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670" yWindow="-105" windowWidth="15495" windowHeight="12450"/>
  </bookViews>
  <sheets>
    <sheet name="高齢者の疾病" sheetId="67" r:id="rId1"/>
    <sheet name="地区別_高齢者の疾病" sheetId="43" r:id="rId2"/>
    <sheet name="地区別_医療費割合グラフ" sheetId="76" r:id="rId3"/>
    <sheet name="地区別_患者割合グラフ" sheetId="77" r:id="rId4"/>
    <sheet name="地区別_患者一人当たりグラフ" sheetId="78" r:id="rId5"/>
    <sheet name="市区町村別_高齢者の疾病" sheetId="72" r:id="rId6"/>
    <sheet name="市区町村別_医療費割合グラフ" sheetId="69" r:id="rId7"/>
    <sheet name="市区町村別_患者割合グラフ" sheetId="70" r:id="rId8"/>
    <sheet name="市区町村別_患者一人当たりグラフ" sheetId="71" r:id="rId9"/>
  </sheets>
  <definedNames>
    <definedName name="_xlnm._FilterDatabase" localSheetId="0" hidden="1">高齢者の疾病!#REF!</definedName>
    <definedName name="_Order1" hidden="1">255</definedName>
    <definedName name="_xlnm.Print_Area" localSheetId="0">高齢者の疾病!$A$1:$J$74</definedName>
    <definedName name="_xlnm.Print_Area" localSheetId="6">市区町村別_医療費割合グラフ!$A$1:$J$77</definedName>
    <definedName name="_xlnm.Print_Area" localSheetId="8">市区町村別_患者一人当たりグラフ!$A$1:$J$77</definedName>
    <definedName name="_xlnm.Print_Area" localSheetId="7">市区町村別_患者割合グラフ!$A$1:$J$77</definedName>
    <definedName name="_xlnm.Print_Area" localSheetId="5">市区町村別_高齢者の疾病!$A$1:$BO$1279</definedName>
    <definedName name="_xlnm.Print_Area" localSheetId="2">地区別_医療費割合グラフ!$A$1:$J$78</definedName>
    <definedName name="_xlnm.Print_Area" localSheetId="4">地区別_患者一人当たりグラフ!$A$1:$J$77</definedName>
    <definedName name="_xlnm.Print_Area" localSheetId="3">地区別_患者割合グラフ!$A$1:$J$77</definedName>
    <definedName name="_xlnm.Print_Area" localSheetId="1">地区別_高齢者の疾病!$A$1:$BO$157</definedName>
    <definedName name="_xlnm.Print_Titles" localSheetId="5">市区町村別_高齢者の疾病!$A:$C,市区町村別_高齢者の疾病!$1:$4</definedName>
    <definedName name="_xlnm.Print_Titles" localSheetId="1">地区別_高齢者の疾病!$A:$C,地区別_高齢者の疾病!$1:$4</definedName>
  </definedNames>
  <calcPr calcId="145621" calcMode="manual"/>
</workbook>
</file>

<file path=xl/calcChain.xml><?xml version="1.0" encoding="utf-8"?>
<calcChain xmlns="http://schemas.openxmlformats.org/spreadsheetml/2006/main">
  <c r="BF1262" i="72" l="1"/>
  <c r="BG1261" i="72"/>
  <c r="BF1261" i="72"/>
  <c r="BG1260" i="72"/>
  <c r="BF1260" i="72"/>
  <c r="BG1259" i="72"/>
  <c r="BF1259" i="72"/>
  <c r="BG1258" i="72"/>
  <c r="BF1258" i="72"/>
  <c r="BG1257" i="72"/>
  <c r="BF1257" i="72"/>
  <c r="BG1256" i="72"/>
  <c r="BF1256" i="72"/>
  <c r="BG1255" i="72"/>
  <c r="BF1255" i="72"/>
  <c r="BG1254" i="72"/>
  <c r="BF1254" i="72"/>
  <c r="BG1253" i="72"/>
  <c r="BF1253" i="72"/>
  <c r="BG1252" i="72"/>
  <c r="BF1252" i="72"/>
  <c r="BG1251" i="72"/>
  <c r="BF1251" i="72"/>
  <c r="BG1250" i="72"/>
  <c r="BF1250" i="72"/>
  <c r="BG1249" i="72"/>
  <c r="BF1249" i="72"/>
  <c r="BG1248" i="72"/>
  <c r="BF1248" i="72"/>
  <c r="BG1247" i="72"/>
  <c r="BF1247" i="72"/>
  <c r="BG1246" i="72"/>
  <c r="BF1246" i="72"/>
  <c r="BF1245" i="72"/>
  <c r="BG1244" i="72"/>
  <c r="BF1244" i="72"/>
  <c r="BG1243" i="72"/>
  <c r="BF1243" i="72"/>
  <c r="BG1242" i="72"/>
  <c r="BF1242" i="72"/>
  <c r="BG1241" i="72"/>
  <c r="BF1241" i="72"/>
  <c r="BG1240" i="72"/>
  <c r="BF1240" i="72"/>
  <c r="BG1239" i="72"/>
  <c r="BF1239" i="72"/>
  <c r="BG1238" i="72"/>
  <c r="BF1238" i="72"/>
  <c r="BG1237" i="72"/>
  <c r="BF1237" i="72"/>
  <c r="BG1236" i="72"/>
  <c r="BF1236" i="72"/>
  <c r="BG1235" i="72"/>
  <c r="BF1235" i="72"/>
  <c r="BG1234" i="72"/>
  <c r="BF1234" i="72"/>
  <c r="BG1233" i="72"/>
  <c r="BF1233" i="72"/>
  <c r="BG1232" i="72"/>
  <c r="BF1232" i="72"/>
  <c r="BG1231" i="72"/>
  <c r="BF1231" i="72"/>
  <c r="BG1230" i="72"/>
  <c r="BF1230" i="72"/>
  <c r="BG1229" i="72"/>
  <c r="BF1229" i="72"/>
  <c r="BF1228" i="72"/>
  <c r="BG1227" i="72"/>
  <c r="BF1227" i="72"/>
  <c r="BG1226" i="72"/>
  <c r="BF1226" i="72"/>
  <c r="BG1225" i="72"/>
  <c r="BF1225" i="72"/>
  <c r="BG1224" i="72"/>
  <c r="BF1224" i="72"/>
  <c r="BG1223" i="72"/>
  <c r="BF1223" i="72"/>
  <c r="BG1222" i="72"/>
  <c r="BF1222" i="72"/>
  <c r="BG1221" i="72"/>
  <c r="BF1221" i="72"/>
  <c r="BG1220" i="72"/>
  <c r="BF1220" i="72"/>
  <c r="BG1219" i="72"/>
  <c r="BF1219" i="72"/>
  <c r="BG1218" i="72"/>
  <c r="BF1218" i="72"/>
  <c r="BG1217" i="72"/>
  <c r="BF1217" i="72"/>
  <c r="BG1216" i="72"/>
  <c r="BF1216" i="72"/>
  <c r="BG1215" i="72"/>
  <c r="BF1215" i="72"/>
  <c r="BG1214" i="72"/>
  <c r="BF1214" i="72"/>
  <c r="BG1213" i="72"/>
  <c r="BF1213" i="72"/>
  <c r="BG1212" i="72"/>
  <c r="BF1212" i="72"/>
  <c r="BF1211" i="72"/>
  <c r="BG1210" i="72"/>
  <c r="BF1210" i="72"/>
  <c r="BG1209" i="72"/>
  <c r="BF1209" i="72"/>
  <c r="BG1208" i="72"/>
  <c r="BF1208" i="72"/>
  <c r="BG1207" i="72"/>
  <c r="BF1207" i="72"/>
  <c r="BG1206" i="72"/>
  <c r="BF1206" i="72"/>
  <c r="BG1205" i="72"/>
  <c r="BF1205" i="72"/>
  <c r="BG1204" i="72"/>
  <c r="BF1204" i="72"/>
  <c r="BG1203" i="72"/>
  <c r="BF1203" i="72"/>
  <c r="BG1202" i="72"/>
  <c r="BF1202" i="72"/>
  <c r="BG1201" i="72"/>
  <c r="BF1201" i="72"/>
  <c r="BG1200" i="72"/>
  <c r="BF1200" i="72"/>
  <c r="BG1199" i="72"/>
  <c r="BF1199" i="72"/>
  <c r="BG1198" i="72"/>
  <c r="BF1198" i="72"/>
  <c r="BG1197" i="72"/>
  <c r="BF1197" i="72"/>
  <c r="BG1196" i="72"/>
  <c r="BF1196" i="72"/>
  <c r="BG1195" i="72"/>
  <c r="BF1195" i="72"/>
  <c r="BF1194" i="72"/>
  <c r="BG1193" i="72"/>
  <c r="BF1193" i="72"/>
  <c r="BG1192" i="72"/>
  <c r="BF1192" i="72"/>
  <c r="BG1191" i="72"/>
  <c r="BF1191" i="72"/>
  <c r="BG1190" i="72"/>
  <c r="BF1190" i="72"/>
  <c r="BG1189" i="72"/>
  <c r="BF1189" i="72"/>
  <c r="BG1188" i="72"/>
  <c r="BF1188" i="72"/>
  <c r="BG1187" i="72"/>
  <c r="BF1187" i="72"/>
  <c r="BG1186" i="72"/>
  <c r="BF1186" i="72"/>
  <c r="BG1185" i="72"/>
  <c r="BF1185" i="72"/>
  <c r="BG1184" i="72"/>
  <c r="BF1184" i="72"/>
  <c r="BG1183" i="72"/>
  <c r="BF1183" i="72"/>
  <c r="BG1182" i="72"/>
  <c r="BF1182" i="72"/>
  <c r="BG1181" i="72"/>
  <c r="BF1181" i="72"/>
  <c r="BG1180" i="72"/>
  <c r="BF1180" i="72"/>
  <c r="BG1179" i="72"/>
  <c r="BF1179" i="72"/>
  <c r="BG1178" i="72"/>
  <c r="BF1178" i="72"/>
  <c r="BF1177" i="72"/>
  <c r="BG1176" i="72"/>
  <c r="BF1176" i="72"/>
  <c r="BG1175" i="72"/>
  <c r="BF1175" i="72"/>
  <c r="BG1174" i="72"/>
  <c r="BF1174" i="72"/>
  <c r="BG1173" i="72"/>
  <c r="BF1173" i="72"/>
  <c r="BG1172" i="72"/>
  <c r="BF1172" i="72"/>
  <c r="BG1171" i="72"/>
  <c r="BF1171" i="72"/>
  <c r="BG1170" i="72"/>
  <c r="BF1170" i="72"/>
  <c r="BG1169" i="72"/>
  <c r="BF1169" i="72"/>
  <c r="BG1168" i="72"/>
  <c r="BF1168" i="72"/>
  <c r="BG1167" i="72"/>
  <c r="BF1167" i="72"/>
  <c r="BG1166" i="72"/>
  <c r="BF1166" i="72"/>
  <c r="BG1165" i="72"/>
  <c r="BF1165" i="72"/>
  <c r="BG1164" i="72"/>
  <c r="BF1164" i="72"/>
  <c r="BG1163" i="72"/>
  <c r="BF1163" i="72"/>
  <c r="BG1162" i="72"/>
  <c r="BF1162" i="72"/>
  <c r="BG1161" i="72"/>
  <c r="BF1161" i="72"/>
  <c r="BF1160" i="72"/>
  <c r="BG1159" i="72"/>
  <c r="BF1159" i="72"/>
  <c r="BG1158" i="72"/>
  <c r="BF1158" i="72"/>
  <c r="BG1157" i="72"/>
  <c r="BF1157" i="72"/>
  <c r="BG1156" i="72"/>
  <c r="BF1156" i="72"/>
  <c r="BG1155" i="72"/>
  <c r="BF1155" i="72"/>
  <c r="BG1154" i="72"/>
  <c r="BF1154" i="72"/>
  <c r="BG1153" i="72"/>
  <c r="BF1153" i="72"/>
  <c r="BG1152" i="72"/>
  <c r="BF1152" i="72"/>
  <c r="BG1151" i="72"/>
  <c r="BF1151" i="72"/>
  <c r="BG1150" i="72"/>
  <c r="BF1150" i="72"/>
  <c r="BG1149" i="72"/>
  <c r="BF1149" i="72"/>
  <c r="BG1148" i="72"/>
  <c r="BF1148" i="72"/>
  <c r="BG1147" i="72"/>
  <c r="BF1147" i="72"/>
  <c r="BG1146" i="72"/>
  <c r="BF1146" i="72"/>
  <c r="BG1145" i="72"/>
  <c r="BF1145" i="72"/>
  <c r="BG1144" i="72"/>
  <c r="BF1144" i="72"/>
  <c r="BF1143" i="72"/>
  <c r="BG1142" i="72"/>
  <c r="BF1142" i="72"/>
  <c r="BG1141" i="72"/>
  <c r="BF1141" i="72"/>
  <c r="BG1140" i="72"/>
  <c r="BF1140" i="72"/>
  <c r="BG1139" i="72"/>
  <c r="BF1139" i="72"/>
  <c r="BG1138" i="72"/>
  <c r="BF1138" i="72"/>
  <c r="BG1137" i="72"/>
  <c r="BF1137" i="72"/>
  <c r="BG1136" i="72"/>
  <c r="BF1136" i="72"/>
  <c r="BG1135" i="72"/>
  <c r="BF1135" i="72"/>
  <c r="BG1134" i="72"/>
  <c r="BF1134" i="72"/>
  <c r="BG1133" i="72"/>
  <c r="BF1133" i="72"/>
  <c r="BG1132" i="72"/>
  <c r="BF1132" i="72"/>
  <c r="BG1131" i="72"/>
  <c r="BF1131" i="72"/>
  <c r="BG1130" i="72"/>
  <c r="BF1130" i="72"/>
  <c r="BG1129" i="72"/>
  <c r="BF1129" i="72"/>
  <c r="BG1128" i="72"/>
  <c r="BF1128" i="72"/>
  <c r="BG1127" i="72"/>
  <c r="BF1127" i="72"/>
  <c r="BF1126" i="72"/>
  <c r="BG1125" i="72"/>
  <c r="BF1125" i="72"/>
  <c r="BG1124" i="72"/>
  <c r="BF1124" i="72"/>
  <c r="BG1123" i="72"/>
  <c r="BF1123" i="72"/>
  <c r="BG1122" i="72"/>
  <c r="BF1122" i="72"/>
  <c r="BG1121" i="72"/>
  <c r="BF1121" i="72"/>
  <c r="BG1120" i="72"/>
  <c r="BF1120" i="72"/>
  <c r="BG1119" i="72"/>
  <c r="BF1119" i="72"/>
  <c r="BG1118" i="72"/>
  <c r="BF1118" i="72"/>
  <c r="BG1117" i="72"/>
  <c r="BF1117" i="72"/>
  <c r="BG1116" i="72"/>
  <c r="BF1116" i="72"/>
  <c r="BG1115" i="72"/>
  <c r="BF1115" i="72"/>
  <c r="BG1114" i="72"/>
  <c r="BF1114" i="72"/>
  <c r="BG1113" i="72"/>
  <c r="BF1113" i="72"/>
  <c r="BG1112" i="72"/>
  <c r="BF1112" i="72"/>
  <c r="BG1111" i="72"/>
  <c r="BF1111" i="72"/>
  <c r="BG1110" i="72"/>
  <c r="BF1110" i="72"/>
  <c r="BF1109" i="72"/>
  <c r="BG1108" i="72"/>
  <c r="BF1108" i="72"/>
  <c r="BG1107" i="72"/>
  <c r="BF1107" i="72"/>
  <c r="BG1106" i="72"/>
  <c r="BF1106" i="72"/>
  <c r="BG1105" i="72"/>
  <c r="BF1105" i="72"/>
  <c r="BG1104" i="72"/>
  <c r="BF1104" i="72"/>
  <c r="BG1103" i="72"/>
  <c r="BF1103" i="72"/>
  <c r="BG1102" i="72"/>
  <c r="BF1102" i="72"/>
  <c r="BG1101" i="72"/>
  <c r="BF1101" i="72"/>
  <c r="BG1100" i="72"/>
  <c r="BF1100" i="72"/>
  <c r="BG1099" i="72"/>
  <c r="BF1099" i="72"/>
  <c r="BG1098" i="72"/>
  <c r="BF1098" i="72"/>
  <c r="BG1097" i="72"/>
  <c r="BF1097" i="72"/>
  <c r="BG1096" i="72"/>
  <c r="BF1096" i="72"/>
  <c r="BG1095" i="72"/>
  <c r="BF1095" i="72"/>
  <c r="BG1094" i="72"/>
  <c r="BF1094" i="72"/>
  <c r="BG1093" i="72"/>
  <c r="BF1093" i="72"/>
  <c r="BF1092" i="72"/>
  <c r="BG1091" i="72"/>
  <c r="BF1091" i="72"/>
  <c r="BG1090" i="72"/>
  <c r="BF1090" i="72"/>
  <c r="BG1089" i="72"/>
  <c r="BF1089" i="72"/>
  <c r="BG1088" i="72"/>
  <c r="BF1088" i="72"/>
  <c r="BG1087" i="72"/>
  <c r="BF1087" i="72"/>
  <c r="BG1086" i="72"/>
  <c r="BF1086" i="72"/>
  <c r="BG1085" i="72"/>
  <c r="BF1085" i="72"/>
  <c r="BG1084" i="72"/>
  <c r="BF1084" i="72"/>
  <c r="BG1083" i="72"/>
  <c r="BF1083" i="72"/>
  <c r="BG1082" i="72"/>
  <c r="BF1082" i="72"/>
  <c r="BG1081" i="72"/>
  <c r="BF1081" i="72"/>
  <c r="BG1080" i="72"/>
  <c r="BF1080" i="72"/>
  <c r="BG1079" i="72"/>
  <c r="BF1079" i="72"/>
  <c r="BG1078" i="72"/>
  <c r="BF1078" i="72"/>
  <c r="BG1077" i="72"/>
  <c r="BF1077" i="72"/>
  <c r="BG1076" i="72"/>
  <c r="BF1076" i="72"/>
  <c r="BF1075" i="72"/>
  <c r="BG1074" i="72"/>
  <c r="BF1074" i="72"/>
  <c r="BG1073" i="72"/>
  <c r="BF1073" i="72"/>
  <c r="BG1072" i="72"/>
  <c r="BF1072" i="72"/>
  <c r="BG1071" i="72"/>
  <c r="BF1071" i="72"/>
  <c r="BG1070" i="72"/>
  <c r="BF1070" i="72"/>
  <c r="BG1069" i="72"/>
  <c r="BF1069" i="72"/>
  <c r="BG1068" i="72"/>
  <c r="BF1068" i="72"/>
  <c r="BG1067" i="72"/>
  <c r="BF1067" i="72"/>
  <c r="BG1066" i="72"/>
  <c r="BF1066" i="72"/>
  <c r="BG1065" i="72"/>
  <c r="BF1065" i="72"/>
  <c r="BG1064" i="72"/>
  <c r="BF1064" i="72"/>
  <c r="BG1063" i="72"/>
  <c r="BF1063" i="72"/>
  <c r="BG1062" i="72"/>
  <c r="BF1062" i="72"/>
  <c r="BG1061" i="72"/>
  <c r="BF1061" i="72"/>
  <c r="BG1060" i="72"/>
  <c r="BF1060" i="72"/>
  <c r="BG1059" i="72"/>
  <c r="BF1059" i="72"/>
  <c r="BF1058" i="72"/>
  <c r="BG1057" i="72"/>
  <c r="BF1057" i="72"/>
  <c r="BG1056" i="72"/>
  <c r="BF1056" i="72"/>
  <c r="BG1055" i="72"/>
  <c r="BF1055" i="72"/>
  <c r="BG1054" i="72"/>
  <c r="BF1054" i="72"/>
  <c r="BG1053" i="72"/>
  <c r="BF1053" i="72"/>
  <c r="BG1052" i="72"/>
  <c r="BF1052" i="72"/>
  <c r="BG1051" i="72"/>
  <c r="BF1051" i="72"/>
  <c r="BG1050" i="72"/>
  <c r="BF1050" i="72"/>
  <c r="BG1049" i="72"/>
  <c r="BF1049" i="72"/>
  <c r="BG1048" i="72"/>
  <c r="BF1048" i="72"/>
  <c r="BG1047" i="72"/>
  <c r="BF1047" i="72"/>
  <c r="BG1046" i="72"/>
  <c r="BF1046" i="72"/>
  <c r="BG1045" i="72"/>
  <c r="BF1045" i="72"/>
  <c r="BG1044" i="72"/>
  <c r="BF1044" i="72"/>
  <c r="BG1043" i="72"/>
  <c r="BF1043" i="72"/>
  <c r="BG1042" i="72"/>
  <c r="BF1042" i="72"/>
  <c r="BF1041" i="72"/>
  <c r="BG1040" i="72"/>
  <c r="BF1040" i="72"/>
  <c r="BG1039" i="72"/>
  <c r="BF1039" i="72"/>
  <c r="BG1038" i="72"/>
  <c r="BF1038" i="72"/>
  <c r="BG1037" i="72"/>
  <c r="BF1037" i="72"/>
  <c r="BG1036" i="72"/>
  <c r="BF1036" i="72"/>
  <c r="BG1035" i="72"/>
  <c r="BF1035" i="72"/>
  <c r="BG1034" i="72"/>
  <c r="BF1034" i="72"/>
  <c r="BG1033" i="72"/>
  <c r="BF1033" i="72"/>
  <c r="BG1032" i="72"/>
  <c r="BF1032" i="72"/>
  <c r="BG1031" i="72"/>
  <c r="BF1031" i="72"/>
  <c r="BG1030" i="72"/>
  <c r="BF1030" i="72"/>
  <c r="BG1029" i="72"/>
  <c r="BF1029" i="72"/>
  <c r="BG1028" i="72"/>
  <c r="BF1028" i="72"/>
  <c r="BG1027" i="72"/>
  <c r="BF1027" i="72"/>
  <c r="BG1026" i="72"/>
  <c r="BF1026" i="72"/>
  <c r="BG1025" i="72"/>
  <c r="BF1025" i="72"/>
  <c r="BF1024" i="72"/>
  <c r="BG1023" i="72"/>
  <c r="BF1023" i="72"/>
  <c r="BG1022" i="72"/>
  <c r="BF1022" i="72"/>
  <c r="BG1021" i="72"/>
  <c r="BF1021" i="72"/>
  <c r="BG1020" i="72"/>
  <c r="BF1020" i="72"/>
  <c r="BG1019" i="72"/>
  <c r="BF1019" i="72"/>
  <c r="BG1018" i="72"/>
  <c r="BF1018" i="72"/>
  <c r="BG1017" i="72"/>
  <c r="BF1017" i="72"/>
  <c r="BG1016" i="72"/>
  <c r="BF1016" i="72"/>
  <c r="BG1015" i="72"/>
  <c r="BF1015" i="72"/>
  <c r="BG1014" i="72"/>
  <c r="BF1014" i="72"/>
  <c r="BG1013" i="72"/>
  <c r="BF1013" i="72"/>
  <c r="BG1012" i="72"/>
  <c r="BF1012" i="72"/>
  <c r="BG1011" i="72"/>
  <c r="BF1011" i="72"/>
  <c r="BG1010" i="72"/>
  <c r="BF1010" i="72"/>
  <c r="BG1009" i="72"/>
  <c r="BF1009" i="72"/>
  <c r="BG1008" i="72"/>
  <c r="BF1008" i="72"/>
  <c r="BF1007" i="72"/>
  <c r="BG1006" i="72"/>
  <c r="BF1006" i="72"/>
  <c r="BG1005" i="72"/>
  <c r="BF1005" i="72"/>
  <c r="BG1004" i="72"/>
  <c r="BF1004" i="72"/>
  <c r="BG1003" i="72"/>
  <c r="BF1003" i="72"/>
  <c r="BG1002" i="72"/>
  <c r="BF1002" i="72"/>
  <c r="BG1001" i="72"/>
  <c r="BF1001" i="72"/>
  <c r="BG1000" i="72"/>
  <c r="BF1000" i="72"/>
  <c r="BG999" i="72"/>
  <c r="BF999" i="72"/>
  <c r="BG998" i="72"/>
  <c r="BF998" i="72"/>
  <c r="BG997" i="72"/>
  <c r="BF997" i="72"/>
  <c r="BG996" i="72"/>
  <c r="BF996" i="72"/>
  <c r="BG995" i="72"/>
  <c r="BF995" i="72"/>
  <c r="BG994" i="72"/>
  <c r="BF994" i="72"/>
  <c r="BG993" i="72"/>
  <c r="BF993" i="72"/>
  <c r="BG992" i="72"/>
  <c r="BF992" i="72"/>
  <c r="BG991" i="72"/>
  <c r="BF991" i="72"/>
  <c r="BF990" i="72"/>
  <c r="BG989" i="72"/>
  <c r="BF989" i="72"/>
  <c r="BG988" i="72"/>
  <c r="BF988" i="72"/>
  <c r="BG987" i="72"/>
  <c r="BF987" i="72"/>
  <c r="BG986" i="72"/>
  <c r="BF986" i="72"/>
  <c r="BG985" i="72"/>
  <c r="BF985" i="72"/>
  <c r="BG984" i="72"/>
  <c r="BF984" i="72"/>
  <c r="BG983" i="72"/>
  <c r="BF983" i="72"/>
  <c r="BG982" i="72"/>
  <c r="BF982" i="72"/>
  <c r="BG981" i="72"/>
  <c r="BF981" i="72"/>
  <c r="BG980" i="72"/>
  <c r="BF980" i="72"/>
  <c r="BG979" i="72"/>
  <c r="BF979" i="72"/>
  <c r="BG978" i="72"/>
  <c r="BF978" i="72"/>
  <c r="BG977" i="72"/>
  <c r="BF977" i="72"/>
  <c r="BG976" i="72"/>
  <c r="BF976" i="72"/>
  <c r="BG975" i="72"/>
  <c r="BF975" i="72"/>
  <c r="BG974" i="72"/>
  <c r="BF974" i="72"/>
  <c r="BF973" i="72"/>
  <c r="BG972" i="72"/>
  <c r="BF972" i="72"/>
  <c r="BG971" i="72"/>
  <c r="BF971" i="72"/>
  <c r="BG970" i="72"/>
  <c r="BF970" i="72"/>
  <c r="BG969" i="72"/>
  <c r="BF969" i="72"/>
  <c r="BG968" i="72"/>
  <c r="BF968" i="72"/>
  <c r="BG967" i="72"/>
  <c r="BF967" i="72"/>
  <c r="BG966" i="72"/>
  <c r="BF966" i="72"/>
  <c r="BG965" i="72"/>
  <c r="BF965" i="72"/>
  <c r="BG964" i="72"/>
  <c r="BF964" i="72"/>
  <c r="BG963" i="72"/>
  <c r="BF963" i="72"/>
  <c r="BG962" i="72"/>
  <c r="BF962" i="72"/>
  <c r="BG961" i="72"/>
  <c r="BF961" i="72"/>
  <c r="BG960" i="72"/>
  <c r="BF960" i="72"/>
  <c r="BG959" i="72"/>
  <c r="BF959" i="72"/>
  <c r="BG958" i="72"/>
  <c r="BF958" i="72"/>
  <c r="BG957" i="72"/>
  <c r="BF957" i="72"/>
  <c r="BF956" i="72"/>
  <c r="BG955" i="72"/>
  <c r="BF955" i="72"/>
  <c r="BG954" i="72"/>
  <c r="BF954" i="72"/>
  <c r="BG953" i="72"/>
  <c r="BF953" i="72"/>
  <c r="BG952" i="72"/>
  <c r="BF952" i="72"/>
  <c r="BG951" i="72"/>
  <c r="BF951" i="72"/>
  <c r="BG950" i="72"/>
  <c r="BF950" i="72"/>
  <c r="BG949" i="72"/>
  <c r="BF949" i="72"/>
  <c r="BG948" i="72"/>
  <c r="BF948" i="72"/>
  <c r="BG947" i="72"/>
  <c r="BF947" i="72"/>
  <c r="BG946" i="72"/>
  <c r="BF946" i="72"/>
  <c r="BG945" i="72"/>
  <c r="BF945" i="72"/>
  <c r="BG944" i="72"/>
  <c r="BF944" i="72"/>
  <c r="BG943" i="72"/>
  <c r="BF943" i="72"/>
  <c r="BG942" i="72"/>
  <c r="BF942" i="72"/>
  <c r="BG941" i="72"/>
  <c r="BF941" i="72"/>
  <c r="BG940" i="72"/>
  <c r="BF940" i="72"/>
  <c r="BF939" i="72"/>
  <c r="BG938" i="72"/>
  <c r="BF938" i="72"/>
  <c r="BG937" i="72"/>
  <c r="BF937" i="72"/>
  <c r="BG936" i="72"/>
  <c r="BF936" i="72"/>
  <c r="BG935" i="72"/>
  <c r="BF935" i="72"/>
  <c r="BG934" i="72"/>
  <c r="BF934" i="72"/>
  <c r="BG933" i="72"/>
  <c r="BF933" i="72"/>
  <c r="BG932" i="72"/>
  <c r="BF932" i="72"/>
  <c r="BG931" i="72"/>
  <c r="BF931" i="72"/>
  <c r="BG930" i="72"/>
  <c r="BF930" i="72"/>
  <c r="BG929" i="72"/>
  <c r="BF929" i="72"/>
  <c r="BG928" i="72"/>
  <c r="BF928" i="72"/>
  <c r="BG927" i="72"/>
  <c r="BF927" i="72"/>
  <c r="BG926" i="72"/>
  <c r="BF926" i="72"/>
  <c r="BG925" i="72"/>
  <c r="BF925" i="72"/>
  <c r="BG924" i="72"/>
  <c r="BF924" i="72"/>
  <c r="BG923" i="72"/>
  <c r="BF923" i="72"/>
  <c r="BF922" i="72"/>
  <c r="BG921" i="72"/>
  <c r="BF921" i="72"/>
  <c r="BG920" i="72"/>
  <c r="BF920" i="72"/>
  <c r="BG919" i="72"/>
  <c r="BF919" i="72"/>
  <c r="BG918" i="72"/>
  <c r="BF918" i="72"/>
  <c r="BG917" i="72"/>
  <c r="BF917" i="72"/>
  <c r="BG916" i="72"/>
  <c r="BF916" i="72"/>
  <c r="BG915" i="72"/>
  <c r="BF915" i="72"/>
  <c r="BG914" i="72"/>
  <c r="BF914" i="72"/>
  <c r="BG913" i="72"/>
  <c r="BF913" i="72"/>
  <c r="BG912" i="72"/>
  <c r="BF912" i="72"/>
  <c r="BG911" i="72"/>
  <c r="BF911" i="72"/>
  <c r="BG910" i="72"/>
  <c r="BF910" i="72"/>
  <c r="BG909" i="72"/>
  <c r="BF909" i="72"/>
  <c r="BG908" i="72"/>
  <c r="BF908" i="72"/>
  <c r="BG907" i="72"/>
  <c r="BF907" i="72"/>
  <c r="BG906" i="72"/>
  <c r="BF906" i="72"/>
  <c r="BF905" i="72"/>
  <c r="BG904" i="72"/>
  <c r="BF904" i="72"/>
  <c r="BG903" i="72"/>
  <c r="BF903" i="72"/>
  <c r="BG902" i="72"/>
  <c r="BF902" i="72"/>
  <c r="BG901" i="72"/>
  <c r="BF901" i="72"/>
  <c r="BG900" i="72"/>
  <c r="BF900" i="72"/>
  <c r="BG899" i="72"/>
  <c r="BF899" i="72"/>
  <c r="BG898" i="72"/>
  <c r="BF898" i="72"/>
  <c r="BG897" i="72"/>
  <c r="BF897" i="72"/>
  <c r="BG896" i="72"/>
  <c r="BF896" i="72"/>
  <c r="BG895" i="72"/>
  <c r="BF895" i="72"/>
  <c r="BG894" i="72"/>
  <c r="BF894" i="72"/>
  <c r="BG893" i="72"/>
  <c r="BF893" i="72"/>
  <c r="BG892" i="72"/>
  <c r="BF892" i="72"/>
  <c r="BG891" i="72"/>
  <c r="BF891" i="72"/>
  <c r="BG890" i="72"/>
  <c r="BF890" i="72"/>
  <c r="BG889" i="72"/>
  <c r="BF889" i="72"/>
  <c r="BF888" i="72"/>
  <c r="BG887" i="72"/>
  <c r="BF887" i="72"/>
  <c r="BG886" i="72"/>
  <c r="BF886" i="72"/>
  <c r="BG885" i="72"/>
  <c r="BF885" i="72"/>
  <c r="BG884" i="72"/>
  <c r="BF884" i="72"/>
  <c r="BG883" i="72"/>
  <c r="BF883" i="72"/>
  <c r="BG882" i="72"/>
  <c r="BF882" i="72"/>
  <c r="BG881" i="72"/>
  <c r="BF881" i="72"/>
  <c r="BG880" i="72"/>
  <c r="BF880" i="72"/>
  <c r="BG879" i="72"/>
  <c r="BF879" i="72"/>
  <c r="BG878" i="72"/>
  <c r="BF878" i="72"/>
  <c r="BG877" i="72"/>
  <c r="BF877" i="72"/>
  <c r="BG876" i="72"/>
  <c r="BF876" i="72"/>
  <c r="BG875" i="72"/>
  <c r="BF875" i="72"/>
  <c r="BG874" i="72"/>
  <c r="BF874" i="72"/>
  <c r="BG873" i="72"/>
  <c r="BF873" i="72"/>
  <c r="BG872" i="72"/>
  <c r="BF872" i="72"/>
  <c r="BF871" i="72"/>
  <c r="BG870" i="72"/>
  <c r="BF870" i="72"/>
  <c r="BG869" i="72"/>
  <c r="BF869" i="72"/>
  <c r="BG868" i="72"/>
  <c r="BF868" i="72"/>
  <c r="BG867" i="72"/>
  <c r="BF867" i="72"/>
  <c r="BG866" i="72"/>
  <c r="BF866" i="72"/>
  <c r="BG865" i="72"/>
  <c r="BF865" i="72"/>
  <c r="BG864" i="72"/>
  <c r="BF864" i="72"/>
  <c r="BG863" i="72"/>
  <c r="BF863" i="72"/>
  <c r="BG862" i="72"/>
  <c r="BF862" i="72"/>
  <c r="BG861" i="72"/>
  <c r="BF861" i="72"/>
  <c r="BG860" i="72"/>
  <c r="BF860" i="72"/>
  <c r="BG859" i="72"/>
  <c r="BF859" i="72"/>
  <c r="BG858" i="72"/>
  <c r="BF858" i="72"/>
  <c r="BG857" i="72"/>
  <c r="BF857" i="72"/>
  <c r="BG856" i="72"/>
  <c r="BF856" i="72"/>
  <c r="BG855" i="72"/>
  <c r="BF855" i="72"/>
  <c r="BF854" i="72"/>
  <c r="BG853" i="72"/>
  <c r="BF853" i="72"/>
  <c r="BG852" i="72"/>
  <c r="BF852" i="72"/>
  <c r="BG851" i="72"/>
  <c r="BF851" i="72"/>
  <c r="BG850" i="72"/>
  <c r="BF850" i="72"/>
  <c r="BG849" i="72"/>
  <c r="BF849" i="72"/>
  <c r="BG848" i="72"/>
  <c r="BF848" i="72"/>
  <c r="BG847" i="72"/>
  <c r="BF847" i="72"/>
  <c r="BG846" i="72"/>
  <c r="BF846" i="72"/>
  <c r="BG845" i="72"/>
  <c r="BF845" i="72"/>
  <c r="BG844" i="72"/>
  <c r="BF844" i="72"/>
  <c r="BG843" i="72"/>
  <c r="BF843" i="72"/>
  <c r="BG842" i="72"/>
  <c r="BF842" i="72"/>
  <c r="BG841" i="72"/>
  <c r="BF841" i="72"/>
  <c r="BG840" i="72"/>
  <c r="BF840" i="72"/>
  <c r="BG839" i="72"/>
  <c r="BF839" i="72"/>
  <c r="BG838" i="72"/>
  <c r="BF838" i="72"/>
  <c r="BF837" i="72"/>
  <c r="BG836" i="72"/>
  <c r="BF836" i="72"/>
  <c r="BG835" i="72"/>
  <c r="BF835" i="72"/>
  <c r="BG834" i="72"/>
  <c r="BF834" i="72"/>
  <c r="BG833" i="72"/>
  <c r="BF833" i="72"/>
  <c r="BG832" i="72"/>
  <c r="BF832" i="72"/>
  <c r="BG831" i="72"/>
  <c r="BF831" i="72"/>
  <c r="BG830" i="72"/>
  <c r="BF830" i="72"/>
  <c r="BG829" i="72"/>
  <c r="BF829" i="72"/>
  <c r="BG828" i="72"/>
  <c r="BF828" i="72"/>
  <c r="BG827" i="72"/>
  <c r="BF827" i="72"/>
  <c r="BG826" i="72"/>
  <c r="BF826" i="72"/>
  <c r="BG825" i="72"/>
  <c r="BF825" i="72"/>
  <c r="BG824" i="72"/>
  <c r="BF824" i="72"/>
  <c r="BG823" i="72"/>
  <c r="BF823" i="72"/>
  <c r="BG822" i="72"/>
  <c r="BF822" i="72"/>
  <c r="BG821" i="72"/>
  <c r="BF821" i="72"/>
  <c r="BF820" i="72"/>
  <c r="BG819" i="72"/>
  <c r="BF819" i="72"/>
  <c r="BG818" i="72"/>
  <c r="BF818" i="72"/>
  <c r="BG817" i="72"/>
  <c r="BF817" i="72"/>
  <c r="BG816" i="72"/>
  <c r="BF816" i="72"/>
  <c r="BG815" i="72"/>
  <c r="BF815" i="72"/>
  <c r="BG814" i="72"/>
  <c r="BF814" i="72"/>
  <c r="BG813" i="72"/>
  <c r="BF813" i="72"/>
  <c r="BG812" i="72"/>
  <c r="BF812" i="72"/>
  <c r="BG811" i="72"/>
  <c r="BF811" i="72"/>
  <c r="BG810" i="72"/>
  <c r="BF810" i="72"/>
  <c r="BG809" i="72"/>
  <c r="BF809" i="72"/>
  <c r="BG808" i="72"/>
  <c r="BF808" i="72"/>
  <c r="BG807" i="72"/>
  <c r="BF807" i="72"/>
  <c r="BG806" i="72"/>
  <c r="BF806" i="72"/>
  <c r="BG805" i="72"/>
  <c r="BF805" i="72"/>
  <c r="BG804" i="72"/>
  <c r="BF804" i="72"/>
  <c r="BF803" i="72"/>
  <c r="BG802" i="72"/>
  <c r="BF802" i="72"/>
  <c r="BG801" i="72"/>
  <c r="BF801" i="72"/>
  <c r="BG800" i="72"/>
  <c r="BF800" i="72"/>
  <c r="BG799" i="72"/>
  <c r="BF799" i="72"/>
  <c r="BG798" i="72"/>
  <c r="BF798" i="72"/>
  <c r="BG797" i="72"/>
  <c r="BF797" i="72"/>
  <c r="BG796" i="72"/>
  <c r="BF796" i="72"/>
  <c r="BG795" i="72"/>
  <c r="BF795" i="72"/>
  <c r="BG794" i="72"/>
  <c r="BF794" i="72"/>
  <c r="BG793" i="72"/>
  <c r="BF793" i="72"/>
  <c r="BG792" i="72"/>
  <c r="BF792" i="72"/>
  <c r="BG791" i="72"/>
  <c r="BF791" i="72"/>
  <c r="BG790" i="72"/>
  <c r="BF790" i="72"/>
  <c r="BG789" i="72"/>
  <c r="BF789" i="72"/>
  <c r="BG788" i="72"/>
  <c r="BF788" i="72"/>
  <c r="BG787" i="72"/>
  <c r="BF787" i="72"/>
  <c r="BF786" i="72"/>
  <c r="BG785" i="72"/>
  <c r="BF785" i="72"/>
  <c r="BG784" i="72"/>
  <c r="BF784" i="72"/>
  <c r="BG783" i="72"/>
  <c r="BF783" i="72"/>
  <c r="BG782" i="72"/>
  <c r="BF782" i="72"/>
  <c r="BG781" i="72"/>
  <c r="BF781" i="72"/>
  <c r="BG780" i="72"/>
  <c r="BF780" i="72"/>
  <c r="BG779" i="72"/>
  <c r="BF779" i="72"/>
  <c r="BG778" i="72"/>
  <c r="BF778" i="72"/>
  <c r="BG777" i="72"/>
  <c r="BF777" i="72"/>
  <c r="BG776" i="72"/>
  <c r="BF776" i="72"/>
  <c r="BG775" i="72"/>
  <c r="BF775" i="72"/>
  <c r="BG774" i="72"/>
  <c r="BF774" i="72"/>
  <c r="BG773" i="72"/>
  <c r="BF773" i="72"/>
  <c r="BG772" i="72"/>
  <c r="BF772" i="72"/>
  <c r="BG771" i="72"/>
  <c r="BF771" i="72"/>
  <c r="BG770" i="72"/>
  <c r="BF770" i="72"/>
  <c r="BF769" i="72"/>
  <c r="BG768" i="72"/>
  <c r="BF768" i="72"/>
  <c r="BG767" i="72"/>
  <c r="BF767" i="72"/>
  <c r="BG766" i="72"/>
  <c r="BF766" i="72"/>
  <c r="BG765" i="72"/>
  <c r="BF765" i="72"/>
  <c r="BG764" i="72"/>
  <c r="BF764" i="72"/>
  <c r="BG763" i="72"/>
  <c r="BF763" i="72"/>
  <c r="BG762" i="72"/>
  <c r="BF762" i="72"/>
  <c r="BG761" i="72"/>
  <c r="BF761" i="72"/>
  <c r="BG760" i="72"/>
  <c r="BF760" i="72"/>
  <c r="BG759" i="72"/>
  <c r="BF759" i="72"/>
  <c r="BG758" i="72"/>
  <c r="BF758" i="72"/>
  <c r="BG757" i="72"/>
  <c r="BF757" i="72"/>
  <c r="BG756" i="72"/>
  <c r="BF756" i="72"/>
  <c r="BG755" i="72"/>
  <c r="BF755" i="72"/>
  <c r="BG754" i="72"/>
  <c r="BF754" i="72"/>
  <c r="BG753" i="72"/>
  <c r="BF753" i="72"/>
  <c r="BF752" i="72"/>
  <c r="BG751" i="72"/>
  <c r="BF751" i="72"/>
  <c r="BG750" i="72"/>
  <c r="BF750" i="72"/>
  <c r="BG749" i="72"/>
  <c r="BF749" i="72"/>
  <c r="BG748" i="72"/>
  <c r="BF748" i="72"/>
  <c r="BG747" i="72"/>
  <c r="BF747" i="72"/>
  <c r="BG746" i="72"/>
  <c r="BF746" i="72"/>
  <c r="BG745" i="72"/>
  <c r="BF745" i="72"/>
  <c r="BG744" i="72"/>
  <c r="BF744" i="72"/>
  <c r="BG743" i="72"/>
  <c r="BF743" i="72"/>
  <c r="BG742" i="72"/>
  <c r="BF742" i="72"/>
  <c r="BG741" i="72"/>
  <c r="BF741" i="72"/>
  <c r="BG740" i="72"/>
  <c r="BF740" i="72"/>
  <c r="BG739" i="72"/>
  <c r="BF739" i="72"/>
  <c r="BG738" i="72"/>
  <c r="BF738" i="72"/>
  <c r="BG737" i="72"/>
  <c r="BF737" i="72"/>
  <c r="BG736" i="72"/>
  <c r="BF736" i="72"/>
  <c r="BF735" i="72"/>
  <c r="BG734" i="72"/>
  <c r="BF734" i="72"/>
  <c r="BG733" i="72"/>
  <c r="BF733" i="72"/>
  <c r="BG732" i="72"/>
  <c r="BF732" i="72"/>
  <c r="BG731" i="72"/>
  <c r="BF731" i="72"/>
  <c r="BG730" i="72"/>
  <c r="BF730" i="72"/>
  <c r="BG729" i="72"/>
  <c r="BF729" i="72"/>
  <c r="BG728" i="72"/>
  <c r="BF728" i="72"/>
  <c r="BG727" i="72"/>
  <c r="BF727" i="72"/>
  <c r="BG726" i="72"/>
  <c r="BF726" i="72"/>
  <c r="BG725" i="72"/>
  <c r="BF725" i="72"/>
  <c r="BG724" i="72"/>
  <c r="BF724" i="72"/>
  <c r="BG723" i="72"/>
  <c r="BF723" i="72"/>
  <c r="BG722" i="72"/>
  <c r="BF722" i="72"/>
  <c r="BG721" i="72"/>
  <c r="BF721" i="72"/>
  <c r="BG720" i="72"/>
  <c r="BF720" i="72"/>
  <c r="BG719" i="72"/>
  <c r="BF719" i="72"/>
  <c r="BF718" i="72"/>
  <c r="BG717" i="72"/>
  <c r="BF717" i="72"/>
  <c r="BG716" i="72"/>
  <c r="BF716" i="72"/>
  <c r="BG715" i="72"/>
  <c r="BF715" i="72"/>
  <c r="BG714" i="72"/>
  <c r="BF714" i="72"/>
  <c r="BG713" i="72"/>
  <c r="BF713" i="72"/>
  <c r="BG712" i="72"/>
  <c r="BF712" i="72"/>
  <c r="BG711" i="72"/>
  <c r="BF711" i="72"/>
  <c r="BG710" i="72"/>
  <c r="BF710" i="72"/>
  <c r="BG709" i="72"/>
  <c r="BF709" i="72"/>
  <c r="BG708" i="72"/>
  <c r="BF708" i="72"/>
  <c r="BG707" i="72"/>
  <c r="BF707" i="72"/>
  <c r="BG706" i="72"/>
  <c r="BF706" i="72"/>
  <c r="BG705" i="72"/>
  <c r="BF705" i="72"/>
  <c r="BG704" i="72"/>
  <c r="BF704" i="72"/>
  <c r="BG703" i="72"/>
  <c r="BF703" i="72"/>
  <c r="BG702" i="72"/>
  <c r="BF702" i="72"/>
  <c r="BF701" i="72"/>
  <c r="BG700" i="72"/>
  <c r="BF700" i="72"/>
  <c r="BG699" i="72"/>
  <c r="BF699" i="72"/>
  <c r="BG698" i="72"/>
  <c r="BF698" i="72"/>
  <c r="BG697" i="72"/>
  <c r="BF697" i="72"/>
  <c r="BG696" i="72"/>
  <c r="BF696" i="72"/>
  <c r="BG695" i="72"/>
  <c r="BF695" i="72"/>
  <c r="BG694" i="72"/>
  <c r="BF694" i="72"/>
  <c r="BG693" i="72"/>
  <c r="BF693" i="72"/>
  <c r="BG692" i="72"/>
  <c r="BF692" i="72"/>
  <c r="BG691" i="72"/>
  <c r="BF691" i="72"/>
  <c r="BG690" i="72"/>
  <c r="BF690" i="72"/>
  <c r="BG689" i="72"/>
  <c r="BF689" i="72"/>
  <c r="BG688" i="72"/>
  <c r="BF688" i="72"/>
  <c r="BG687" i="72"/>
  <c r="BF687" i="72"/>
  <c r="BG686" i="72"/>
  <c r="BF686" i="72"/>
  <c r="BG685" i="72"/>
  <c r="BF685" i="72"/>
  <c r="BF684" i="72"/>
  <c r="BG683" i="72"/>
  <c r="BF683" i="72"/>
  <c r="BG682" i="72"/>
  <c r="BF682" i="72"/>
  <c r="BG681" i="72"/>
  <c r="BF681" i="72"/>
  <c r="BG680" i="72"/>
  <c r="BF680" i="72"/>
  <c r="BG679" i="72"/>
  <c r="BF679" i="72"/>
  <c r="BG678" i="72"/>
  <c r="BF678" i="72"/>
  <c r="BG677" i="72"/>
  <c r="BF677" i="72"/>
  <c r="BG676" i="72"/>
  <c r="BF676" i="72"/>
  <c r="BG675" i="72"/>
  <c r="BF675" i="72"/>
  <c r="BG674" i="72"/>
  <c r="BF674" i="72"/>
  <c r="BG673" i="72"/>
  <c r="BF673" i="72"/>
  <c r="BG672" i="72"/>
  <c r="BF672" i="72"/>
  <c r="BG671" i="72"/>
  <c r="BF671" i="72"/>
  <c r="BG670" i="72"/>
  <c r="BF670" i="72"/>
  <c r="BG669" i="72"/>
  <c r="BF669" i="72"/>
  <c r="BG668" i="72"/>
  <c r="BF668" i="72"/>
  <c r="BF667" i="72"/>
  <c r="BG666" i="72"/>
  <c r="BF666" i="72"/>
  <c r="BG665" i="72"/>
  <c r="BF665" i="72"/>
  <c r="BG664" i="72"/>
  <c r="BF664" i="72"/>
  <c r="BG663" i="72"/>
  <c r="BF663" i="72"/>
  <c r="BG662" i="72"/>
  <c r="BF662" i="72"/>
  <c r="BG661" i="72"/>
  <c r="BF661" i="72"/>
  <c r="BG660" i="72"/>
  <c r="BF660" i="72"/>
  <c r="BG659" i="72"/>
  <c r="BF659" i="72"/>
  <c r="BG658" i="72"/>
  <c r="BF658" i="72"/>
  <c r="BG657" i="72"/>
  <c r="BF657" i="72"/>
  <c r="BG656" i="72"/>
  <c r="BF656" i="72"/>
  <c r="BG655" i="72"/>
  <c r="BF655" i="72"/>
  <c r="BG654" i="72"/>
  <c r="BF654" i="72"/>
  <c r="BG653" i="72"/>
  <c r="BF653" i="72"/>
  <c r="BG652" i="72"/>
  <c r="BF652" i="72"/>
  <c r="BG651" i="72"/>
  <c r="BF651" i="72"/>
  <c r="BF650" i="72"/>
  <c r="BG649" i="72"/>
  <c r="BF649" i="72"/>
  <c r="BG648" i="72"/>
  <c r="BF648" i="72"/>
  <c r="BG647" i="72"/>
  <c r="BF647" i="72"/>
  <c r="BG646" i="72"/>
  <c r="BF646" i="72"/>
  <c r="BG645" i="72"/>
  <c r="BF645" i="72"/>
  <c r="BG644" i="72"/>
  <c r="BF644" i="72"/>
  <c r="BG643" i="72"/>
  <c r="BF643" i="72"/>
  <c r="BG642" i="72"/>
  <c r="BF642" i="72"/>
  <c r="BG641" i="72"/>
  <c r="BF641" i="72"/>
  <c r="BG640" i="72"/>
  <c r="BF640" i="72"/>
  <c r="BG639" i="72"/>
  <c r="BF639" i="72"/>
  <c r="BG638" i="72"/>
  <c r="BF638" i="72"/>
  <c r="BG637" i="72"/>
  <c r="BF637" i="72"/>
  <c r="BG636" i="72"/>
  <c r="BF636" i="72"/>
  <c r="BG635" i="72"/>
  <c r="BF635" i="72"/>
  <c r="BG634" i="72"/>
  <c r="BF634" i="72"/>
  <c r="BF633" i="72"/>
  <c r="BG632" i="72"/>
  <c r="BF632" i="72"/>
  <c r="BG631" i="72"/>
  <c r="BF631" i="72"/>
  <c r="BG630" i="72"/>
  <c r="BF630" i="72"/>
  <c r="BG629" i="72"/>
  <c r="BF629" i="72"/>
  <c r="BG628" i="72"/>
  <c r="BF628" i="72"/>
  <c r="BG627" i="72"/>
  <c r="BF627" i="72"/>
  <c r="BG626" i="72"/>
  <c r="BF626" i="72"/>
  <c r="BG625" i="72"/>
  <c r="BF625" i="72"/>
  <c r="BG624" i="72"/>
  <c r="BF624" i="72"/>
  <c r="BG623" i="72"/>
  <c r="BF623" i="72"/>
  <c r="BG622" i="72"/>
  <c r="BF622" i="72"/>
  <c r="BG621" i="72"/>
  <c r="BF621" i="72"/>
  <c r="BG620" i="72"/>
  <c r="BF620" i="72"/>
  <c r="BG619" i="72"/>
  <c r="BF619" i="72"/>
  <c r="BG618" i="72"/>
  <c r="BF618" i="72"/>
  <c r="BG617" i="72"/>
  <c r="BF617" i="72"/>
  <c r="BF616" i="72"/>
  <c r="BG615" i="72"/>
  <c r="BF615" i="72"/>
  <c r="BG614" i="72"/>
  <c r="BF614" i="72"/>
  <c r="BG613" i="72"/>
  <c r="BF613" i="72"/>
  <c r="BG612" i="72"/>
  <c r="BF612" i="72"/>
  <c r="BG611" i="72"/>
  <c r="BF611" i="72"/>
  <c r="BG610" i="72"/>
  <c r="BF610" i="72"/>
  <c r="BG609" i="72"/>
  <c r="BF609" i="72"/>
  <c r="BG608" i="72"/>
  <c r="BF608" i="72"/>
  <c r="BG607" i="72"/>
  <c r="BF607" i="72"/>
  <c r="BG606" i="72"/>
  <c r="BF606" i="72"/>
  <c r="BG605" i="72"/>
  <c r="BF605" i="72"/>
  <c r="BG604" i="72"/>
  <c r="BF604" i="72"/>
  <c r="BG603" i="72"/>
  <c r="BF603" i="72"/>
  <c r="BG602" i="72"/>
  <c r="BF602" i="72"/>
  <c r="BG601" i="72"/>
  <c r="BF601" i="72"/>
  <c r="BG600" i="72"/>
  <c r="BF600" i="72"/>
  <c r="BF599" i="72"/>
  <c r="BG598" i="72"/>
  <c r="BF598" i="72"/>
  <c r="BG597" i="72"/>
  <c r="BF597" i="72"/>
  <c r="BG596" i="72"/>
  <c r="BF596" i="72"/>
  <c r="BG595" i="72"/>
  <c r="BF595" i="72"/>
  <c r="BG594" i="72"/>
  <c r="BF594" i="72"/>
  <c r="BG593" i="72"/>
  <c r="BF593" i="72"/>
  <c r="BG592" i="72"/>
  <c r="BF592" i="72"/>
  <c r="BG591" i="72"/>
  <c r="BF591" i="72"/>
  <c r="BG590" i="72"/>
  <c r="BF590" i="72"/>
  <c r="BG589" i="72"/>
  <c r="BF589" i="72"/>
  <c r="BG588" i="72"/>
  <c r="BF588" i="72"/>
  <c r="BG587" i="72"/>
  <c r="BF587" i="72"/>
  <c r="BG586" i="72"/>
  <c r="BF586" i="72"/>
  <c r="BG585" i="72"/>
  <c r="BF585" i="72"/>
  <c r="BG584" i="72"/>
  <c r="BF584" i="72"/>
  <c r="BG583" i="72"/>
  <c r="BF583" i="72"/>
  <c r="BF582" i="72"/>
  <c r="BG581" i="72"/>
  <c r="BF581" i="72"/>
  <c r="BG580" i="72"/>
  <c r="BF580" i="72"/>
  <c r="BG579" i="72"/>
  <c r="BF579" i="72"/>
  <c r="BG578" i="72"/>
  <c r="BF578" i="72"/>
  <c r="BG577" i="72"/>
  <c r="BF577" i="72"/>
  <c r="BG576" i="72"/>
  <c r="BF576" i="72"/>
  <c r="BG575" i="72"/>
  <c r="BF575" i="72"/>
  <c r="BG574" i="72"/>
  <c r="BF574" i="72"/>
  <c r="BG573" i="72"/>
  <c r="BF573" i="72"/>
  <c r="BG572" i="72"/>
  <c r="BF572" i="72"/>
  <c r="BG571" i="72"/>
  <c r="BF571" i="72"/>
  <c r="BG570" i="72"/>
  <c r="BF570" i="72"/>
  <c r="BG569" i="72"/>
  <c r="BF569" i="72"/>
  <c r="BG568" i="72"/>
  <c r="BF568" i="72"/>
  <c r="BG567" i="72"/>
  <c r="BF567" i="72"/>
  <c r="BG566" i="72"/>
  <c r="BF566" i="72"/>
  <c r="BF565" i="72"/>
  <c r="BG564" i="72"/>
  <c r="BF564" i="72"/>
  <c r="BG563" i="72"/>
  <c r="BF563" i="72"/>
  <c r="BG562" i="72"/>
  <c r="BF562" i="72"/>
  <c r="BG561" i="72"/>
  <c r="BF561" i="72"/>
  <c r="BG560" i="72"/>
  <c r="BF560" i="72"/>
  <c r="BG559" i="72"/>
  <c r="BF559" i="72"/>
  <c r="BG558" i="72"/>
  <c r="BF558" i="72"/>
  <c r="BG557" i="72"/>
  <c r="BF557" i="72"/>
  <c r="BG556" i="72"/>
  <c r="BF556" i="72"/>
  <c r="BG555" i="72"/>
  <c r="BF555" i="72"/>
  <c r="BG554" i="72"/>
  <c r="BF554" i="72"/>
  <c r="BG553" i="72"/>
  <c r="BF553" i="72"/>
  <c r="BG552" i="72"/>
  <c r="BF552" i="72"/>
  <c r="BG551" i="72"/>
  <c r="BF551" i="72"/>
  <c r="BG550" i="72"/>
  <c r="BF550" i="72"/>
  <c r="BG549" i="72"/>
  <c r="BF549" i="72"/>
  <c r="BF548" i="72"/>
  <c r="BG547" i="72"/>
  <c r="BF547" i="72"/>
  <c r="BG546" i="72"/>
  <c r="BF546" i="72"/>
  <c r="BG545" i="72"/>
  <c r="BF545" i="72"/>
  <c r="BG544" i="72"/>
  <c r="BF544" i="72"/>
  <c r="BG543" i="72"/>
  <c r="BF543" i="72"/>
  <c r="BG542" i="72"/>
  <c r="BF542" i="72"/>
  <c r="BG541" i="72"/>
  <c r="BF541" i="72"/>
  <c r="BG540" i="72"/>
  <c r="BF540" i="72"/>
  <c r="BG539" i="72"/>
  <c r="BF539" i="72"/>
  <c r="BG538" i="72"/>
  <c r="BF538" i="72"/>
  <c r="BG537" i="72"/>
  <c r="BF537" i="72"/>
  <c r="BG536" i="72"/>
  <c r="BF536" i="72"/>
  <c r="BG535" i="72"/>
  <c r="BF535" i="72"/>
  <c r="BG534" i="72"/>
  <c r="BF534" i="72"/>
  <c r="BG533" i="72"/>
  <c r="BF533" i="72"/>
  <c r="BG532" i="72"/>
  <c r="BF532" i="72"/>
  <c r="BF531" i="72"/>
  <c r="BG530" i="72"/>
  <c r="BF530" i="72"/>
  <c r="BG529" i="72"/>
  <c r="BF529" i="72"/>
  <c r="BG528" i="72"/>
  <c r="BF528" i="72"/>
  <c r="BG527" i="72"/>
  <c r="BF527" i="72"/>
  <c r="BG526" i="72"/>
  <c r="BF526" i="72"/>
  <c r="BG525" i="72"/>
  <c r="BF525" i="72"/>
  <c r="BG524" i="72"/>
  <c r="BF524" i="72"/>
  <c r="BG523" i="72"/>
  <c r="BF523" i="72"/>
  <c r="BG522" i="72"/>
  <c r="BF522" i="72"/>
  <c r="BG521" i="72"/>
  <c r="BF521" i="72"/>
  <c r="BG520" i="72"/>
  <c r="BF520" i="72"/>
  <c r="BG519" i="72"/>
  <c r="BF519" i="72"/>
  <c r="BG518" i="72"/>
  <c r="BF518" i="72"/>
  <c r="BG517" i="72"/>
  <c r="BF517" i="72"/>
  <c r="BG516" i="72"/>
  <c r="BF516" i="72"/>
  <c r="BG515" i="72"/>
  <c r="BF515" i="72"/>
  <c r="BF514" i="72"/>
  <c r="BG513" i="72"/>
  <c r="BF513" i="72"/>
  <c r="BG512" i="72"/>
  <c r="BF512" i="72"/>
  <c r="BG511" i="72"/>
  <c r="BF511" i="72"/>
  <c r="BG510" i="72"/>
  <c r="BF510" i="72"/>
  <c r="BG509" i="72"/>
  <c r="BF509" i="72"/>
  <c r="BG508" i="72"/>
  <c r="BF508" i="72"/>
  <c r="BG507" i="72"/>
  <c r="BF507" i="72"/>
  <c r="BG506" i="72"/>
  <c r="BF506" i="72"/>
  <c r="BG505" i="72"/>
  <c r="BF505" i="72"/>
  <c r="BG504" i="72"/>
  <c r="BF504" i="72"/>
  <c r="BG503" i="72"/>
  <c r="BF503" i="72"/>
  <c r="BG502" i="72"/>
  <c r="BF502" i="72"/>
  <c r="BG501" i="72"/>
  <c r="BF501" i="72"/>
  <c r="BG500" i="72"/>
  <c r="BF500" i="72"/>
  <c r="BG499" i="72"/>
  <c r="BF499" i="72"/>
  <c r="BG498" i="72"/>
  <c r="BF498" i="72"/>
  <c r="BF497" i="72"/>
  <c r="BG496" i="72"/>
  <c r="BF496" i="72"/>
  <c r="BG495" i="72"/>
  <c r="BF495" i="72"/>
  <c r="BG494" i="72"/>
  <c r="BF494" i="72"/>
  <c r="BG493" i="72"/>
  <c r="BF493" i="72"/>
  <c r="BG492" i="72"/>
  <c r="BF492" i="72"/>
  <c r="BG491" i="72"/>
  <c r="BF491" i="72"/>
  <c r="BG490" i="72"/>
  <c r="BF490" i="72"/>
  <c r="BG489" i="72"/>
  <c r="BF489" i="72"/>
  <c r="BG488" i="72"/>
  <c r="BF488" i="72"/>
  <c r="BG487" i="72"/>
  <c r="BF487" i="72"/>
  <c r="BG486" i="72"/>
  <c r="BF486" i="72"/>
  <c r="BG485" i="72"/>
  <c r="BF485" i="72"/>
  <c r="BG484" i="72"/>
  <c r="BF484" i="72"/>
  <c r="BG483" i="72"/>
  <c r="BF483" i="72"/>
  <c r="BG482" i="72"/>
  <c r="BF482" i="72"/>
  <c r="BG481" i="72"/>
  <c r="BF481" i="72"/>
  <c r="BF480" i="72"/>
  <c r="BG479" i="72"/>
  <c r="BF479" i="72"/>
  <c r="BG478" i="72"/>
  <c r="BF478" i="72"/>
  <c r="BG477" i="72"/>
  <c r="BF477" i="72"/>
  <c r="BG476" i="72"/>
  <c r="BF476" i="72"/>
  <c r="BG475" i="72"/>
  <c r="BF475" i="72"/>
  <c r="BG474" i="72"/>
  <c r="BF474" i="72"/>
  <c r="BG473" i="72"/>
  <c r="BF473" i="72"/>
  <c r="BG472" i="72"/>
  <c r="BF472" i="72"/>
  <c r="BG471" i="72"/>
  <c r="BF471" i="72"/>
  <c r="BG470" i="72"/>
  <c r="BF470" i="72"/>
  <c r="BG469" i="72"/>
  <c r="BF469" i="72"/>
  <c r="BG468" i="72"/>
  <c r="BF468" i="72"/>
  <c r="BG467" i="72"/>
  <c r="BF467" i="72"/>
  <c r="BG466" i="72"/>
  <c r="BF466" i="72"/>
  <c r="BG465" i="72"/>
  <c r="BF465" i="72"/>
  <c r="BG464" i="72"/>
  <c r="BF464" i="72"/>
  <c r="BF463" i="72"/>
  <c r="BG462" i="72"/>
  <c r="BF462" i="72"/>
  <c r="BG461" i="72"/>
  <c r="BF461" i="72"/>
  <c r="BG460" i="72"/>
  <c r="BF460" i="72"/>
  <c r="BG459" i="72"/>
  <c r="BF459" i="72"/>
  <c r="BG458" i="72"/>
  <c r="BF458" i="72"/>
  <c r="BG457" i="72"/>
  <c r="BF457" i="72"/>
  <c r="BG456" i="72"/>
  <c r="BF456" i="72"/>
  <c r="BG455" i="72"/>
  <c r="BF455" i="72"/>
  <c r="BG454" i="72"/>
  <c r="BF454" i="72"/>
  <c r="BG453" i="72"/>
  <c r="BF453" i="72"/>
  <c r="BG452" i="72"/>
  <c r="BF452" i="72"/>
  <c r="BG451" i="72"/>
  <c r="BF451" i="72"/>
  <c r="BG450" i="72"/>
  <c r="BF450" i="72"/>
  <c r="BG449" i="72"/>
  <c r="BF449" i="72"/>
  <c r="BG448" i="72"/>
  <c r="BF448" i="72"/>
  <c r="BG447" i="72"/>
  <c r="BF447" i="72"/>
  <c r="BF446" i="72"/>
  <c r="BG445" i="72"/>
  <c r="BF445" i="72"/>
  <c r="BG444" i="72"/>
  <c r="BF444" i="72"/>
  <c r="BG443" i="72"/>
  <c r="BF443" i="72"/>
  <c r="BG442" i="72"/>
  <c r="BF442" i="72"/>
  <c r="BG441" i="72"/>
  <c r="BF441" i="72"/>
  <c r="BG440" i="72"/>
  <c r="BF440" i="72"/>
  <c r="BG439" i="72"/>
  <c r="BF439" i="72"/>
  <c r="BG438" i="72"/>
  <c r="BF438" i="72"/>
  <c r="BG437" i="72"/>
  <c r="BF437" i="72"/>
  <c r="BG436" i="72"/>
  <c r="BF436" i="72"/>
  <c r="BG435" i="72"/>
  <c r="BF435" i="72"/>
  <c r="BG434" i="72"/>
  <c r="BF434" i="72"/>
  <c r="BG433" i="72"/>
  <c r="BF433" i="72"/>
  <c r="BG432" i="72"/>
  <c r="BF432" i="72"/>
  <c r="BG431" i="72"/>
  <c r="BF431" i="72"/>
  <c r="BG430" i="72"/>
  <c r="BF430" i="72"/>
  <c r="BF429" i="72"/>
  <c r="BG428" i="72"/>
  <c r="BF428" i="72"/>
  <c r="BG427" i="72"/>
  <c r="BF427" i="72"/>
  <c r="BG426" i="72"/>
  <c r="BF426" i="72"/>
  <c r="BG425" i="72"/>
  <c r="BF425" i="72"/>
  <c r="BG424" i="72"/>
  <c r="BF424" i="72"/>
  <c r="BG423" i="72"/>
  <c r="BF423" i="72"/>
  <c r="BG422" i="72"/>
  <c r="BF422" i="72"/>
  <c r="BG421" i="72"/>
  <c r="BF421" i="72"/>
  <c r="BG420" i="72"/>
  <c r="BF420" i="72"/>
  <c r="BG419" i="72"/>
  <c r="BF419" i="72"/>
  <c r="BG418" i="72"/>
  <c r="BF418" i="72"/>
  <c r="BG417" i="72"/>
  <c r="BF417" i="72"/>
  <c r="BG416" i="72"/>
  <c r="BF416" i="72"/>
  <c r="BG415" i="72"/>
  <c r="BF415" i="72"/>
  <c r="BG414" i="72"/>
  <c r="BF414" i="72"/>
  <c r="BG413" i="72"/>
  <c r="BF413" i="72"/>
  <c r="BF412" i="72"/>
  <c r="BG411" i="72"/>
  <c r="BF411" i="72"/>
  <c r="BG410" i="72"/>
  <c r="BF410" i="72"/>
  <c r="BG409" i="72"/>
  <c r="BF409" i="72"/>
  <c r="BG408" i="72"/>
  <c r="BF408" i="72"/>
  <c r="BG407" i="72"/>
  <c r="BF407" i="72"/>
  <c r="BG406" i="72"/>
  <c r="BF406" i="72"/>
  <c r="BG405" i="72"/>
  <c r="BF405" i="72"/>
  <c r="BG404" i="72"/>
  <c r="BF404" i="72"/>
  <c r="BG403" i="72"/>
  <c r="BF403" i="72"/>
  <c r="BG402" i="72"/>
  <c r="BF402" i="72"/>
  <c r="BG401" i="72"/>
  <c r="BF401" i="72"/>
  <c r="BG400" i="72"/>
  <c r="BF400" i="72"/>
  <c r="BG399" i="72"/>
  <c r="BF399" i="72"/>
  <c r="BG398" i="72"/>
  <c r="BF398" i="72"/>
  <c r="BG397" i="72"/>
  <c r="BF397" i="72"/>
  <c r="BG396" i="72"/>
  <c r="BF396" i="72"/>
  <c r="BF395" i="72"/>
  <c r="BG394" i="72"/>
  <c r="BF394" i="72"/>
  <c r="BG393" i="72"/>
  <c r="BF393" i="72"/>
  <c r="BG392" i="72"/>
  <c r="BF392" i="72"/>
  <c r="BG391" i="72"/>
  <c r="BF391" i="72"/>
  <c r="BG390" i="72"/>
  <c r="BF390" i="72"/>
  <c r="BG389" i="72"/>
  <c r="BF389" i="72"/>
  <c r="BG388" i="72"/>
  <c r="BF388" i="72"/>
  <c r="BG387" i="72"/>
  <c r="BF387" i="72"/>
  <c r="BG386" i="72"/>
  <c r="BF386" i="72"/>
  <c r="BG385" i="72"/>
  <c r="BF385" i="72"/>
  <c r="BG384" i="72"/>
  <c r="BF384" i="72"/>
  <c r="BG383" i="72"/>
  <c r="BF383" i="72"/>
  <c r="BG382" i="72"/>
  <c r="BF382" i="72"/>
  <c r="BG381" i="72"/>
  <c r="BF381" i="72"/>
  <c r="BG380" i="72"/>
  <c r="BF380" i="72"/>
  <c r="BG379" i="72"/>
  <c r="BF379" i="72"/>
  <c r="BF378" i="72"/>
  <c r="BG377" i="72"/>
  <c r="BF377" i="72"/>
  <c r="BG376" i="72"/>
  <c r="BF376" i="72"/>
  <c r="BG375" i="72"/>
  <c r="BF375" i="72"/>
  <c r="BG374" i="72"/>
  <c r="BF374" i="72"/>
  <c r="BG373" i="72"/>
  <c r="BF373" i="72"/>
  <c r="BG372" i="72"/>
  <c r="BF372" i="72"/>
  <c r="BG371" i="72"/>
  <c r="BF371" i="72"/>
  <c r="BG370" i="72"/>
  <c r="BF370" i="72"/>
  <c r="BG369" i="72"/>
  <c r="BF369" i="72"/>
  <c r="BG368" i="72"/>
  <c r="BF368" i="72"/>
  <c r="BG367" i="72"/>
  <c r="BF367" i="72"/>
  <c r="BG366" i="72"/>
  <c r="BF366" i="72"/>
  <c r="BG365" i="72"/>
  <c r="BF365" i="72"/>
  <c r="BG364" i="72"/>
  <c r="BF364" i="72"/>
  <c r="BG363" i="72"/>
  <c r="BF363" i="72"/>
  <c r="BG362" i="72"/>
  <c r="BF362" i="72"/>
  <c r="BF361" i="72"/>
  <c r="BG360" i="72"/>
  <c r="BF360" i="72"/>
  <c r="BG359" i="72"/>
  <c r="BF359" i="72"/>
  <c r="BG358" i="72"/>
  <c r="BF358" i="72"/>
  <c r="BG357" i="72"/>
  <c r="BF357" i="72"/>
  <c r="BG356" i="72"/>
  <c r="BF356" i="72"/>
  <c r="BG355" i="72"/>
  <c r="BF355" i="72"/>
  <c r="BG354" i="72"/>
  <c r="BF354" i="72"/>
  <c r="BG353" i="72"/>
  <c r="BF353" i="72"/>
  <c r="BG352" i="72"/>
  <c r="BF352" i="72"/>
  <c r="BG351" i="72"/>
  <c r="BF351" i="72"/>
  <c r="BG350" i="72"/>
  <c r="BF350" i="72"/>
  <c r="BG349" i="72"/>
  <c r="BF349" i="72"/>
  <c r="BG348" i="72"/>
  <c r="BF348" i="72"/>
  <c r="BG347" i="72"/>
  <c r="BF347" i="72"/>
  <c r="BG346" i="72"/>
  <c r="BF346" i="72"/>
  <c r="BG345" i="72"/>
  <c r="BF345" i="72"/>
  <c r="BF344" i="72"/>
  <c r="BG343" i="72"/>
  <c r="BF343" i="72"/>
  <c r="BG342" i="72"/>
  <c r="BF342" i="72"/>
  <c r="BG341" i="72"/>
  <c r="BF341" i="72"/>
  <c r="BG340" i="72"/>
  <c r="BF340" i="72"/>
  <c r="BG339" i="72"/>
  <c r="BF339" i="72"/>
  <c r="BG338" i="72"/>
  <c r="BF338" i="72"/>
  <c r="BG337" i="72"/>
  <c r="BF337" i="72"/>
  <c r="BG336" i="72"/>
  <c r="BF336" i="72"/>
  <c r="BG335" i="72"/>
  <c r="BF335" i="72"/>
  <c r="BG334" i="72"/>
  <c r="BF334" i="72"/>
  <c r="BG333" i="72"/>
  <c r="BF333" i="72"/>
  <c r="BG332" i="72"/>
  <c r="BF332" i="72"/>
  <c r="BG331" i="72"/>
  <c r="BF331" i="72"/>
  <c r="BG330" i="72"/>
  <c r="BF330" i="72"/>
  <c r="BG329" i="72"/>
  <c r="BF329" i="72"/>
  <c r="BG328" i="72"/>
  <c r="BF328" i="72"/>
  <c r="BF327" i="72"/>
  <c r="BG326" i="72"/>
  <c r="BF326" i="72"/>
  <c r="BG325" i="72"/>
  <c r="BF325" i="72"/>
  <c r="BG324" i="72"/>
  <c r="BF324" i="72"/>
  <c r="BG323" i="72"/>
  <c r="BF323" i="72"/>
  <c r="BG322" i="72"/>
  <c r="BF322" i="72"/>
  <c r="BG321" i="72"/>
  <c r="BF321" i="72"/>
  <c r="BG320" i="72"/>
  <c r="BF320" i="72"/>
  <c r="BG319" i="72"/>
  <c r="BF319" i="72"/>
  <c r="BG318" i="72"/>
  <c r="BF318" i="72"/>
  <c r="BG317" i="72"/>
  <c r="BF317" i="72"/>
  <c r="BG316" i="72"/>
  <c r="BF316" i="72"/>
  <c r="BG315" i="72"/>
  <c r="BF315" i="72"/>
  <c r="BG314" i="72"/>
  <c r="BF314" i="72"/>
  <c r="BG313" i="72"/>
  <c r="BF313" i="72"/>
  <c r="BG312" i="72"/>
  <c r="BF312" i="72"/>
  <c r="BG311" i="72"/>
  <c r="BF311" i="72"/>
  <c r="BF310" i="72"/>
  <c r="BG309" i="72"/>
  <c r="BF309" i="72"/>
  <c r="BG308" i="72"/>
  <c r="BF308" i="72"/>
  <c r="BG307" i="72"/>
  <c r="BF307" i="72"/>
  <c r="BG306" i="72"/>
  <c r="BF306" i="72"/>
  <c r="BG305" i="72"/>
  <c r="BF305" i="72"/>
  <c r="BG304" i="72"/>
  <c r="BF304" i="72"/>
  <c r="BG303" i="72"/>
  <c r="BF303" i="72"/>
  <c r="BG302" i="72"/>
  <c r="BF302" i="72"/>
  <c r="BG301" i="72"/>
  <c r="BF301" i="72"/>
  <c r="BG300" i="72"/>
  <c r="BF300" i="72"/>
  <c r="BG299" i="72"/>
  <c r="BF299" i="72"/>
  <c r="BG298" i="72"/>
  <c r="BF298" i="72"/>
  <c r="BG297" i="72"/>
  <c r="BF297" i="72"/>
  <c r="BG296" i="72"/>
  <c r="BF296" i="72"/>
  <c r="BG295" i="72"/>
  <c r="BF295" i="72"/>
  <c r="BG294" i="72"/>
  <c r="BF294" i="72"/>
  <c r="BF293" i="72"/>
  <c r="BG292" i="72"/>
  <c r="BF292" i="72"/>
  <c r="BG291" i="72"/>
  <c r="BF291" i="72"/>
  <c r="BG290" i="72"/>
  <c r="BF290" i="72"/>
  <c r="BG289" i="72"/>
  <c r="BF289" i="72"/>
  <c r="BG288" i="72"/>
  <c r="BF288" i="72"/>
  <c r="BG287" i="72"/>
  <c r="BF287" i="72"/>
  <c r="BG286" i="72"/>
  <c r="BF286" i="72"/>
  <c r="BG285" i="72"/>
  <c r="BF285" i="72"/>
  <c r="BG284" i="72"/>
  <c r="BF284" i="72"/>
  <c r="BG283" i="72"/>
  <c r="BF283" i="72"/>
  <c r="BG282" i="72"/>
  <c r="BF282" i="72"/>
  <c r="BG281" i="72"/>
  <c r="BF281" i="72"/>
  <c r="BG280" i="72"/>
  <c r="BF280" i="72"/>
  <c r="BG279" i="72"/>
  <c r="BF279" i="72"/>
  <c r="BG278" i="72"/>
  <c r="BF278" i="72"/>
  <c r="BG277" i="72"/>
  <c r="BF277" i="72"/>
  <c r="BF276" i="72"/>
  <c r="BG275" i="72"/>
  <c r="BF275" i="72"/>
  <c r="BG274" i="72"/>
  <c r="BF274" i="72"/>
  <c r="BG273" i="72"/>
  <c r="BF273" i="72"/>
  <c r="BG272" i="72"/>
  <c r="BF272" i="72"/>
  <c r="BG271" i="72"/>
  <c r="BF271" i="72"/>
  <c r="BG270" i="72"/>
  <c r="BF270" i="72"/>
  <c r="BG269" i="72"/>
  <c r="BF269" i="72"/>
  <c r="BG268" i="72"/>
  <c r="BF268" i="72"/>
  <c r="BG267" i="72"/>
  <c r="BF267" i="72"/>
  <c r="BG266" i="72"/>
  <c r="BF266" i="72"/>
  <c r="BG265" i="72"/>
  <c r="BF265" i="72"/>
  <c r="BG264" i="72"/>
  <c r="BF264" i="72"/>
  <c r="BG263" i="72"/>
  <c r="BF263" i="72"/>
  <c r="BG262" i="72"/>
  <c r="BF262" i="72"/>
  <c r="BG261" i="72"/>
  <c r="BF261" i="72"/>
  <c r="BG260" i="72"/>
  <c r="BF260" i="72"/>
  <c r="BF259" i="72"/>
  <c r="BG258" i="72"/>
  <c r="BF258" i="72"/>
  <c r="BG257" i="72"/>
  <c r="BF257" i="72"/>
  <c r="BG256" i="72"/>
  <c r="BF256" i="72"/>
  <c r="BG255" i="72"/>
  <c r="BF255" i="72"/>
  <c r="BG254" i="72"/>
  <c r="BF254" i="72"/>
  <c r="BG253" i="72"/>
  <c r="BF253" i="72"/>
  <c r="BG252" i="72"/>
  <c r="BF252" i="72"/>
  <c r="BG251" i="72"/>
  <c r="BF251" i="72"/>
  <c r="BG250" i="72"/>
  <c r="BF250" i="72"/>
  <c r="BG249" i="72"/>
  <c r="BF249" i="72"/>
  <c r="BG248" i="72"/>
  <c r="BF248" i="72"/>
  <c r="BG247" i="72"/>
  <c r="BF247" i="72"/>
  <c r="BG246" i="72"/>
  <c r="BF246" i="72"/>
  <c r="BG245" i="72"/>
  <c r="BF245" i="72"/>
  <c r="BG244" i="72"/>
  <c r="BF244" i="72"/>
  <c r="BG243" i="72"/>
  <c r="BF243" i="72"/>
  <c r="BF242" i="72"/>
  <c r="BG241" i="72"/>
  <c r="BF241" i="72"/>
  <c r="BG240" i="72"/>
  <c r="BF240" i="72"/>
  <c r="BG239" i="72"/>
  <c r="BF239" i="72"/>
  <c r="BG238" i="72"/>
  <c r="BF238" i="72"/>
  <c r="BG237" i="72"/>
  <c r="BF237" i="72"/>
  <c r="BG236" i="72"/>
  <c r="BF236" i="72"/>
  <c r="BG235" i="72"/>
  <c r="BF235" i="72"/>
  <c r="BG234" i="72"/>
  <c r="BF234" i="72"/>
  <c r="BG233" i="72"/>
  <c r="BF233" i="72"/>
  <c r="BG232" i="72"/>
  <c r="BF232" i="72"/>
  <c r="BG231" i="72"/>
  <c r="BF231" i="72"/>
  <c r="BG230" i="72"/>
  <c r="BF230" i="72"/>
  <c r="BG229" i="72"/>
  <c r="BF229" i="72"/>
  <c r="BG228" i="72"/>
  <c r="BF228" i="72"/>
  <c r="BG227" i="72"/>
  <c r="BF227" i="72"/>
  <c r="BG226" i="72"/>
  <c r="BF226" i="72"/>
  <c r="BF225" i="72"/>
  <c r="BG224" i="72"/>
  <c r="BF224" i="72"/>
  <c r="BG223" i="72"/>
  <c r="BF223" i="72"/>
  <c r="BG222" i="72"/>
  <c r="BF222" i="72"/>
  <c r="BG221" i="72"/>
  <c r="BF221" i="72"/>
  <c r="BG220" i="72"/>
  <c r="BF220" i="72"/>
  <c r="BG219" i="72"/>
  <c r="BF219" i="72"/>
  <c r="BG218" i="72"/>
  <c r="BF218" i="72"/>
  <c r="BG217" i="72"/>
  <c r="BF217" i="72"/>
  <c r="BG216" i="72"/>
  <c r="BF216" i="72"/>
  <c r="BG215" i="72"/>
  <c r="BF215" i="72"/>
  <c r="BG214" i="72"/>
  <c r="BF214" i="72"/>
  <c r="BG213" i="72"/>
  <c r="BF213" i="72"/>
  <c r="BG212" i="72"/>
  <c r="BF212" i="72"/>
  <c r="BG211" i="72"/>
  <c r="BF211" i="72"/>
  <c r="BG210" i="72"/>
  <c r="BF210" i="72"/>
  <c r="BG209" i="72"/>
  <c r="BF209" i="72"/>
  <c r="BF208" i="72"/>
  <c r="BG207" i="72"/>
  <c r="BF207" i="72"/>
  <c r="BG206" i="72"/>
  <c r="BF206" i="72"/>
  <c r="BG205" i="72"/>
  <c r="BF205" i="72"/>
  <c r="BG204" i="72"/>
  <c r="BF204" i="72"/>
  <c r="BG203" i="72"/>
  <c r="BF203" i="72"/>
  <c r="BG202" i="72"/>
  <c r="BF202" i="72"/>
  <c r="BG201" i="72"/>
  <c r="BF201" i="72"/>
  <c r="BG200" i="72"/>
  <c r="BF200" i="72"/>
  <c r="BG199" i="72"/>
  <c r="BF199" i="72"/>
  <c r="BG198" i="72"/>
  <c r="BF198" i="72"/>
  <c r="BG197" i="72"/>
  <c r="BF197" i="72"/>
  <c r="BG196" i="72"/>
  <c r="BF196" i="72"/>
  <c r="BG195" i="72"/>
  <c r="BF195" i="72"/>
  <c r="BG194" i="72"/>
  <c r="BF194" i="72"/>
  <c r="BG193" i="72"/>
  <c r="BF193" i="72"/>
  <c r="BG192" i="72"/>
  <c r="BF192" i="72"/>
  <c r="BF191" i="72"/>
  <c r="BG190" i="72"/>
  <c r="BF190" i="72"/>
  <c r="BG189" i="72"/>
  <c r="BF189" i="72"/>
  <c r="BG188" i="72"/>
  <c r="BF188" i="72"/>
  <c r="BG187" i="72"/>
  <c r="BF187" i="72"/>
  <c r="BG186" i="72"/>
  <c r="BF186" i="72"/>
  <c r="BG185" i="72"/>
  <c r="BF185" i="72"/>
  <c r="BG184" i="72"/>
  <c r="BF184" i="72"/>
  <c r="BG183" i="72"/>
  <c r="BF183" i="72"/>
  <c r="BG182" i="72"/>
  <c r="BF182" i="72"/>
  <c r="BG181" i="72"/>
  <c r="BF181" i="72"/>
  <c r="BG180" i="72"/>
  <c r="BF180" i="72"/>
  <c r="BG179" i="72"/>
  <c r="BF179" i="72"/>
  <c r="BG178" i="72"/>
  <c r="BF178" i="72"/>
  <c r="BG177" i="72"/>
  <c r="BF177" i="72"/>
  <c r="BG176" i="72"/>
  <c r="BF176" i="72"/>
  <c r="BG175" i="72"/>
  <c r="BF175" i="72"/>
  <c r="BF174" i="72"/>
  <c r="BG173" i="72"/>
  <c r="BF173" i="72"/>
  <c r="BG172" i="72"/>
  <c r="BF172" i="72"/>
  <c r="BG171" i="72"/>
  <c r="BF171" i="72"/>
  <c r="BG170" i="72"/>
  <c r="BF170" i="72"/>
  <c r="BG169" i="72"/>
  <c r="BF169" i="72"/>
  <c r="BG168" i="72"/>
  <c r="BF168" i="72"/>
  <c r="BG167" i="72"/>
  <c r="BF167" i="72"/>
  <c r="BG166" i="72"/>
  <c r="BF166" i="72"/>
  <c r="BG165" i="72"/>
  <c r="BF165" i="72"/>
  <c r="BG164" i="72"/>
  <c r="BF164" i="72"/>
  <c r="BG163" i="72"/>
  <c r="BF163" i="72"/>
  <c r="BG162" i="72"/>
  <c r="BF162" i="72"/>
  <c r="BG161" i="72"/>
  <c r="BF161" i="72"/>
  <c r="BG160" i="72"/>
  <c r="BF160" i="72"/>
  <c r="BG159" i="72"/>
  <c r="BF159" i="72"/>
  <c r="BG158" i="72"/>
  <c r="BF158" i="72"/>
  <c r="BF157" i="72"/>
  <c r="BG156" i="72"/>
  <c r="BF156" i="72"/>
  <c r="BG155" i="72"/>
  <c r="BF155" i="72"/>
  <c r="BG154" i="72"/>
  <c r="BF154" i="72"/>
  <c r="BG153" i="72"/>
  <c r="BF153" i="72"/>
  <c r="BG152" i="72"/>
  <c r="BF152" i="72"/>
  <c r="BG151" i="72"/>
  <c r="BF151" i="72"/>
  <c r="BG150" i="72"/>
  <c r="BF150" i="72"/>
  <c r="BG149" i="72"/>
  <c r="BF149" i="72"/>
  <c r="BG148" i="72"/>
  <c r="BF148" i="72"/>
  <c r="BG147" i="72"/>
  <c r="BF147" i="72"/>
  <c r="BG146" i="72"/>
  <c r="BF146" i="72"/>
  <c r="BG145" i="72"/>
  <c r="BF145" i="72"/>
  <c r="BG144" i="72"/>
  <c r="BF144" i="72"/>
  <c r="BG143" i="72"/>
  <c r="BF143" i="72"/>
  <c r="BG142" i="72"/>
  <c r="BF142" i="72"/>
  <c r="BG141" i="72"/>
  <c r="BF141" i="72"/>
  <c r="BF140" i="72"/>
  <c r="BG139" i="72"/>
  <c r="BF139" i="72"/>
  <c r="BG138" i="72"/>
  <c r="BF138" i="72"/>
  <c r="BG137" i="72"/>
  <c r="BF137" i="72"/>
  <c r="BG136" i="72"/>
  <c r="BF136" i="72"/>
  <c r="BG135" i="72"/>
  <c r="BF135" i="72"/>
  <c r="BG134" i="72"/>
  <c r="BF134" i="72"/>
  <c r="BG133" i="72"/>
  <c r="BF133" i="72"/>
  <c r="BG132" i="72"/>
  <c r="BF132" i="72"/>
  <c r="BG131" i="72"/>
  <c r="BF131" i="72"/>
  <c r="BG130" i="72"/>
  <c r="BF130" i="72"/>
  <c r="BG129" i="72"/>
  <c r="BF129" i="72"/>
  <c r="BG128" i="72"/>
  <c r="BF128" i="72"/>
  <c r="BG127" i="72"/>
  <c r="BF127" i="72"/>
  <c r="BG126" i="72"/>
  <c r="BF126" i="72"/>
  <c r="BG125" i="72"/>
  <c r="BF125" i="72"/>
  <c r="BG124" i="72"/>
  <c r="BF124" i="72"/>
  <c r="BF123" i="72"/>
  <c r="BG122" i="72"/>
  <c r="BF122" i="72"/>
  <c r="BG121" i="72"/>
  <c r="BF121" i="72"/>
  <c r="BG120" i="72"/>
  <c r="BF120" i="72"/>
  <c r="BG119" i="72"/>
  <c r="BF119" i="72"/>
  <c r="BG118" i="72"/>
  <c r="BF118" i="72"/>
  <c r="BG117" i="72"/>
  <c r="BF117" i="72"/>
  <c r="BG116" i="72"/>
  <c r="BF116" i="72"/>
  <c r="BG115" i="72"/>
  <c r="BF115" i="72"/>
  <c r="BG114" i="72"/>
  <c r="BF114" i="72"/>
  <c r="BG113" i="72"/>
  <c r="BF113" i="72"/>
  <c r="BG112" i="72"/>
  <c r="BF112" i="72"/>
  <c r="BG111" i="72"/>
  <c r="BF111" i="72"/>
  <c r="BG110" i="72"/>
  <c r="BF110" i="72"/>
  <c r="BG109" i="72"/>
  <c r="BF109" i="72"/>
  <c r="BG108" i="72"/>
  <c r="BF108" i="72"/>
  <c r="BG107" i="72"/>
  <c r="BF107" i="72"/>
  <c r="BF106" i="72"/>
  <c r="BG105" i="72"/>
  <c r="BF105" i="72"/>
  <c r="BG104" i="72"/>
  <c r="BF104" i="72"/>
  <c r="BG103" i="72"/>
  <c r="BF103" i="72"/>
  <c r="BG102" i="72"/>
  <c r="BF102" i="72"/>
  <c r="BG101" i="72"/>
  <c r="BF101" i="72"/>
  <c r="BG100" i="72"/>
  <c r="BF100" i="72"/>
  <c r="BG99" i="72"/>
  <c r="BF99" i="72"/>
  <c r="BG98" i="72"/>
  <c r="BF98" i="72"/>
  <c r="BG97" i="72"/>
  <c r="BF97" i="72"/>
  <c r="BG96" i="72"/>
  <c r="BF96" i="72"/>
  <c r="BG95" i="72"/>
  <c r="BF95" i="72"/>
  <c r="BG94" i="72"/>
  <c r="BF94" i="72"/>
  <c r="BG93" i="72"/>
  <c r="BF93" i="72"/>
  <c r="BG92" i="72"/>
  <c r="BF92" i="72"/>
  <c r="BG91" i="72"/>
  <c r="BF91" i="72"/>
  <c r="BG90" i="72"/>
  <c r="BF90" i="72"/>
  <c r="BF89" i="72"/>
  <c r="BG88" i="72"/>
  <c r="BF88" i="72"/>
  <c r="BG87" i="72"/>
  <c r="BF87" i="72"/>
  <c r="BG86" i="72"/>
  <c r="BF86" i="72"/>
  <c r="BG85" i="72"/>
  <c r="BF85" i="72"/>
  <c r="BG84" i="72"/>
  <c r="BF84" i="72"/>
  <c r="BG83" i="72"/>
  <c r="BF83" i="72"/>
  <c r="BG82" i="72"/>
  <c r="BF82" i="72"/>
  <c r="BG81" i="72"/>
  <c r="BF81" i="72"/>
  <c r="BG80" i="72"/>
  <c r="BF80" i="72"/>
  <c r="BG79" i="72"/>
  <c r="BF79" i="72"/>
  <c r="BG78" i="72"/>
  <c r="BF78" i="72"/>
  <c r="BG77" i="72"/>
  <c r="BF77" i="72"/>
  <c r="BG76" i="72"/>
  <c r="BF76" i="72"/>
  <c r="BG75" i="72"/>
  <c r="BF75" i="72"/>
  <c r="BG74" i="72"/>
  <c r="BF74" i="72"/>
  <c r="BG73" i="72"/>
  <c r="BF73" i="72"/>
  <c r="BF72" i="72"/>
  <c r="BG71" i="72"/>
  <c r="BF71" i="72"/>
  <c r="BG70" i="72"/>
  <c r="BF70" i="72"/>
  <c r="BG69" i="72"/>
  <c r="BF69" i="72"/>
  <c r="BG68" i="72"/>
  <c r="BF68" i="72"/>
  <c r="BG67" i="72"/>
  <c r="BF67" i="72"/>
  <c r="BG66" i="72"/>
  <c r="BF66" i="72"/>
  <c r="BG65" i="72"/>
  <c r="BF65" i="72"/>
  <c r="BG64" i="72"/>
  <c r="BF64" i="72"/>
  <c r="BG63" i="72"/>
  <c r="BF63" i="72"/>
  <c r="BG62" i="72"/>
  <c r="BF62" i="72"/>
  <c r="BG61" i="72"/>
  <c r="BF61" i="72"/>
  <c r="BG60" i="72"/>
  <c r="BF60" i="72"/>
  <c r="BG59" i="72"/>
  <c r="BF59" i="72"/>
  <c r="BG58" i="72"/>
  <c r="BF58" i="72"/>
  <c r="BG57" i="72"/>
  <c r="BF57" i="72"/>
  <c r="BG56" i="72"/>
  <c r="BF56" i="72"/>
  <c r="BF55" i="72"/>
  <c r="BG54" i="72"/>
  <c r="BF54" i="72"/>
  <c r="BG53" i="72"/>
  <c r="BF53" i="72"/>
  <c r="BG52" i="72"/>
  <c r="BF52" i="72"/>
  <c r="BG51" i="72"/>
  <c r="BF51" i="72"/>
  <c r="BG50" i="72"/>
  <c r="BF50" i="72"/>
  <c r="BG49" i="72"/>
  <c r="BF49" i="72"/>
  <c r="BG48" i="72"/>
  <c r="BF48" i="72"/>
  <c r="BG47" i="72"/>
  <c r="BF47" i="72"/>
  <c r="BG46" i="72"/>
  <c r="BF46" i="72"/>
  <c r="BG45" i="72"/>
  <c r="BF45" i="72"/>
  <c r="BG44" i="72"/>
  <c r="BF44" i="72"/>
  <c r="BG43" i="72"/>
  <c r="BF43" i="72"/>
  <c r="BG42" i="72"/>
  <c r="BF42" i="72"/>
  <c r="BG41" i="72"/>
  <c r="BF41" i="72"/>
  <c r="BG40" i="72"/>
  <c r="BF40" i="72"/>
  <c r="BG39" i="72"/>
  <c r="BF39" i="72"/>
  <c r="BF38" i="72"/>
  <c r="BG37" i="72"/>
  <c r="BF37" i="72"/>
  <c r="BG36" i="72"/>
  <c r="BF36" i="72"/>
  <c r="BG35" i="72"/>
  <c r="BF35" i="72"/>
  <c r="BG34" i="72"/>
  <c r="BF34" i="72"/>
  <c r="BG33" i="72"/>
  <c r="BF33" i="72"/>
  <c r="BG32" i="72"/>
  <c r="BF32" i="72"/>
  <c r="BG31" i="72"/>
  <c r="BF31" i="72"/>
  <c r="BG30" i="72"/>
  <c r="BF30" i="72"/>
  <c r="BG29" i="72"/>
  <c r="BF29" i="72"/>
  <c r="BG28" i="72"/>
  <c r="BF28" i="72"/>
  <c r="BG27" i="72"/>
  <c r="BF27" i="72"/>
  <c r="BG26" i="72"/>
  <c r="BF26" i="72"/>
  <c r="BG25" i="72"/>
  <c r="BF25" i="72"/>
  <c r="BG24" i="72"/>
  <c r="BF24" i="72"/>
  <c r="BG23" i="72"/>
  <c r="BF23" i="72"/>
  <c r="BG22" i="72"/>
  <c r="BF22" i="72"/>
  <c r="BF21" i="72"/>
  <c r="BG20" i="72"/>
  <c r="BF20" i="72"/>
  <c r="BG19" i="72"/>
  <c r="BF19" i="72"/>
  <c r="BG18" i="72"/>
  <c r="BF18" i="72"/>
  <c r="BG17" i="72"/>
  <c r="BF17" i="72"/>
  <c r="BG16" i="72"/>
  <c r="BF16" i="72"/>
  <c r="BG15" i="72"/>
  <c r="BF15" i="72"/>
  <c r="BG14" i="72"/>
  <c r="BF14" i="72"/>
  <c r="BG13" i="72"/>
  <c r="BF13" i="72"/>
  <c r="BG12" i="72"/>
  <c r="BF12" i="72"/>
  <c r="BG11" i="72"/>
  <c r="BF11" i="72"/>
  <c r="BG10" i="72"/>
  <c r="BF10" i="72"/>
  <c r="BG9" i="72"/>
  <c r="BF9" i="72"/>
  <c r="BG8" i="72"/>
  <c r="BF8" i="72"/>
  <c r="BG7" i="72"/>
  <c r="BF7" i="72"/>
  <c r="BG6" i="72"/>
  <c r="BF6" i="72"/>
  <c r="BG5" i="72"/>
  <c r="BF5" i="72"/>
  <c r="AX1262" i="72"/>
  <c r="AY1261" i="72"/>
  <c r="AX1261" i="72"/>
  <c r="AY1260" i="72"/>
  <c r="AX1260" i="72"/>
  <c r="AY1259" i="72"/>
  <c r="AX1259" i="72"/>
  <c r="AY1258" i="72"/>
  <c r="AX1258" i="72"/>
  <c r="AY1257" i="72"/>
  <c r="AX1257" i="72"/>
  <c r="AY1256" i="72"/>
  <c r="AX1256" i="72"/>
  <c r="AY1255" i="72"/>
  <c r="AX1255" i="72"/>
  <c r="AY1254" i="72"/>
  <c r="AX1254" i="72"/>
  <c r="AY1253" i="72"/>
  <c r="AX1253" i="72"/>
  <c r="AY1252" i="72"/>
  <c r="AX1252" i="72"/>
  <c r="AY1251" i="72"/>
  <c r="AX1251" i="72"/>
  <c r="AY1250" i="72"/>
  <c r="AX1250" i="72"/>
  <c r="AY1249" i="72"/>
  <c r="AX1249" i="72"/>
  <c r="AY1248" i="72"/>
  <c r="AX1248" i="72"/>
  <c r="AY1247" i="72"/>
  <c r="AX1247" i="72"/>
  <c r="AY1246" i="72"/>
  <c r="AX1246" i="72"/>
  <c r="AX1245" i="72"/>
  <c r="AY1244" i="72"/>
  <c r="AX1244" i="72"/>
  <c r="AY1243" i="72"/>
  <c r="AX1243" i="72"/>
  <c r="AY1242" i="72"/>
  <c r="AX1242" i="72"/>
  <c r="AY1241" i="72"/>
  <c r="AX1241" i="72"/>
  <c r="AY1240" i="72"/>
  <c r="AX1240" i="72"/>
  <c r="AY1239" i="72"/>
  <c r="AX1239" i="72"/>
  <c r="AY1238" i="72"/>
  <c r="AX1238" i="72"/>
  <c r="AY1237" i="72"/>
  <c r="AX1237" i="72"/>
  <c r="AY1236" i="72"/>
  <c r="AX1236" i="72"/>
  <c r="AY1235" i="72"/>
  <c r="AX1235" i="72"/>
  <c r="AY1234" i="72"/>
  <c r="AX1234" i="72"/>
  <c r="AY1233" i="72"/>
  <c r="AX1233" i="72"/>
  <c r="AY1232" i="72"/>
  <c r="AX1232" i="72"/>
  <c r="AY1231" i="72"/>
  <c r="AX1231" i="72"/>
  <c r="AY1230" i="72"/>
  <c r="AX1230" i="72"/>
  <c r="AY1229" i="72"/>
  <c r="AX1229" i="72"/>
  <c r="AX1228" i="72"/>
  <c r="AY1227" i="72"/>
  <c r="AX1227" i="72"/>
  <c r="AY1226" i="72"/>
  <c r="AX1226" i="72"/>
  <c r="AY1225" i="72"/>
  <c r="AX1225" i="72"/>
  <c r="AY1224" i="72"/>
  <c r="AX1224" i="72"/>
  <c r="AY1223" i="72"/>
  <c r="AX1223" i="72"/>
  <c r="AY1222" i="72"/>
  <c r="AX1222" i="72"/>
  <c r="AY1221" i="72"/>
  <c r="AX1221" i="72"/>
  <c r="AY1220" i="72"/>
  <c r="AX1220" i="72"/>
  <c r="AY1219" i="72"/>
  <c r="AX1219" i="72"/>
  <c r="AY1218" i="72"/>
  <c r="AX1218" i="72"/>
  <c r="AY1217" i="72"/>
  <c r="AX1217" i="72"/>
  <c r="AY1216" i="72"/>
  <c r="AX1216" i="72"/>
  <c r="AY1215" i="72"/>
  <c r="AX1215" i="72"/>
  <c r="AY1214" i="72"/>
  <c r="AX1214" i="72"/>
  <c r="AY1213" i="72"/>
  <c r="AX1213" i="72"/>
  <c r="AY1212" i="72"/>
  <c r="AX1212" i="72"/>
  <c r="AX1211" i="72"/>
  <c r="AY1210" i="72"/>
  <c r="AX1210" i="72"/>
  <c r="AY1209" i="72"/>
  <c r="AX1209" i="72"/>
  <c r="AY1208" i="72"/>
  <c r="AX1208" i="72"/>
  <c r="AY1207" i="72"/>
  <c r="AX1207" i="72"/>
  <c r="AY1206" i="72"/>
  <c r="AX1206" i="72"/>
  <c r="AY1205" i="72"/>
  <c r="AX1205" i="72"/>
  <c r="AY1204" i="72"/>
  <c r="AX1204" i="72"/>
  <c r="AY1203" i="72"/>
  <c r="AX1203" i="72"/>
  <c r="AY1202" i="72"/>
  <c r="AX1202" i="72"/>
  <c r="AY1201" i="72"/>
  <c r="AX1201" i="72"/>
  <c r="AY1200" i="72"/>
  <c r="AX1200" i="72"/>
  <c r="AY1199" i="72"/>
  <c r="AX1199" i="72"/>
  <c r="AY1198" i="72"/>
  <c r="AX1198" i="72"/>
  <c r="AY1197" i="72"/>
  <c r="AX1197" i="72"/>
  <c r="AY1196" i="72"/>
  <c r="AX1196" i="72"/>
  <c r="AY1195" i="72"/>
  <c r="AX1195" i="72"/>
  <c r="AX1194" i="72"/>
  <c r="AY1193" i="72"/>
  <c r="AX1193" i="72"/>
  <c r="AY1192" i="72"/>
  <c r="AX1192" i="72"/>
  <c r="AY1191" i="72"/>
  <c r="AX1191" i="72"/>
  <c r="AY1190" i="72"/>
  <c r="AX1190" i="72"/>
  <c r="AY1189" i="72"/>
  <c r="AX1189" i="72"/>
  <c r="AY1188" i="72"/>
  <c r="AX1188" i="72"/>
  <c r="AY1187" i="72"/>
  <c r="AX1187" i="72"/>
  <c r="AY1186" i="72"/>
  <c r="AX1186" i="72"/>
  <c r="AY1185" i="72"/>
  <c r="AX1185" i="72"/>
  <c r="AY1184" i="72"/>
  <c r="AX1184" i="72"/>
  <c r="AY1183" i="72"/>
  <c r="AX1183" i="72"/>
  <c r="AY1182" i="72"/>
  <c r="AX1182" i="72"/>
  <c r="AY1181" i="72"/>
  <c r="AX1181" i="72"/>
  <c r="AY1180" i="72"/>
  <c r="AX1180" i="72"/>
  <c r="AY1179" i="72"/>
  <c r="AX1179" i="72"/>
  <c r="AY1178" i="72"/>
  <c r="AX1178" i="72"/>
  <c r="AX1177" i="72"/>
  <c r="AY1176" i="72"/>
  <c r="AX1176" i="72"/>
  <c r="AY1175" i="72"/>
  <c r="AX1175" i="72"/>
  <c r="AY1174" i="72"/>
  <c r="AX1174" i="72"/>
  <c r="AY1173" i="72"/>
  <c r="AX1173" i="72"/>
  <c r="AY1172" i="72"/>
  <c r="AX1172" i="72"/>
  <c r="AY1171" i="72"/>
  <c r="AX1171" i="72"/>
  <c r="AY1170" i="72"/>
  <c r="AX1170" i="72"/>
  <c r="AY1169" i="72"/>
  <c r="AX1169" i="72"/>
  <c r="AY1168" i="72"/>
  <c r="AX1168" i="72"/>
  <c r="AY1167" i="72"/>
  <c r="AX1167" i="72"/>
  <c r="AY1166" i="72"/>
  <c r="AX1166" i="72"/>
  <c r="AY1165" i="72"/>
  <c r="AX1165" i="72"/>
  <c r="AY1164" i="72"/>
  <c r="AX1164" i="72"/>
  <c r="AY1163" i="72"/>
  <c r="AX1163" i="72"/>
  <c r="AY1162" i="72"/>
  <c r="AX1162" i="72"/>
  <c r="AY1161" i="72"/>
  <c r="AX1161" i="72"/>
  <c r="AX1160" i="72"/>
  <c r="AY1159" i="72"/>
  <c r="AX1159" i="72"/>
  <c r="AY1158" i="72"/>
  <c r="AX1158" i="72"/>
  <c r="AY1157" i="72"/>
  <c r="AX1157" i="72"/>
  <c r="AY1156" i="72"/>
  <c r="AX1156" i="72"/>
  <c r="AY1155" i="72"/>
  <c r="AX1155" i="72"/>
  <c r="AY1154" i="72"/>
  <c r="AX1154" i="72"/>
  <c r="AY1153" i="72"/>
  <c r="AX1153" i="72"/>
  <c r="AY1152" i="72"/>
  <c r="AX1152" i="72"/>
  <c r="AY1151" i="72"/>
  <c r="AX1151" i="72"/>
  <c r="AY1150" i="72"/>
  <c r="AX1150" i="72"/>
  <c r="AY1149" i="72"/>
  <c r="AX1149" i="72"/>
  <c r="AY1148" i="72"/>
  <c r="AX1148" i="72"/>
  <c r="AY1147" i="72"/>
  <c r="AX1147" i="72"/>
  <c r="AY1146" i="72"/>
  <c r="AX1146" i="72"/>
  <c r="AY1145" i="72"/>
  <c r="AX1145" i="72"/>
  <c r="AY1144" i="72"/>
  <c r="AX1144" i="72"/>
  <c r="AX1143" i="72"/>
  <c r="AY1142" i="72"/>
  <c r="AX1142" i="72"/>
  <c r="AY1141" i="72"/>
  <c r="AX1141" i="72"/>
  <c r="AY1140" i="72"/>
  <c r="AX1140" i="72"/>
  <c r="AY1139" i="72"/>
  <c r="AX1139" i="72"/>
  <c r="AY1138" i="72"/>
  <c r="AX1138" i="72"/>
  <c r="AY1137" i="72"/>
  <c r="AX1137" i="72"/>
  <c r="AY1136" i="72"/>
  <c r="AX1136" i="72"/>
  <c r="AY1135" i="72"/>
  <c r="AX1135" i="72"/>
  <c r="AY1134" i="72"/>
  <c r="AX1134" i="72"/>
  <c r="AY1133" i="72"/>
  <c r="AX1133" i="72"/>
  <c r="AY1132" i="72"/>
  <c r="AX1132" i="72"/>
  <c r="AY1131" i="72"/>
  <c r="AX1131" i="72"/>
  <c r="AY1130" i="72"/>
  <c r="AX1130" i="72"/>
  <c r="AY1129" i="72"/>
  <c r="AX1129" i="72"/>
  <c r="AY1128" i="72"/>
  <c r="AX1128" i="72"/>
  <c r="AY1127" i="72"/>
  <c r="AX1127" i="72"/>
  <c r="AX1126" i="72"/>
  <c r="AY1125" i="72"/>
  <c r="AX1125" i="72"/>
  <c r="AY1124" i="72"/>
  <c r="AX1124" i="72"/>
  <c r="AY1123" i="72"/>
  <c r="AX1123" i="72"/>
  <c r="AY1122" i="72"/>
  <c r="AX1122" i="72"/>
  <c r="AY1121" i="72"/>
  <c r="AX1121" i="72"/>
  <c r="AY1120" i="72"/>
  <c r="AX1120" i="72"/>
  <c r="AY1119" i="72"/>
  <c r="AX1119" i="72"/>
  <c r="AY1118" i="72"/>
  <c r="AX1118" i="72"/>
  <c r="AY1117" i="72"/>
  <c r="AX1117" i="72"/>
  <c r="AY1116" i="72"/>
  <c r="AX1116" i="72"/>
  <c r="AY1115" i="72"/>
  <c r="AX1115" i="72"/>
  <c r="AY1114" i="72"/>
  <c r="AX1114" i="72"/>
  <c r="AY1113" i="72"/>
  <c r="AX1113" i="72"/>
  <c r="AY1112" i="72"/>
  <c r="AX1112" i="72"/>
  <c r="AY1111" i="72"/>
  <c r="AX1111" i="72"/>
  <c r="AY1110" i="72"/>
  <c r="AX1110" i="72"/>
  <c r="AX1109" i="72"/>
  <c r="AY1108" i="72"/>
  <c r="AX1108" i="72"/>
  <c r="AY1107" i="72"/>
  <c r="AX1107" i="72"/>
  <c r="AY1106" i="72"/>
  <c r="AX1106" i="72"/>
  <c r="AY1105" i="72"/>
  <c r="AX1105" i="72"/>
  <c r="AY1104" i="72"/>
  <c r="AX1104" i="72"/>
  <c r="AY1103" i="72"/>
  <c r="AX1103" i="72"/>
  <c r="AY1102" i="72"/>
  <c r="AX1102" i="72"/>
  <c r="AY1101" i="72"/>
  <c r="AX1101" i="72"/>
  <c r="AY1100" i="72"/>
  <c r="AX1100" i="72"/>
  <c r="AY1099" i="72"/>
  <c r="AX1099" i="72"/>
  <c r="AY1098" i="72"/>
  <c r="AX1098" i="72"/>
  <c r="AY1097" i="72"/>
  <c r="AX1097" i="72"/>
  <c r="AY1096" i="72"/>
  <c r="AX1096" i="72"/>
  <c r="AY1095" i="72"/>
  <c r="AX1095" i="72"/>
  <c r="AY1094" i="72"/>
  <c r="AX1094" i="72"/>
  <c r="AY1093" i="72"/>
  <c r="AX1093" i="72"/>
  <c r="AX1092" i="72"/>
  <c r="AY1091" i="72"/>
  <c r="AX1091" i="72"/>
  <c r="AY1090" i="72"/>
  <c r="AX1090" i="72"/>
  <c r="AY1089" i="72"/>
  <c r="AX1089" i="72"/>
  <c r="AY1088" i="72"/>
  <c r="AX1088" i="72"/>
  <c r="AY1087" i="72"/>
  <c r="AX1087" i="72"/>
  <c r="AY1086" i="72"/>
  <c r="AX1086" i="72"/>
  <c r="AY1085" i="72"/>
  <c r="AX1085" i="72"/>
  <c r="AY1084" i="72"/>
  <c r="AX1084" i="72"/>
  <c r="AY1083" i="72"/>
  <c r="AX1083" i="72"/>
  <c r="AY1082" i="72"/>
  <c r="AX1082" i="72"/>
  <c r="AY1081" i="72"/>
  <c r="AX1081" i="72"/>
  <c r="AY1080" i="72"/>
  <c r="AX1080" i="72"/>
  <c r="AY1079" i="72"/>
  <c r="AX1079" i="72"/>
  <c r="AY1078" i="72"/>
  <c r="AX1078" i="72"/>
  <c r="AY1077" i="72"/>
  <c r="AX1077" i="72"/>
  <c r="AY1076" i="72"/>
  <c r="AX1076" i="72"/>
  <c r="AX1075" i="72"/>
  <c r="AY1074" i="72"/>
  <c r="AX1074" i="72"/>
  <c r="AY1073" i="72"/>
  <c r="AX1073" i="72"/>
  <c r="AY1072" i="72"/>
  <c r="AX1072" i="72"/>
  <c r="AY1071" i="72"/>
  <c r="AX1071" i="72"/>
  <c r="AY1070" i="72"/>
  <c r="AX1070" i="72"/>
  <c r="AY1069" i="72"/>
  <c r="AX1069" i="72"/>
  <c r="AY1068" i="72"/>
  <c r="AX1068" i="72"/>
  <c r="AY1067" i="72"/>
  <c r="AX1067" i="72"/>
  <c r="AY1066" i="72"/>
  <c r="AX1066" i="72"/>
  <c r="AY1065" i="72"/>
  <c r="AX1065" i="72"/>
  <c r="AY1064" i="72"/>
  <c r="AX1064" i="72"/>
  <c r="AY1063" i="72"/>
  <c r="AX1063" i="72"/>
  <c r="AY1062" i="72"/>
  <c r="AX1062" i="72"/>
  <c r="AY1061" i="72"/>
  <c r="AX1061" i="72"/>
  <c r="AY1060" i="72"/>
  <c r="AX1060" i="72"/>
  <c r="AY1059" i="72"/>
  <c r="AX1059" i="72"/>
  <c r="AX1058" i="72"/>
  <c r="AY1057" i="72"/>
  <c r="AX1057" i="72"/>
  <c r="AY1056" i="72"/>
  <c r="AX1056" i="72"/>
  <c r="AY1055" i="72"/>
  <c r="AX1055" i="72"/>
  <c r="AY1054" i="72"/>
  <c r="AX1054" i="72"/>
  <c r="AY1053" i="72"/>
  <c r="AX1053" i="72"/>
  <c r="AY1052" i="72"/>
  <c r="AX1052" i="72"/>
  <c r="AY1051" i="72"/>
  <c r="AX1051" i="72"/>
  <c r="AY1050" i="72"/>
  <c r="AX1050" i="72"/>
  <c r="AY1049" i="72"/>
  <c r="AX1049" i="72"/>
  <c r="AY1048" i="72"/>
  <c r="AX1048" i="72"/>
  <c r="AY1047" i="72"/>
  <c r="AX1047" i="72"/>
  <c r="AY1046" i="72"/>
  <c r="AX1046" i="72"/>
  <c r="AY1045" i="72"/>
  <c r="AX1045" i="72"/>
  <c r="AY1044" i="72"/>
  <c r="AX1044" i="72"/>
  <c r="AY1043" i="72"/>
  <c r="AX1043" i="72"/>
  <c r="AY1042" i="72"/>
  <c r="AX1042" i="72"/>
  <c r="AX1041" i="72"/>
  <c r="AY1040" i="72"/>
  <c r="AX1040" i="72"/>
  <c r="AY1039" i="72"/>
  <c r="AX1039" i="72"/>
  <c r="AY1038" i="72"/>
  <c r="AX1038" i="72"/>
  <c r="AY1037" i="72"/>
  <c r="AX1037" i="72"/>
  <c r="AY1036" i="72"/>
  <c r="AX1036" i="72"/>
  <c r="AY1035" i="72"/>
  <c r="AX1035" i="72"/>
  <c r="AY1034" i="72"/>
  <c r="AX1034" i="72"/>
  <c r="AY1033" i="72"/>
  <c r="AX1033" i="72"/>
  <c r="AY1032" i="72"/>
  <c r="AX1032" i="72"/>
  <c r="AY1031" i="72"/>
  <c r="AX1031" i="72"/>
  <c r="AY1030" i="72"/>
  <c r="AX1030" i="72"/>
  <c r="AY1029" i="72"/>
  <c r="AX1029" i="72"/>
  <c r="AY1028" i="72"/>
  <c r="AX1028" i="72"/>
  <c r="AY1027" i="72"/>
  <c r="AX1027" i="72"/>
  <c r="AY1026" i="72"/>
  <c r="AX1026" i="72"/>
  <c r="AY1025" i="72"/>
  <c r="AX1025" i="72"/>
  <c r="AX1024" i="72"/>
  <c r="AY1023" i="72"/>
  <c r="AX1023" i="72"/>
  <c r="AY1022" i="72"/>
  <c r="AX1022" i="72"/>
  <c r="AY1021" i="72"/>
  <c r="AX1021" i="72"/>
  <c r="AY1020" i="72"/>
  <c r="AX1020" i="72"/>
  <c r="AY1019" i="72"/>
  <c r="AX1019" i="72"/>
  <c r="AY1018" i="72"/>
  <c r="AX1018" i="72"/>
  <c r="AY1017" i="72"/>
  <c r="AX1017" i="72"/>
  <c r="AY1016" i="72"/>
  <c r="AX1016" i="72"/>
  <c r="AY1015" i="72"/>
  <c r="AX1015" i="72"/>
  <c r="AY1014" i="72"/>
  <c r="AX1014" i="72"/>
  <c r="AY1013" i="72"/>
  <c r="AX1013" i="72"/>
  <c r="AY1012" i="72"/>
  <c r="AX1012" i="72"/>
  <c r="AY1011" i="72"/>
  <c r="AX1011" i="72"/>
  <c r="AY1010" i="72"/>
  <c r="AX1010" i="72"/>
  <c r="AY1009" i="72"/>
  <c r="AX1009" i="72"/>
  <c r="AY1008" i="72"/>
  <c r="AX1008" i="72"/>
  <c r="AX1007" i="72"/>
  <c r="AY1006" i="72"/>
  <c r="AX1006" i="72"/>
  <c r="AY1005" i="72"/>
  <c r="AX1005" i="72"/>
  <c r="AY1004" i="72"/>
  <c r="AX1004" i="72"/>
  <c r="AY1003" i="72"/>
  <c r="AX1003" i="72"/>
  <c r="AY1002" i="72"/>
  <c r="AX1002" i="72"/>
  <c r="AY1001" i="72"/>
  <c r="AX1001" i="72"/>
  <c r="AY1000" i="72"/>
  <c r="AX1000" i="72"/>
  <c r="AY999" i="72"/>
  <c r="AX999" i="72"/>
  <c r="AY998" i="72"/>
  <c r="AX998" i="72"/>
  <c r="AY997" i="72"/>
  <c r="AX997" i="72"/>
  <c r="AY996" i="72"/>
  <c r="AX996" i="72"/>
  <c r="AY995" i="72"/>
  <c r="AX995" i="72"/>
  <c r="AY994" i="72"/>
  <c r="AX994" i="72"/>
  <c r="AY993" i="72"/>
  <c r="AX993" i="72"/>
  <c r="AY992" i="72"/>
  <c r="AX992" i="72"/>
  <c r="AY991" i="72"/>
  <c r="AX991" i="72"/>
  <c r="AX990" i="72"/>
  <c r="AY989" i="72"/>
  <c r="AX989" i="72"/>
  <c r="AY988" i="72"/>
  <c r="AX988" i="72"/>
  <c r="AY987" i="72"/>
  <c r="AX987" i="72"/>
  <c r="AY986" i="72"/>
  <c r="AX986" i="72"/>
  <c r="AY985" i="72"/>
  <c r="AX985" i="72"/>
  <c r="AY984" i="72"/>
  <c r="AX984" i="72"/>
  <c r="AY983" i="72"/>
  <c r="AX983" i="72"/>
  <c r="AY982" i="72"/>
  <c r="AX982" i="72"/>
  <c r="AY981" i="72"/>
  <c r="AX981" i="72"/>
  <c r="AY980" i="72"/>
  <c r="AX980" i="72"/>
  <c r="AY979" i="72"/>
  <c r="AX979" i="72"/>
  <c r="AY978" i="72"/>
  <c r="AX978" i="72"/>
  <c r="AY977" i="72"/>
  <c r="AX977" i="72"/>
  <c r="AY976" i="72"/>
  <c r="AX976" i="72"/>
  <c r="AY975" i="72"/>
  <c r="AX975" i="72"/>
  <c r="AY974" i="72"/>
  <c r="AX974" i="72"/>
  <c r="AX973" i="72"/>
  <c r="AY972" i="72"/>
  <c r="AX972" i="72"/>
  <c r="AY971" i="72"/>
  <c r="AX971" i="72"/>
  <c r="AY970" i="72"/>
  <c r="AX970" i="72"/>
  <c r="AY969" i="72"/>
  <c r="AX969" i="72"/>
  <c r="AY968" i="72"/>
  <c r="AX968" i="72"/>
  <c r="AY967" i="72"/>
  <c r="AX967" i="72"/>
  <c r="AY966" i="72"/>
  <c r="AX966" i="72"/>
  <c r="AY965" i="72"/>
  <c r="AX965" i="72"/>
  <c r="AY964" i="72"/>
  <c r="AX964" i="72"/>
  <c r="AY963" i="72"/>
  <c r="AX963" i="72"/>
  <c r="AY962" i="72"/>
  <c r="AX962" i="72"/>
  <c r="AY961" i="72"/>
  <c r="AX961" i="72"/>
  <c r="AY960" i="72"/>
  <c r="AX960" i="72"/>
  <c r="AY959" i="72"/>
  <c r="AX959" i="72"/>
  <c r="AY958" i="72"/>
  <c r="AX958" i="72"/>
  <c r="AY957" i="72"/>
  <c r="AX957" i="72"/>
  <c r="AX956" i="72"/>
  <c r="AY955" i="72"/>
  <c r="AX955" i="72"/>
  <c r="AY954" i="72"/>
  <c r="AX954" i="72"/>
  <c r="AY953" i="72"/>
  <c r="AX953" i="72"/>
  <c r="AY952" i="72"/>
  <c r="AX952" i="72"/>
  <c r="AY951" i="72"/>
  <c r="AX951" i="72"/>
  <c r="AY950" i="72"/>
  <c r="AX950" i="72"/>
  <c r="AY949" i="72"/>
  <c r="AX949" i="72"/>
  <c r="AY948" i="72"/>
  <c r="AX948" i="72"/>
  <c r="AY947" i="72"/>
  <c r="AX947" i="72"/>
  <c r="AY946" i="72"/>
  <c r="AX946" i="72"/>
  <c r="AY945" i="72"/>
  <c r="AX945" i="72"/>
  <c r="AY944" i="72"/>
  <c r="AX944" i="72"/>
  <c r="AY943" i="72"/>
  <c r="AX943" i="72"/>
  <c r="AY942" i="72"/>
  <c r="AX942" i="72"/>
  <c r="AY941" i="72"/>
  <c r="AX941" i="72"/>
  <c r="AY940" i="72"/>
  <c r="AX940" i="72"/>
  <c r="AX939" i="72"/>
  <c r="AY938" i="72"/>
  <c r="AX938" i="72"/>
  <c r="AY937" i="72"/>
  <c r="AX937" i="72"/>
  <c r="AY936" i="72"/>
  <c r="AX936" i="72"/>
  <c r="AY935" i="72"/>
  <c r="AX935" i="72"/>
  <c r="AY934" i="72"/>
  <c r="AX934" i="72"/>
  <c r="AY933" i="72"/>
  <c r="AX933" i="72"/>
  <c r="AY932" i="72"/>
  <c r="AX932" i="72"/>
  <c r="AY931" i="72"/>
  <c r="AX931" i="72"/>
  <c r="AY930" i="72"/>
  <c r="AX930" i="72"/>
  <c r="AY929" i="72"/>
  <c r="AX929" i="72"/>
  <c r="AY928" i="72"/>
  <c r="AX928" i="72"/>
  <c r="AY927" i="72"/>
  <c r="AX927" i="72"/>
  <c r="AY926" i="72"/>
  <c r="AX926" i="72"/>
  <c r="AY925" i="72"/>
  <c r="AX925" i="72"/>
  <c r="AY924" i="72"/>
  <c r="AX924" i="72"/>
  <c r="AY923" i="72"/>
  <c r="AX923" i="72"/>
  <c r="AX922" i="72"/>
  <c r="AY921" i="72"/>
  <c r="AX921" i="72"/>
  <c r="AY920" i="72"/>
  <c r="AX920" i="72"/>
  <c r="AY919" i="72"/>
  <c r="AX919" i="72"/>
  <c r="AY918" i="72"/>
  <c r="AX918" i="72"/>
  <c r="AY917" i="72"/>
  <c r="AX917" i="72"/>
  <c r="AY916" i="72"/>
  <c r="AX916" i="72"/>
  <c r="AY915" i="72"/>
  <c r="AX915" i="72"/>
  <c r="AY914" i="72"/>
  <c r="AX914" i="72"/>
  <c r="AY913" i="72"/>
  <c r="AX913" i="72"/>
  <c r="AY912" i="72"/>
  <c r="AX912" i="72"/>
  <c r="AY911" i="72"/>
  <c r="AX911" i="72"/>
  <c r="AY910" i="72"/>
  <c r="AX910" i="72"/>
  <c r="AY909" i="72"/>
  <c r="AX909" i="72"/>
  <c r="AY908" i="72"/>
  <c r="AX908" i="72"/>
  <c r="AY907" i="72"/>
  <c r="AX907" i="72"/>
  <c r="AY906" i="72"/>
  <c r="AX906" i="72"/>
  <c r="AX905" i="72"/>
  <c r="AY904" i="72"/>
  <c r="AX904" i="72"/>
  <c r="AY903" i="72"/>
  <c r="AX903" i="72"/>
  <c r="AY902" i="72"/>
  <c r="AX902" i="72"/>
  <c r="AY901" i="72"/>
  <c r="AX901" i="72"/>
  <c r="AY900" i="72"/>
  <c r="AX900" i="72"/>
  <c r="AY899" i="72"/>
  <c r="AX899" i="72"/>
  <c r="AY898" i="72"/>
  <c r="AX898" i="72"/>
  <c r="AY897" i="72"/>
  <c r="AX897" i="72"/>
  <c r="AY896" i="72"/>
  <c r="AX896" i="72"/>
  <c r="AY895" i="72"/>
  <c r="AX895" i="72"/>
  <c r="AY894" i="72"/>
  <c r="AX894" i="72"/>
  <c r="AY893" i="72"/>
  <c r="AX893" i="72"/>
  <c r="AY892" i="72"/>
  <c r="AX892" i="72"/>
  <c r="AY891" i="72"/>
  <c r="AX891" i="72"/>
  <c r="AY890" i="72"/>
  <c r="AX890" i="72"/>
  <c r="AY889" i="72"/>
  <c r="AX889" i="72"/>
  <c r="AX888" i="72"/>
  <c r="AY887" i="72"/>
  <c r="AX887" i="72"/>
  <c r="AY886" i="72"/>
  <c r="AX886" i="72"/>
  <c r="AY885" i="72"/>
  <c r="AX885" i="72"/>
  <c r="AY884" i="72"/>
  <c r="AX884" i="72"/>
  <c r="AY883" i="72"/>
  <c r="AX883" i="72"/>
  <c r="AY882" i="72"/>
  <c r="AX882" i="72"/>
  <c r="AY881" i="72"/>
  <c r="AX881" i="72"/>
  <c r="AY880" i="72"/>
  <c r="AX880" i="72"/>
  <c r="AY879" i="72"/>
  <c r="AX879" i="72"/>
  <c r="AY878" i="72"/>
  <c r="AX878" i="72"/>
  <c r="AY877" i="72"/>
  <c r="AX877" i="72"/>
  <c r="AY876" i="72"/>
  <c r="AX876" i="72"/>
  <c r="AY875" i="72"/>
  <c r="AX875" i="72"/>
  <c r="AY874" i="72"/>
  <c r="AX874" i="72"/>
  <c r="AY873" i="72"/>
  <c r="AX873" i="72"/>
  <c r="AY872" i="72"/>
  <c r="AX872" i="72"/>
  <c r="AX871" i="72"/>
  <c r="AY870" i="72"/>
  <c r="AX870" i="72"/>
  <c r="AY869" i="72"/>
  <c r="AX869" i="72"/>
  <c r="AY868" i="72"/>
  <c r="AX868" i="72"/>
  <c r="AY867" i="72"/>
  <c r="AX867" i="72"/>
  <c r="AY866" i="72"/>
  <c r="AX866" i="72"/>
  <c r="AY865" i="72"/>
  <c r="AX865" i="72"/>
  <c r="AY864" i="72"/>
  <c r="AX864" i="72"/>
  <c r="AY863" i="72"/>
  <c r="AX863" i="72"/>
  <c r="AY862" i="72"/>
  <c r="AX862" i="72"/>
  <c r="AY861" i="72"/>
  <c r="AX861" i="72"/>
  <c r="AY860" i="72"/>
  <c r="AX860" i="72"/>
  <c r="AY859" i="72"/>
  <c r="AX859" i="72"/>
  <c r="AY858" i="72"/>
  <c r="AX858" i="72"/>
  <c r="AY857" i="72"/>
  <c r="AX857" i="72"/>
  <c r="AY856" i="72"/>
  <c r="AX856" i="72"/>
  <c r="AY855" i="72"/>
  <c r="AX855" i="72"/>
  <c r="AX854" i="72"/>
  <c r="AY853" i="72"/>
  <c r="AX853" i="72"/>
  <c r="AY852" i="72"/>
  <c r="AX852" i="72"/>
  <c r="AY851" i="72"/>
  <c r="AX851" i="72"/>
  <c r="AY850" i="72"/>
  <c r="AX850" i="72"/>
  <c r="AY849" i="72"/>
  <c r="AX849" i="72"/>
  <c r="AY848" i="72"/>
  <c r="AX848" i="72"/>
  <c r="AY847" i="72"/>
  <c r="AX847" i="72"/>
  <c r="AY846" i="72"/>
  <c r="AX846" i="72"/>
  <c r="AY845" i="72"/>
  <c r="AX845" i="72"/>
  <c r="AY844" i="72"/>
  <c r="AX844" i="72"/>
  <c r="AY843" i="72"/>
  <c r="AX843" i="72"/>
  <c r="AY842" i="72"/>
  <c r="AX842" i="72"/>
  <c r="AY841" i="72"/>
  <c r="AX841" i="72"/>
  <c r="AY840" i="72"/>
  <c r="AX840" i="72"/>
  <c r="AY839" i="72"/>
  <c r="AX839" i="72"/>
  <c r="AY838" i="72"/>
  <c r="AX838" i="72"/>
  <c r="AX837" i="72"/>
  <c r="AY836" i="72"/>
  <c r="AX836" i="72"/>
  <c r="AY835" i="72"/>
  <c r="AX835" i="72"/>
  <c r="AY834" i="72"/>
  <c r="AX834" i="72"/>
  <c r="AY833" i="72"/>
  <c r="AX833" i="72"/>
  <c r="AY832" i="72"/>
  <c r="AX832" i="72"/>
  <c r="AY831" i="72"/>
  <c r="AX831" i="72"/>
  <c r="AY830" i="72"/>
  <c r="AX830" i="72"/>
  <c r="AY829" i="72"/>
  <c r="AX829" i="72"/>
  <c r="AY828" i="72"/>
  <c r="AX828" i="72"/>
  <c r="AY827" i="72"/>
  <c r="AX827" i="72"/>
  <c r="AY826" i="72"/>
  <c r="AX826" i="72"/>
  <c r="AY825" i="72"/>
  <c r="AX825" i="72"/>
  <c r="AY824" i="72"/>
  <c r="AX824" i="72"/>
  <c r="AY823" i="72"/>
  <c r="AX823" i="72"/>
  <c r="AY822" i="72"/>
  <c r="AX822" i="72"/>
  <c r="AY821" i="72"/>
  <c r="AX821" i="72"/>
  <c r="AX820" i="72"/>
  <c r="AY819" i="72"/>
  <c r="AX819" i="72"/>
  <c r="AY818" i="72"/>
  <c r="AX818" i="72"/>
  <c r="AY817" i="72"/>
  <c r="AX817" i="72"/>
  <c r="AY816" i="72"/>
  <c r="AX816" i="72"/>
  <c r="AY815" i="72"/>
  <c r="AX815" i="72"/>
  <c r="AY814" i="72"/>
  <c r="AX814" i="72"/>
  <c r="AY813" i="72"/>
  <c r="AX813" i="72"/>
  <c r="AY812" i="72"/>
  <c r="AX812" i="72"/>
  <c r="AY811" i="72"/>
  <c r="AX811" i="72"/>
  <c r="AY810" i="72"/>
  <c r="AX810" i="72"/>
  <c r="AY809" i="72"/>
  <c r="AX809" i="72"/>
  <c r="AY808" i="72"/>
  <c r="AX808" i="72"/>
  <c r="AY807" i="72"/>
  <c r="AX807" i="72"/>
  <c r="AY806" i="72"/>
  <c r="AX806" i="72"/>
  <c r="AY805" i="72"/>
  <c r="AX805" i="72"/>
  <c r="AY804" i="72"/>
  <c r="AX804" i="72"/>
  <c r="AX803" i="72"/>
  <c r="AY802" i="72"/>
  <c r="AX802" i="72"/>
  <c r="AY801" i="72"/>
  <c r="AX801" i="72"/>
  <c r="AY800" i="72"/>
  <c r="AX800" i="72"/>
  <c r="AY799" i="72"/>
  <c r="AX799" i="72"/>
  <c r="AY798" i="72"/>
  <c r="AX798" i="72"/>
  <c r="AY797" i="72"/>
  <c r="AX797" i="72"/>
  <c r="AY796" i="72"/>
  <c r="AX796" i="72"/>
  <c r="AY795" i="72"/>
  <c r="AX795" i="72"/>
  <c r="AY794" i="72"/>
  <c r="AX794" i="72"/>
  <c r="AY793" i="72"/>
  <c r="AX793" i="72"/>
  <c r="AY792" i="72"/>
  <c r="AX792" i="72"/>
  <c r="AY791" i="72"/>
  <c r="AX791" i="72"/>
  <c r="AY790" i="72"/>
  <c r="AX790" i="72"/>
  <c r="AY789" i="72"/>
  <c r="AX789" i="72"/>
  <c r="AY788" i="72"/>
  <c r="AX788" i="72"/>
  <c r="AY787" i="72"/>
  <c r="AX787" i="72"/>
  <c r="AX786" i="72"/>
  <c r="AY785" i="72"/>
  <c r="AX785" i="72"/>
  <c r="AY784" i="72"/>
  <c r="AX784" i="72"/>
  <c r="AY783" i="72"/>
  <c r="AX783" i="72"/>
  <c r="AY782" i="72"/>
  <c r="AX782" i="72"/>
  <c r="AY781" i="72"/>
  <c r="AX781" i="72"/>
  <c r="AY780" i="72"/>
  <c r="AX780" i="72"/>
  <c r="AY779" i="72"/>
  <c r="AX779" i="72"/>
  <c r="AY778" i="72"/>
  <c r="AX778" i="72"/>
  <c r="AY777" i="72"/>
  <c r="AX777" i="72"/>
  <c r="AY776" i="72"/>
  <c r="AX776" i="72"/>
  <c r="AY775" i="72"/>
  <c r="AX775" i="72"/>
  <c r="AY774" i="72"/>
  <c r="AX774" i="72"/>
  <c r="AY773" i="72"/>
  <c r="AX773" i="72"/>
  <c r="AY772" i="72"/>
  <c r="AX772" i="72"/>
  <c r="AY771" i="72"/>
  <c r="AX771" i="72"/>
  <c r="AY770" i="72"/>
  <c r="AX770" i="72"/>
  <c r="AX769" i="72"/>
  <c r="AY768" i="72"/>
  <c r="AX768" i="72"/>
  <c r="AY767" i="72"/>
  <c r="AX767" i="72"/>
  <c r="AY766" i="72"/>
  <c r="AX766" i="72"/>
  <c r="AY765" i="72"/>
  <c r="AX765" i="72"/>
  <c r="AY764" i="72"/>
  <c r="AX764" i="72"/>
  <c r="AY763" i="72"/>
  <c r="AX763" i="72"/>
  <c r="AY762" i="72"/>
  <c r="AX762" i="72"/>
  <c r="AY761" i="72"/>
  <c r="AX761" i="72"/>
  <c r="AY760" i="72"/>
  <c r="AX760" i="72"/>
  <c r="AY759" i="72"/>
  <c r="AX759" i="72"/>
  <c r="AY758" i="72"/>
  <c r="AX758" i="72"/>
  <c r="AY757" i="72"/>
  <c r="AX757" i="72"/>
  <c r="AY756" i="72"/>
  <c r="AX756" i="72"/>
  <c r="AY755" i="72"/>
  <c r="AX755" i="72"/>
  <c r="AY754" i="72"/>
  <c r="AX754" i="72"/>
  <c r="AY753" i="72"/>
  <c r="AX753" i="72"/>
  <c r="AX752" i="72"/>
  <c r="AY751" i="72"/>
  <c r="AX751" i="72"/>
  <c r="AY750" i="72"/>
  <c r="AX750" i="72"/>
  <c r="AY749" i="72"/>
  <c r="AX749" i="72"/>
  <c r="AY748" i="72"/>
  <c r="AX748" i="72"/>
  <c r="AY747" i="72"/>
  <c r="AX747" i="72"/>
  <c r="AY746" i="72"/>
  <c r="AX746" i="72"/>
  <c r="AY745" i="72"/>
  <c r="AX745" i="72"/>
  <c r="AY744" i="72"/>
  <c r="AX744" i="72"/>
  <c r="AY743" i="72"/>
  <c r="AX743" i="72"/>
  <c r="AY742" i="72"/>
  <c r="AX742" i="72"/>
  <c r="AY741" i="72"/>
  <c r="AX741" i="72"/>
  <c r="AY740" i="72"/>
  <c r="AX740" i="72"/>
  <c r="AY739" i="72"/>
  <c r="AX739" i="72"/>
  <c r="AY738" i="72"/>
  <c r="AX738" i="72"/>
  <c r="AY737" i="72"/>
  <c r="AX737" i="72"/>
  <c r="AY736" i="72"/>
  <c r="AX736" i="72"/>
  <c r="AX735" i="72"/>
  <c r="AY734" i="72"/>
  <c r="AX734" i="72"/>
  <c r="AY733" i="72"/>
  <c r="AX733" i="72"/>
  <c r="AY732" i="72"/>
  <c r="AX732" i="72"/>
  <c r="AY731" i="72"/>
  <c r="AX731" i="72"/>
  <c r="AY730" i="72"/>
  <c r="AX730" i="72"/>
  <c r="AY729" i="72"/>
  <c r="AX729" i="72"/>
  <c r="AY728" i="72"/>
  <c r="AX728" i="72"/>
  <c r="AY727" i="72"/>
  <c r="AX727" i="72"/>
  <c r="AY726" i="72"/>
  <c r="AX726" i="72"/>
  <c r="AY725" i="72"/>
  <c r="AX725" i="72"/>
  <c r="AY724" i="72"/>
  <c r="AX724" i="72"/>
  <c r="AY723" i="72"/>
  <c r="AX723" i="72"/>
  <c r="AY722" i="72"/>
  <c r="AX722" i="72"/>
  <c r="AY721" i="72"/>
  <c r="AX721" i="72"/>
  <c r="AY720" i="72"/>
  <c r="AX720" i="72"/>
  <c r="AY719" i="72"/>
  <c r="AX719" i="72"/>
  <c r="AX718" i="72"/>
  <c r="AY717" i="72"/>
  <c r="AX717" i="72"/>
  <c r="AY716" i="72"/>
  <c r="AX716" i="72"/>
  <c r="AY715" i="72"/>
  <c r="AX715" i="72"/>
  <c r="AY714" i="72"/>
  <c r="AX714" i="72"/>
  <c r="AY713" i="72"/>
  <c r="AX713" i="72"/>
  <c r="AY712" i="72"/>
  <c r="AX712" i="72"/>
  <c r="AY711" i="72"/>
  <c r="AX711" i="72"/>
  <c r="AY710" i="72"/>
  <c r="AX710" i="72"/>
  <c r="AY709" i="72"/>
  <c r="AX709" i="72"/>
  <c r="AY708" i="72"/>
  <c r="AX708" i="72"/>
  <c r="AY707" i="72"/>
  <c r="AX707" i="72"/>
  <c r="AY706" i="72"/>
  <c r="AX706" i="72"/>
  <c r="AY705" i="72"/>
  <c r="AX705" i="72"/>
  <c r="AY704" i="72"/>
  <c r="AX704" i="72"/>
  <c r="AY703" i="72"/>
  <c r="AX703" i="72"/>
  <c r="AY702" i="72"/>
  <c r="AX702" i="72"/>
  <c r="AX701" i="72"/>
  <c r="AY700" i="72"/>
  <c r="AX700" i="72"/>
  <c r="AY699" i="72"/>
  <c r="AX699" i="72"/>
  <c r="AY698" i="72"/>
  <c r="AX698" i="72"/>
  <c r="AY697" i="72"/>
  <c r="AX697" i="72"/>
  <c r="AY696" i="72"/>
  <c r="AX696" i="72"/>
  <c r="AY695" i="72"/>
  <c r="AX695" i="72"/>
  <c r="AY694" i="72"/>
  <c r="AX694" i="72"/>
  <c r="AY693" i="72"/>
  <c r="AX693" i="72"/>
  <c r="AY692" i="72"/>
  <c r="AX692" i="72"/>
  <c r="AY691" i="72"/>
  <c r="AX691" i="72"/>
  <c r="AY690" i="72"/>
  <c r="AX690" i="72"/>
  <c r="AY689" i="72"/>
  <c r="AX689" i="72"/>
  <c r="AY688" i="72"/>
  <c r="AX688" i="72"/>
  <c r="AY687" i="72"/>
  <c r="AX687" i="72"/>
  <c r="AY686" i="72"/>
  <c r="AX686" i="72"/>
  <c r="AY685" i="72"/>
  <c r="AX685" i="72"/>
  <c r="AX684" i="72"/>
  <c r="AY683" i="72"/>
  <c r="AX683" i="72"/>
  <c r="AY682" i="72"/>
  <c r="AX682" i="72"/>
  <c r="AY681" i="72"/>
  <c r="AX681" i="72"/>
  <c r="AY680" i="72"/>
  <c r="AX680" i="72"/>
  <c r="AY679" i="72"/>
  <c r="AX679" i="72"/>
  <c r="AY678" i="72"/>
  <c r="AX678" i="72"/>
  <c r="AY677" i="72"/>
  <c r="AX677" i="72"/>
  <c r="AY676" i="72"/>
  <c r="AX676" i="72"/>
  <c r="AY675" i="72"/>
  <c r="AX675" i="72"/>
  <c r="AY674" i="72"/>
  <c r="AX674" i="72"/>
  <c r="AY673" i="72"/>
  <c r="AX673" i="72"/>
  <c r="AY672" i="72"/>
  <c r="AX672" i="72"/>
  <c r="AY671" i="72"/>
  <c r="AX671" i="72"/>
  <c r="AY670" i="72"/>
  <c r="AX670" i="72"/>
  <c r="AY669" i="72"/>
  <c r="AX669" i="72"/>
  <c r="AY668" i="72"/>
  <c r="AX668" i="72"/>
  <c r="AX667" i="72"/>
  <c r="AY666" i="72"/>
  <c r="AX666" i="72"/>
  <c r="AY665" i="72"/>
  <c r="AX665" i="72"/>
  <c r="AY664" i="72"/>
  <c r="AX664" i="72"/>
  <c r="AY663" i="72"/>
  <c r="AX663" i="72"/>
  <c r="AY662" i="72"/>
  <c r="AX662" i="72"/>
  <c r="AY661" i="72"/>
  <c r="AX661" i="72"/>
  <c r="AY660" i="72"/>
  <c r="AX660" i="72"/>
  <c r="AY659" i="72"/>
  <c r="AX659" i="72"/>
  <c r="AY658" i="72"/>
  <c r="AX658" i="72"/>
  <c r="AY657" i="72"/>
  <c r="AX657" i="72"/>
  <c r="AY656" i="72"/>
  <c r="AX656" i="72"/>
  <c r="AY655" i="72"/>
  <c r="AX655" i="72"/>
  <c r="AY654" i="72"/>
  <c r="AX654" i="72"/>
  <c r="AY653" i="72"/>
  <c r="AX653" i="72"/>
  <c r="AY652" i="72"/>
  <c r="AX652" i="72"/>
  <c r="AY651" i="72"/>
  <c r="AX651" i="72"/>
  <c r="AX650" i="72"/>
  <c r="AY649" i="72"/>
  <c r="AX649" i="72"/>
  <c r="AY648" i="72"/>
  <c r="AX648" i="72"/>
  <c r="AY647" i="72"/>
  <c r="AX647" i="72"/>
  <c r="AY646" i="72"/>
  <c r="AX646" i="72"/>
  <c r="AY645" i="72"/>
  <c r="AX645" i="72"/>
  <c r="AY644" i="72"/>
  <c r="AX644" i="72"/>
  <c r="AY643" i="72"/>
  <c r="AX643" i="72"/>
  <c r="AY642" i="72"/>
  <c r="AX642" i="72"/>
  <c r="AY641" i="72"/>
  <c r="AX641" i="72"/>
  <c r="AY640" i="72"/>
  <c r="AX640" i="72"/>
  <c r="AY639" i="72"/>
  <c r="AX639" i="72"/>
  <c r="AY638" i="72"/>
  <c r="AX638" i="72"/>
  <c r="AY637" i="72"/>
  <c r="AX637" i="72"/>
  <c r="AY636" i="72"/>
  <c r="AX636" i="72"/>
  <c r="AY635" i="72"/>
  <c r="AX635" i="72"/>
  <c r="AY634" i="72"/>
  <c r="AX634" i="72"/>
  <c r="AX633" i="72"/>
  <c r="AY632" i="72"/>
  <c r="AX632" i="72"/>
  <c r="AY631" i="72"/>
  <c r="AX631" i="72"/>
  <c r="AY630" i="72"/>
  <c r="AX630" i="72"/>
  <c r="AY629" i="72"/>
  <c r="AX629" i="72"/>
  <c r="AY628" i="72"/>
  <c r="AX628" i="72"/>
  <c r="AY627" i="72"/>
  <c r="AX627" i="72"/>
  <c r="AY626" i="72"/>
  <c r="AX626" i="72"/>
  <c r="AY625" i="72"/>
  <c r="AX625" i="72"/>
  <c r="AY624" i="72"/>
  <c r="AX624" i="72"/>
  <c r="AY623" i="72"/>
  <c r="AX623" i="72"/>
  <c r="AY622" i="72"/>
  <c r="AX622" i="72"/>
  <c r="AY621" i="72"/>
  <c r="AX621" i="72"/>
  <c r="AY620" i="72"/>
  <c r="AX620" i="72"/>
  <c r="AY619" i="72"/>
  <c r="AX619" i="72"/>
  <c r="AY618" i="72"/>
  <c r="AX618" i="72"/>
  <c r="AY617" i="72"/>
  <c r="AX617" i="72"/>
  <c r="AX616" i="72"/>
  <c r="AY615" i="72"/>
  <c r="AX615" i="72"/>
  <c r="AY614" i="72"/>
  <c r="AX614" i="72"/>
  <c r="AY613" i="72"/>
  <c r="AX613" i="72"/>
  <c r="AY612" i="72"/>
  <c r="AX612" i="72"/>
  <c r="AY611" i="72"/>
  <c r="AX611" i="72"/>
  <c r="AY610" i="72"/>
  <c r="AX610" i="72"/>
  <c r="AY609" i="72"/>
  <c r="AX609" i="72"/>
  <c r="AY608" i="72"/>
  <c r="AX608" i="72"/>
  <c r="AY607" i="72"/>
  <c r="AX607" i="72"/>
  <c r="AY606" i="72"/>
  <c r="AX606" i="72"/>
  <c r="AY605" i="72"/>
  <c r="AX605" i="72"/>
  <c r="AY604" i="72"/>
  <c r="AX604" i="72"/>
  <c r="AY603" i="72"/>
  <c r="AX603" i="72"/>
  <c r="AY602" i="72"/>
  <c r="AX602" i="72"/>
  <c r="AY601" i="72"/>
  <c r="AX601" i="72"/>
  <c r="AY600" i="72"/>
  <c r="AX600" i="72"/>
  <c r="AX599" i="72"/>
  <c r="AY598" i="72"/>
  <c r="AX598" i="72"/>
  <c r="AY597" i="72"/>
  <c r="AX597" i="72"/>
  <c r="AY596" i="72"/>
  <c r="AX596" i="72"/>
  <c r="AY595" i="72"/>
  <c r="AX595" i="72"/>
  <c r="AY594" i="72"/>
  <c r="AX594" i="72"/>
  <c r="AY593" i="72"/>
  <c r="AX593" i="72"/>
  <c r="AY592" i="72"/>
  <c r="AX592" i="72"/>
  <c r="AY591" i="72"/>
  <c r="AX591" i="72"/>
  <c r="AY590" i="72"/>
  <c r="AX590" i="72"/>
  <c r="AY589" i="72"/>
  <c r="AX589" i="72"/>
  <c r="AY588" i="72"/>
  <c r="AX588" i="72"/>
  <c r="AY587" i="72"/>
  <c r="AX587" i="72"/>
  <c r="AY586" i="72"/>
  <c r="AX586" i="72"/>
  <c r="AY585" i="72"/>
  <c r="AX585" i="72"/>
  <c r="AY584" i="72"/>
  <c r="AX584" i="72"/>
  <c r="AY583" i="72"/>
  <c r="AX583" i="72"/>
  <c r="AX582" i="72"/>
  <c r="AY581" i="72"/>
  <c r="AX581" i="72"/>
  <c r="AY580" i="72"/>
  <c r="AX580" i="72"/>
  <c r="AY579" i="72"/>
  <c r="AX579" i="72"/>
  <c r="AY578" i="72"/>
  <c r="AX578" i="72"/>
  <c r="AY577" i="72"/>
  <c r="AX577" i="72"/>
  <c r="AY576" i="72"/>
  <c r="AX576" i="72"/>
  <c r="AY575" i="72"/>
  <c r="AX575" i="72"/>
  <c r="AY574" i="72"/>
  <c r="AX574" i="72"/>
  <c r="AY573" i="72"/>
  <c r="AX573" i="72"/>
  <c r="AY572" i="72"/>
  <c r="AX572" i="72"/>
  <c r="AY571" i="72"/>
  <c r="AX571" i="72"/>
  <c r="AY570" i="72"/>
  <c r="AX570" i="72"/>
  <c r="AY569" i="72"/>
  <c r="AX569" i="72"/>
  <c r="AY568" i="72"/>
  <c r="AX568" i="72"/>
  <c r="AY567" i="72"/>
  <c r="AX567" i="72"/>
  <c r="AY566" i="72"/>
  <c r="AX566" i="72"/>
  <c r="AX565" i="72"/>
  <c r="AY564" i="72"/>
  <c r="AX564" i="72"/>
  <c r="AY563" i="72"/>
  <c r="AX563" i="72"/>
  <c r="AY562" i="72"/>
  <c r="AX562" i="72"/>
  <c r="AY561" i="72"/>
  <c r="AX561" i="72"/>
  <c r="AY560" i="72"/>
  <c r="AX560" i="72"/>
  <c r="AY559" i="72"/>
  <c r="AX559" i="72"/>
  <c r="AY558" i="72"/>
  <c r="AX558" i="72"/>
  <c r="AY557" i="72"/>
  <c r="AX557" i="72"/>
  <c r="AY556" i="72"/>
  <c r="AX556" i="72"/>
  <c r="AY555" i="72"/>
  <c r="AX555" i="72"/>
  <c r="AY554" i="72"/>
  <c r="AX554" i="72"/>
  <c r="AY553" i="72"/>
  <c r="AX553" i="72"/>
  <c r="AY552" i="72"/>
  <c r="AX552" i="72"/>
  <c r="AY551" i="72"/>
  <c r="AX551" i="72"/>
  <c r="AY550" i="72"/>
  <c r="AX550" i="72"/>
  <c r="AY549" i="72"/>
  <c r="AX549" i="72"/>
  <c r="AX548" i="72"/>
  <c r="AY547" i="72"/>
  <c r="AX547" i="72"/>
  <c r="AY546" i="72"/>
  <c r="AX546" i="72"/>
  <c r="AY545" i="72"/>
  <c r="AX545" i="72"/>
  <c r="AY544" i="72"/>
  <c r="AX544" i="72"/>
  <c r="AY543" i="72"/>
  <c r="AX543" i="72"/>
  <c r="AY542" i="72"/>
  <c r="AX542" i="72"/>
  <c r="AY541" i="72"/>
  <c r="AX541" i="72"/>
  <c r="AY540" i="72"/>
  <c r="AX540" i="72"/>
  <c r="AY539" i="72"/>
  <c r="AX539" i="72"/>
  <c r="AY538" i="72"/>
  <c r="AX538" i="72"/>
  <c r="AY537" i="72"/>
  <c r="AX537" i="72"/>
  <c r="AY536" i="72"/>
  <c r="AX536" i="72"/>
  <c r="AY535" i="72"/>
  <c r="AX535" i="72"/>
  <c r="AY534" i="72"/>
  <c r="AX534" i="72"/>
  <c r="AY533" i="72"/>
  <c r="AX533" i="72"/>
  <c r="AY532" i="72"/>
  <c r="AX532" i="72"/>
  <c r="AX531" i="72"/>
  <c r="AY530" i="72"/>
  <c r="AX530" i="72"/>
  <c r="AY529" i="72"/>
  <c r="AX529" i="72"/>
  <c r="AY528" i="72"/>
  <c r="AX528" i="72"/>
  <c r="AY527" i="72"/>
  <c r="AX527" i="72"/>
  <c r="AY526" i="72"/>
  <c r="AX526" i="72"/>
  <c r="AY525" i="72"/>
  <c r="AX525" i="72"/>
  <c r="AY524" i="72"/>
  <c r="AX524" i="72"/>
  <c r="AY523" i="72"/>
  <c r="AX523" i="72"/>
  <c r="AY522" i="72"/>
  <c r="AX522" i="72"/>
  <c r="AY521" i="72"/>
  <c r="AX521" i="72"/>
  <c r="AY520" i="72"/>
  <c r="AX520" i="72"/>
  <c r="AY519" i="72"/>
  <c r="AX519" i="72"/>
  <c r="AY518" i="72"/>
  <c r="AX518" i="72"/>
  <c r="AY517" i="72"/>
  <c r="AX517" i="72"/>
  <c r="AY516" i="72"/>
  <c r="AX516" i="72"/>
  <c r="AY515" i="72"/>
  <c r="AX515" i="72"/>
  <c r="AX514" i="72"/>
  <c r="AY513" i="72"/>
  <c r="AX513" i="72"/>
  <c r="AY512" i="72"/>
  <c r="AX512" i="72"/>
  <c r="AY511" i="72"/>
  <c r="AX511" i="72"/>
  <c r="AY510" i="72"/>
  <c r="AX510" i="72"/>
  <c r="AY509" i="72"/>
  <c r="AX509" i="72"/>
  <c r="AY508" i="72"/>
  <c r="AX508" i="72"/>
  <c r="AY507" i="72"/>
  <c r="AX507" i="72"/>
  <c r="AY506" i="72"/>
  <c r="AX506" i="72"/>
  <c r="AY505" i="72"/>
  <c r="AX505" i="72"/>
  <c r="AY504" i="72"/>
  <c r="AX504" i="72"/>
  <c r="AY503" i="72"/>
  <c r="AX503" i="72"/>
  <c r="AY502" i="72"/>
  <c r="AX502" i="72"/>
  <c r="AY501" i="72"/>
  <c r="AX501" i="72"/>
  <c r="AY500" i="72"/>
  <c r="AX500" i="72"/>
  <c r="AY499" i="72"/>
  <c r="AX499" i="72"/>
  <c r="AY498" i="72"/>
  <c r="AX498" i="72"/>
  <c r="AX497" i="72"/>
  <c r="AY496" i="72"/>
  <c r="AX496" i="72"/>
  <c r="AY495" i="72"/>
  <c r="AX495" i="72"/>
  <c r="AY494" i="72"/>
  <c r="AX494" i="72"/>
  <c r="AY493" i="72"/>
  <c r="AX493" i="72"/>
  <c r="AY492" i="72"/>
  <c r="AX492" i="72"/>
  <c r="AY491" i="72"/>
  <c r="AX491" i="72"/>
  <c r="AY490" i="72"/>
  <c r="AX490" i="72"/>
  <c r="AY489" i="72"/>
  <c r="AX489" i="72"/>
  <c r="AY488" i="72"/>
  <c r="AX488" i="72"/>
  <c r="AY487" i="72"/>
  <c r="AX487" i="72"/>
  <c r="AY486" i="72"/>
  <c r="AX486" i="72"/>
  <c r="AY485" i="72"/>
  <c r="AX485" i="72"/>
  <c r="AY484" i="72"/>
  <c r="AX484" i="72"/>
  <c r="AY483" i="72"/>
  <c r="AX483" i="72"/>
  <c r="AY482" i="72"/>
  <c r="AX482" i="72"/>
  <c r="AY481" i="72"/>
  <c r="AX481" i="72"/>
  <c r="AX480" i="72"/>
  <c r="AY479" i="72"/>
  <c r="AX479" i="72"/>
  <c r="AY478" i="72"/>
  <c r="AX478" i="72"/>
  <c r="AY477" i="72"/>
  <c r="AX477" i="72"/>
  <c r="AY476" i="72"/>
  <c r="AX476" i="72"/>
  <c r="AY475" i="72"/>
  <c r="AX475" i="72"/>
  <c r="AY474" i="72"/>
  <c r="AX474" i="72"/>
  <c r="AY473" i="72"/>
  <c r="AX473" i="72"/>
  <c r="AY472" i="72"/>
  <c r="AX472" i="72"/>
  <c r="AY471" i="72"/>
  <c r="AX471" i="72"/>
  <c r="AY470" i="72"/>
  <c r="AX470" i="72"/>
  <c r="AY469" i="72"/>
  <c r="AX469" i="72"/>
  <c r="AY468" i="72"/>
  <c r="AX468" i="72"/>
  <c r="AY467" i="72"/>
  <c r="AX467" i="72"/>
  <c r="AY466" i="72"/>
  <c r="AX466" i="72"/>
  <c r="AY465" i="72"/>
  <c r="AX465" i="72"/>
  <c r="AY464" i="72"/>
  <c r="AX464" i="72"/>
  <c r="AX463" i="72"/>
  <c r="AY462" i="72"/>
  <c r="AX462" i="72"/>
  <c r="AY461" i="72"/>
  <c r="AX461" i="72"/>
  <c r="AY460" i="72"/>
  <c r="AX460" i="72"/>
  <c r="AY459" i="72"/>
  <c r="AX459" i="72"/>
  <c r="AY458" i="72"/>
  <c r="AX458" i="72"/>
  <c r="AY457" i="72"/>
  <c r="AX457" i="72"/>
  <c r="AY456" i="72"/>
  <c r="AX456" i="72"/>
  <c r="AY455" i="72"/>
  <c r="AX455" i="72"/>
  <c r="AY454" i="72"/>
  <c r="AX454" i="72"/>
  <c r="AY453" i="72"/>
  <c r="AX453" i="72"/>
  <c r="AY452" i="72"/>
  <c r="AX452" i="72"/>
  <c r="AY451" i="72"/>
  <c r="AX451" i="72"/>
  <c r="AY450" i="72"/>
  <c r="AX450" i="72"/>
  <c r="AY449" i="72"/>
  <c r="AX449" i="72"/>
  <c r="AY448" i="72"/>
  <c r="AX448" i="72"/>
  <c r="AY447" i="72"/>
  <c r="AX447" i="72"/>
  <c r="AX446" i="72"/>
  <c r="AY445" i="72"/>
  <c r="AX445" i="72"/>
  <c r="AY444" i="72"/>
  <c r="AX444" i="72"/>
  <c r="AY443" i="72"/>
  <c r="AX443" i="72"/>
  <c r="AY442" i="72"/>
  <c r="AX442" i="72"/>
  <c r="AY441" i="72"/>
  <c r="AX441" i="72"/>
  <c r="AY440" i="72"/>
  <c r="AX440" i="72"/>
  <c r="AY439" i="72"/>
  <c r="AX439" i="72"/>
  <c r="AY438" i="72"/>
  <c r="AX438" i="72"/>
  <c r="AY437" i="72"/>
  <c r="AX437" i="72"/>
  <c r="AY436" i="72"/>
  <c r="AX436" i="72"/>
  <c r="AY435" i="72"/>
  <c r="AX435" i="72"/>
  <c r="AY434" i="72"/>
  <c r="AX434" i="72"/>
  <c r="AY433" i="72"/>
  <c r="AX433" i="72"/>
  <c r="AY432" i="72"/>
  <c r="AX432" i="72"/>
  <c r="AY431" i="72"/>
  <c r="AX431" i="72"/>
  <c r="AY430" i="72"/>
  <c r="AX430" i="72"/>
  <c r="AX429" i="72"/>
  <c r="AY428" i="72"/>
  <c r="AX428" i="72"/>
  <c r="AY427" i="72"/>
  <c r="AX427" i="72"/>
  <c r="AY426" i="72"/>
  <c r="AX426" i="72"/>
  <c r="AY425" i="72"/>
  <c r="AX425" i="72"/>
  <c r="AY424" i="72"/>
  <c r="AX424" i="72"/>
  <c r="AY423" i="72"/>
  <c r="AX423" i="72"/>
  <c r="AY422" i="72"/>
  <c r="AX422" i="72"/>
  <c r="AY421" i="72"/>
  <c r="AX421" i="72"/>
  <c r="AY420" i="72"/>
  <c r="AX420" i="72"/>
  <c r="AY419" i="72"/>
  <c r="AX419" i="72"/>
  <c r="AY418" i="72"/>
  <c r="AX418" i="72"/>
  <c r="AY417" i="72"/>
  <c r="AX417" i="72"/>
  <c r="AY416" i="72"/>
  <c r="AX416" i="72"/>
  <c r="AY415" i="72"/>
  <c r="AX415" i="72"/>
  <c r="AY414" i="72"/>
  <c r="AX414" i="72"/>
  <c r="AY413" i="72"/>
  <c r="AX413" i="72"/>
  <c r="AX412" i="72"/>
  <c r="AY411" i="72"/>
  <c r="AX411" i="72"/>
  <c r="AY410" i="72"/>
  <c r="AX410" i="72"/>
  <c r="AY409" i="72"/>
  <c r="AX409" i="72"/>
  <c r="AY408" i="72"/>
  <c r="AX408" i="72"/>
  <c r="AY407" i="72"/>
  <c r="AX407" i="72"/>
  <c r="AY406" i="72"/>
  <c r="AX406" i="72"/>
  <c r="AY405" i="72"/>
  <c r="AX405" i="72"/>
  <c r="AY404" i="72"/>
  <c r="AX404" i="72"/>
  <c r="AY403" i="72"/>
  <c r="AX403" i="72"/>
  <c r="AY402" i="72"/>
  <c r="AX402" i="72"/>
  <c r="AY401" i="72"/>
  <c r="AX401" i="72"/>
  <c r="AY400" i="72"/>
  <c r="AX400" i="72"/>
  <c r="AY399" i="72"/>
  <c r="AX399" i="72"/>
  <c r="AY398" i="72"/>
  <c r="AX398" i="72"/>
  <c r="AY397" i="72"/>
  <c r="AX397" i="72"/>
  <c r="AY396" i="72"/>
  <c r="AX396" i="72"/>
  <c r="AX395" i="72"/>
  <c r="AY394" i="72"/>
  <c r="AX394" i="72"/>
  <c r="AY393" i="72"/>
  <c r="AX393" i="72"/>
  <c r="AY392" i="72"/>
  <c r="AX392" i="72"/>
  <c r="AY391" i="72"/>
  <c r="AX391" i="72"/>
  <c r="AY390" i="72"/>
  <c r="AX390" i="72"/>
  <c r="AY389" i="72"/>
  <c r="AX389" i="72"/>
  <c r="AY388" i="72"/>
  <c r="AX388" i="72"/>
  <c r="AY387" i="72"/>
  <c r="AX387" i="72"/>
  <c r="AY386" i="72"/>
  <c r="AX386" i="72"/>
  <c r="AY385" i="72"/>
  <c r="AX385" i="72"/>
  <c r="AY384" i="72"/>
  <c r="AX384" i="72"/>
  <c r="AY383" i="72"/>
  <c r="AX383" i="72"/>
  <c r="AY382" i="72"/>
  <c r="AX382" i="72"/>
  <c r="AY381" i="72"/>
  <c r="AX381" i="72"/>
  <c r="AY380" i="72"/>
  <c r="AX380" i="72"/>
  <c r="AY379" i="72"/>
  <c r="AX379" i="72"/>
  <c r="AX378" i="72"/>
  <c r="AY377" i="72"/>
  <c r="AX377" i="72"/>
  <c r="AY376" i="72"/>
  <c r="AX376" i="72"/>
  <c r="AY375" i="72"/>
  <c r="AX375" i="72"/>
  <c r="AY374" i="72"/>
  <c r="AX374" i="72"/>
  <c r="AY373" i="72"/>
  <c r="AX373" i="72"/>
  <c r="AY372" i="72"/>
  <c r="AX372" i="72"/>
  <c r="AY371" i="72"/>
  <c r="AX371" i="72"/>
  <c r="AY370" i="72"/>
  <c r="AX370" i="72"/>
  <c r="AY369" i="72"/>
  <c r="AX369" i="72"/>
  <c r="AY368" i="72"/>
  <c r="AX368" i="72"/>
  <c r="AY367" i="72"/>
  <c r="AX367" i="72"/>
  <c r="AY366" i="72"/>
  <c r="AX366" i="72"/>
  <c r="AY365" i="72"/>
  <c r="AX365" i="72"/>
  <c r="AY364" i="72"/>
  <c r="AX364" i="72"/>
  <c r="AY363" i="72"/>
  <c r="AX363" i="72"/>
  <c r="AY362" i="72"/>
  <c r="AX362" i="72"/>
  <c r="AX361" i="72"/>
  <c r="AY360" i="72"/>
  <c r="AX360" i="72"/>
  <c r="AY359" i="72"/>
  <c r="AX359" i="72"/>
  <c r="AY358" i="72"/>
  <c r="AX358" i="72"/>
  <c r="AY357" i="72"/>
  <c r="AX357" i="72"/>
  <c r="AY356" i="72"/>
  <c r="AX356" i="72"/>
  <c r="AY355" i="72"/>
  <c r="AX355" i="72"/>
  <c r="AY354" i="72"/>
  <c r="AX354" i="72"/>
  <c r="AY353" i="72"/>
  <c r="AX353" i="72"/>
  <c r="AY352" i="72"/>
  <c r="AX352" i="72"/>
  <c r="AY351" i="72"/>
  <c r="AX351" i="72"/>
  <c r="AY350" i="72"/>
  <c r="AX350" i="72"/>
  <c r="AY349" i="72"/>
  <c r="AX349" i="72"/>
  <c r="AY348" i="72"/>
  <c r="AX348" i="72"/>
  <c r="AY347" i="72"/>
  <c r="AX347" i="72"/>
  <c r="AY346" i="72"/>
  <c r="AX346" i="72"/>
  <c r="AY345" i="72"/>
  <c r="AX345" i="72"/>
  <c r="AX344" i="72"/>
  <c r="AY343" i="72"/>
  <c r="AX343" i="72"/>
  <c r="AY342" i="72"/>
  <c r="AX342" i="72"/>
  <c r="AY341" i="72"/>
  <c r="AX341" i="72"/>
  <c r="AY340" i="72"/>
  <c r="AX340" i="72"/>
  <c r="AY339" i="72"/>
  <c r="AX339" i="72"/>
  <c r="AY338" i="72"/>
  <c r="AX338" i="72"/>
  <c r="AY337" i="72"/>
  <c r="AX337" i="72"/>
  <c r="AY336" i="72"/>
  <c r="AX336" i="72"/>
  <c r="AY335" i="72"/>
  <c r="AX335" i="72"/>
  <c r="AY334" i="72"/>
  <c r="AX334" i="72"/>
  <c r="AY333" i="72"/>
  <c r="AX333" i="72"/>
  <c r="AY332" i="72"/>
  <c r="AX332" i="72"/>
  <c r="AY331" i="72"/>
  <c r="AX331" i="72"/>
  <c r="AY330" i="72"/>
  <c r="AX330" i="72"/>
  <c r="AY329" i="72"/>
  <c r="AX329" i="72"/>
  <c r="AY328" i="72"/>
  <c r="AX328" i="72"/>
  <c r="AX327" i="72"/>
  <c r="AY326" i="72"/>
  <c r="AX326" i="72"/>
  <c r="AY325" i="72"/>
  <c r="AX325" i="72"/>
  <c r="AY324" i="72"/>
  <c r="AX324" i="72"/>
  <c r="AY323" i="72"/>
  <c r="AX323" i="72"/>
  <c r="AY322" i="72"/>
  <c r="AX322" i="72"/>
  <c r="AY321" i="72"/>
  <c r="AX321" i="72"/>
  <c r="AY320" i="72"/>
  <c r="AX320" i="72"/>
  <c r="AY319" i="72"/>
  <c r="AX319" i="72"/>
  <c r="AY318" i="72"/>
  <c r="AX318" i="72"/>
  <c r="AY317" i="72"/>
  <c r="AX317" i="72"/>
  <c r="AY316" i="72"/>
  <c r="AX316" i="72"/>
  <c r="AY315" i="72"/>
  <c r="AX315" i="72"/>
  <c r="AY314" i="72"/>
  <c r="AX314" i="72"/>
  <c r="AY313" i="72"/>
  <c r="AX313" i="72"/>
  <c r="AY312" i="72"/>
  <c r="AX312" i="72"/>
  <c r="AY311" i="72"/>
  <c r="AX311" i="72"/>
  <c r="AX310" i="72"/>
  <c r="AY309" i="72"/>
  <c r="AX309" i="72"/>
  <c r="AY308" i="72"/>
  <c r="AX308" i="72"/>
  <c r="AY307" i="72"/>
  <c r="AX307" i="72"/>
  <c r="AY306" i="72"/>
  <c r="AX306" i="72"/>
  <c r="AY305" i="72"/>
  <c r="AX305" i="72"/>
  <c r="AY304" i="72"/>
  <c r="AX304" i="72"/>
  <c r="AY303" i="72"/>
  <c r="AX303" i="72"/>
  <c r="AY302" i="72"/>
  <c r="AX302" i="72"/>
  <c r="AY301" i="72"/>
  <c r="AX301" i="72"/>
  <c r="AY300" i="72"/>
  <c r="AX300" i="72"/>
  <c r="AY299" i="72"/>
  <c r="AX299" i="72"/>
  <c r="AY298" i="72"/>
  <c r="AX298" i="72"/>
  <c r="AY297" i="72"/>
  <c r="AX297" i="72"/>
  <c r="AY296" i="72"/>
  <c r="AX296" i="72"/>
  <c r="AY295" i="72"/>
  <c r="AX295" i="72"/>
  <c r="AY294" i="72"/>
  <c r="AX294" i="72"/>
  <c r="AX293" i="72"/>
  <c r="AY292" i="72"/>
  <c r="AX292" i="72"/>
  <c r="AY291" i="72"/>
  <c r="AX291" i="72"/>
  <c r="AY290" i="72"/>
  <c r="AX290" i="72"/>
  <c r="AY289" i="72"/>
  <c r="AX289" i="72"/>
  <c r="AY288" i="72"/>
  <c r="AX288" i="72"/>
  <c r="AY287" i="72"/>
  <c r="AX287" i="72"/>
  <c r="AY286" i="72"/>
  <c r="AX286" i="72"/>
  <c r="AY285" i="72"/>
  <c r="AX285" i="72"/>
  <c r="AY284" i="72"/>
  <c r="AX284" i="72"/>
  <c r="AY283" i="72"/>
  <c r="AX283" i="72"/>
  <c r="AY282" i="72"/>
  <c r="AX282" i="72"/>
  <c r="AY281" i="72"/>
  <c r="AX281" i="72"/>
  <c r="AY280" i="72"/>
  <c r="AX280" i="72"/>
  <c r="AY279" i="72"/>
  <c r="AX279" i="72"/>
  <c r="AY278" i="72"/>
  <c r="AX278" i="72"/>
  <c r="AY277" i="72"/>
  <c r="AX277" i="72"/>
  <c r="AX276" i="72"/>
  <c r="AY275" i="72"/>
  <c r="AX275" i="72"/>
  <c r="AY274" i="72"/>
  <c r="AX274" i="72"/>
  <c r="AY273" i="72"/>
  <c r="AX273" i="72"/>
  <c r="AY272" i="72"/>
  <c r="AX272" i="72"/>
  <c r="AY271" i="72"/>
  <c r="AX271" i="72"/>
  <c r="AY270" i="72"/>
  <c r="AX270" i="72"/>
  <c r="AY269" i="72"/>
  <c r="AX269" i="72"/>
  <c r="AY268" i="72"/>
  <c r="AX268" i="72"/>
  <c r="AY267" i="72"/>
  <c r="AX267" i="72"/>
  <c r="AY266" i="72"/>
  <c r="AX266" i="72"/>
  <c r="AY265" i="72"/>
  <c r="AX265" i="72"/>
  <c r="AY264" i="72"/>
  <c r="AX264" i="72"/>
  <c r="AY263" i="72"/>
  <c r="AX263" i="72"/>
  <c r="AY262" i="72"/>
  <c r="AX262" i="72"/>
  <c r="AY261" i="72"/>
  <c r="AX261" i="72"/>
  <c r="AY260" i="72"/>
  <c r="AX260" i="72"/>
  <c r="AX259" i="72"/>
  <c r="AY258" i="72"/>
  <c r="AX258" i="72"/>
  <c r="AY257" i="72"/>
  <c r="AX257" i="72"/>
  <c r="AY256" i="72"/>
  <c r="AX256" i="72"/>
  <c r="AY255" i="72"/>
  <c r="AX255" i="72"/>
  <c r="AY254" i="72"/>
  <c r="AX254" i="72"/>
  <c r="AY253" i="72"/>
  <c r="AX253" i="72"/>
  <c r="AY252" i="72"/>
  <c r="AX252" i="72"/>
  <c r="AY251" i="72"/>
  <c r="AX251" i="72"/>
  <c r="AY250" i="72"/>
  <c r="AX250" i="72"/>
  <c r="AY249" i="72"/>
  <c r="AX249" i="72"/>
  <c r="AY248" i="72"/>
  <c r="AX248" i="72"/>
  <c r="AY247" i="72"/>
  <c r="AX247" i="72"/>
  <c r="AY246" i="72"/>
  <c r="AX246" i="72"/>
  <c r="AY245" i="72"/>
  <c r="AX245" i="72"/>
  <c r="AY244" i="72"/>
  <c r="AX244" i="72"/>
  <c r="AY243" i="72"/>
  <c r="AX243" i="72"/>
  <c r="AX242" i="72"/>
  <c r="AY241" i="72"/>
  <c r="AX241" i="72"/>
  <c r="AY240" i="72"/>
  <c r="AX240" i="72"/>
  <c r="AY239" i="72"/>
  <c r="AX239" i="72"/>
  <c r="AY238" i="72"/>
  <c r="AX238" i="72"/>
  <c r="AY237" i="72"/>
  <c r="AX237" i="72"/>
  <c r="AY236" i="72"/>
  <c r="AX236" i="72"/>
  <c r="AY235" i="72"/>
  <c r="AX235" i="72"/>
  <c r="AY234" i="72"/>
  <c r="AX234" i="72"/>
  <c r="AY233" i="72"/>
  <c r="AX233" i="72"/>
  <c r="AY232" i="72"/>
  <c r="AX232" i="72"/>
  <c r="AY231" i="72"/>
  <c r="AX231" i="72"/>
  <c r="AY230" i="72"/>
  <c r="AX230" i="72"/>
  <c r="AY229" i="72"/>
  <c r="AX229" i="72"/>
  <c r="AY228" i="72"/>
  <c r="AX228" i="72"/>
  <c r="AY227" i="72"/>
  <c r="AX227" i="72"/>
  <c r="AY226" i="72"/>
  <c r="AX226" i="72"/>
  <c r="AX225" i="72"/>
  <c r="AY224" i="72"/>
  <c r="AX224" i="72"/>
  <c r="AY223" i="72"/>
  <c r="AX223" i="72"/>
  <c r="AY222" i="72"/>
  <c r="AX222" i="72"/>
  <c r="AY221" i="72"/>
  <c r="AX221" i="72"/>
  <c r="AY220" i="72"/>
  <c r="AX220" i="72"/>
  <c r="AY219" i="72"/>
  <c r="AX219" i="72"/>
  <c r="AY218" i="72"/>
  <c r="AX218" i="72"/>
  <c r="AY217" i="72"/>
  <c r="AX217" i="72"/>
  <c r="AY216" i="72"/>
  <c r="AX216" i="72"/>
  <c r="AY215" i="72"/>
  <c r="AX215" i="72"/>
  <c r="AY214" i="72"/>
  <c r="AX214" i="72"/>
  <c r="AY213" i="72"/>
  <c r="AX213" i="72"/>
  <c r="AY212" i="72"/>
  <c r="AX212" i="72"/>
  <c r="AY211" i="72"/>
  <c r="AX211" i="72"/>
  <c r="AY210" i="72"/>
  <c r="AX210" i="72"/>
  <c r="AY209" i="72"/>
  <c r="AX209" i="72"/>
  <c r="AX208" i="72"/>
  <c r="AY207" i="72"/>
  <c r="AX207" i="72"/>
  <c r="AY206" i="72"/>
  <c r="AX206" i="72"/>
  <c r="AY205" i="72"/>
  <c r="AX205" i="72"/>
  <c r="AY204" i="72"/>
  <c r="AX204" i="72"/>
  <c r="AY203" i="72"/>
  <c r="AX203" i="72"/>
  <c r="AY202" i="72"/>
  <c r="AX202" i="72"/>
  <c r="AY201" i="72"/>
  <c r="AX201" i="72"/>
  <c r="AY200" i="72"/>
  <c r="AX200" i="72"/>
  <c r="AY199" i="72"/>
  <c r="AX199" i="72"/>
  <c r="AY198" i="72"/>
  <c r="AX198" i="72"/>
  <c r="AY197" i="72"/>
  <c r="AX197" i="72"/>
  <c r="AY196" i="72"/>
  <c r="AX196" i="72"/>
  <c r="AY195" i="72"/>
  <c r="AX195" i="72"/>
  <c r="AY194" i="72"/>
  <c r="AX194" i="72"/>
  <c r="AY193" i="72"/>
  <c r="AX193" i="72"/>
  <c r="AY192" i="72"/>
  <c r="AX192" i="72"/>
  <c r="AX191" i="72"/>
  <c r="AY190" i="72"/>
  <c r="AX190" i="72"/>
  <c r="AY189" i="72"/>
  <c r="AX189" i="72"/>
  <c r="AY188" i="72"/>
  <c r="AX188" i="72"/>
  <c r="AY187" i="72"/>
  <c r="AX187" i="72"/>
  <c r="AY186" i="72"/>
  <c r="AX186" i="72"/>
  <c r="AY185" i="72"/>
  <c r="AX185" i="72"/>
  <c r="AY184" i="72"/>
  <c r="AX184" i="72"/>
  <c r="AY183" i="72"/>
  <c r="AX183" i="72"/>
  <c r="AY182" i="72"/>
  <c r="AX182" i="72"/>
  <c r="AY181" i="72"/>
  <c r="AX181" i="72"/>
  <c r="AY180" i="72"/>
  <c r="AX180" i="72"/>
  <c r="AY179" i="72"/>
  <c r="AX179" i="72"/>
  <c r="AY178" i="72"/>
  <c r="AX178" i="72"/>
  <c r="AY177" i="72"/>
  <c r="AX177" i="72"/>
  <c r="AY176" i="72"/>
  <c r="AX176" i="72"/>
  <c r="AY175" i="72"/>
  <c r="AX175" i="72"/>
  <c r="AX174" i="72"/>
  <c r="AY173" i="72"/>
  <c r="AX173" i="72"/>
  <c r="AY172" i="72"/>
  <c r="AX172" i="72"/>
  <c r="AY171" i="72"/>
  <c r="AX171" i="72"/>
  <c r="AY170" i="72"/>
  <c r="AX170" i="72"/>
  <c r="AY169" i="72"/>
  <c r="AX169" i="72"/>
  <c r="AY168" i="72"/>
  <c r="AX168" i="72"/>
  <c r="AY167" i="72"/>
  <c r="AX167" i="72"/>
  <c r="AY166" i="72"/>
  <c r="AX166" i="72"/>
  <c r="AY165" i="72"/>
  <c r="AX165" i="72"/>
  <c r="AY164" i="72"/>
  <c r="AX164" i="72"/>
  <c r="AY163" i="72"/>
  <c r="AX163" i="72"/>
  <c r="AY162" i="72"/>
  <c r="AX162" i="72"/>
  <c r="AY161" i="72"/>
  <c r="AX161" i="72"/>
  <c r="AY160" i="72"/>
  <c r="AX160" i="72"/>
  <c r="AY159" i="72"/>
  <c r="AX159" i="72"/>
  <c r="AY158" i="72"/>
  <c r="AX158" i="72"/>
  <c r="AX157" i="72"/>
  <c r="AY156" i="72"/>
  <c r="AX156" i="72"/>
  <c r="AY155" i="72"/>
  <c r="AX155" i="72"/>
  <c r="AY154" i="72"/>
  <c r="AX154" i="72"/>
  <c r="AY153" i="72"/>
  <c r="AX153" i="72"/>
  <c r="AY152" i="72"/>
  <c r="AX152" i="72"/>
  <c r="AY151" i="72"/>
  <c r="AX151" i="72"/>
  <c r="AY150" i="72"/>
  <c r="AX150" i="72"/>
  <c r="AY149" i="72"/>
  <c r="AX149" i="72"/>
  <c r="AY148" i="72"/>
  <c r="AX148" i="72"/>
  <c r="AY147" i="72"/>
  <c r="AX147" i="72"/>
  <c r="AY146" i="72"/>
  <c r="AX146" i="72"/>
  <c r="AY145" i="72"/>
  <c r="AX145" i="72"/>
  <c r="AY144" i="72"/>
  <c r="AX144" i="72"/>
  <c r="AY143" i="72"/>
  <c r="AX143" i="72"/>
  <c r="AY142" i="72"/>
  <c r="AX142" i="72"/>
  <c r="AY141" i="72"/>
  <c r="AX141" i="72"/>
  <c r="AX140" i="72"/>
  <c r="AY139" i="72"/>
  <c r="AX139" i="72"/>
  <c r="AY138" i="72"/>
  <c r="AX138" i="72"/>
  <c r="AY137" i="72"/>
  <c r="AX137" i="72"/>
  <c r="AY136" i="72"/>
  <c r="AX136" i="72"/>
  <c r="AY135" i="72"/>
  <c r="AX135" i="72"/>
  <c r="AY134" i="72"/>
  <c r="AX134" i="72"/>
  <c r="AY133" i="72"/>
  <c r="AX133" i="72"/>
  <c r="AY132" i="72"/>
  <c r="AX132" i="72"/>
  <c r="AY131" i="72"/>
  <c r="AX131" i="72"/>
  <c r="AY130" i="72"/>
  <c r="AX130" i="72"/>
  <c r="AY129" i="72"/>
  <c r="AX129" i="72"/>
  <c r="AY128" i="72"/>
  <c r="AX128" i="72"/>
  <c r="AY127" i="72"/>
  <c r="AX127" i="72"/>
  <c r="AY126" i="72"/>
  <c r="AX126" i="72"/>
  <c r="AY125" i="72"/>
  <c r="AX125" i="72"/>
  <c r="AY124" i="72"/>
  <c r="AX124" i="72"/>
  <c r="AX123" i="72"/>
  <c r="AY122" i="72"/>
  <c r="AX122" i="72"/>
  <c r="AY121" i="72"/>
  <c r="AX121" i="72"/>
  <c r="AY120" i="72"/>
  <c r="AX120" i="72"/>
  <c r="AY119" i="72"/>
  <c r="AX119" i="72"/>
  <c r="AY118" i="72"/>
  <c r="AX118" i="72"/>
  <c r="AY117" i="72"/>
  <c r="AX117" i="72"/>
  <c r="AY116" i="72"/>
  <c r="AX116" i="72"/>
  <c r="AY115" i="72"/>
  <c r="AX115" i="72"/>
  <c r="AY114" i="72"/>
  <c r="AX114" i="72"/>
  <c r="AY113" i="72"/>
  <c r="AX113" i="72"/>
  <c r="AY112" i="72"/>
  <c r="AX112" i="72"/>
  <c r="AY111" i="72"/>
  <c r="AX111" i="72"/>
  <c r="AY110" i="72"/>
  <c r="AX110" i="72"/>
  <c r="AY109" i="72"/>
  <c r="AX109" i="72"/>
  <c r="AY108" i="72"/>
  <c r="AX108" i="72"/>
  <c r="AY107" i="72"/>
  <c r="AX107" i="72"/>
  <c r="AX106" i="72"/>
  <c r="AY105" i="72"/>
  <c r="AX105" i="72"/>
  <c r="AY104" i="72"/>
  <c r="AX104" i="72"/>
  <c r="AY103" i="72"/>
  <c r="AX103" i="72"/>
  <c r="AY102" i="72"/>
  <c r="AX102" i="72"/>
  <c r="AY101" i="72"/>
  <c r="AX101" i="72"/>
  <c r="AY100" i="72"/>
  <c r="AX100" i="72"/>
  <c r="AY99" i="72"/>
  <c r="AX99" i="72"/>
  <c r="AY98" i="72"/>
  <c r="AX98" i="72"/>
  <c r="AY97" i="72"/>
  <c r="AX97" i="72"/>
  <c r="AY96" i="72"/>
  <c r="AX96" i="72"/>
  <c r="AY95" i="72"/>
  <c r="AX95" i="72"/>
  <c r="AY94" i="72"/>
  <c r="AX94" i="72"/>
  <c r="AY93" i="72"/>
  <c r="AX93" i="72"/>
  <c r="AY92" i="72"/>
  <c r="AX92" i="72"/>
  <c r="AY91" i="72"/>
  <c r="AX91" i="72"/>
  <c r="AY90" i="72"/>
  <c r="AX90" i="72"/>
  <c r="AX89" i="72"/>
  <c r="AY88" i="72"/>
  <c r="AX88" i="72"/>
  <c r="AY87" i="72"/>
  <c r="AX87" i="72"/>
  <c r="AY86" i="72"/>
  <c r="AX86" i="72"/>
  <c r="AY85" i="72"/>
  <c r="AX85" i="72"/>
  <c r="AY84" i="72"/>
  <c r="AX84" i="72"/>
  <c r="AY83" i="72"/>
  <c r="AX83" i="72"/>
  <c r="AY82" i="72"/>
  <c r="AX82" i="72"/>
  <c r="AY81" i="72"/>
  <c r="AX81" i="72"/>
  <c r="AY80" i="72"/>
  <c r="AX80" i="72"/>
  <c r="AY79" i="72"/>
  <c r="AX79" i="72"/>
  <c r="AY78" i="72"/>
  <c r="AX78" i="72"/>
  <c r="AY77" i="72"/>
  <c r="AX77" i="72"/>
  <c r="AY76" i="72"/>
  <c r="AX76" i="72"/>
  <c r="AY75" i="72"/>
  <c r="AX75" i="72"/>
  <c r="AY74" i="72"/>
  <c r="AX74" i="72"/>
  <c r="AY73" i="72"/>
  <c r="AX73" i="72"/>
  <c r="AX72" i="72"/>
  <c r="AY71" i="72"/>
  <c r="AX71" i="72"/>
  <c r="AY70" i="72"/>
  <c r="AX70" i="72"/>
  <c r="AY69" i="72"/>
  <c r="AX69" i="72"/>
  <c r="AY68" i="72"/>
  <c r="AX68" i="72"/>
  <c r="AY67" i="72"/>
  <c r="AX67" i="72"/>
  <c r="AY66" i="72"/>
  <c r="AX66" i="72"/>
  <c r="AY65" i="72"/>
  <c r="AX65" i="72"/>
  <c r="AY64" i="72"/>
  <c r="AX64" i="72"/>
  <c r="AY63" i="72"/>
  <c r="AX63" i="72"/>
  <c r="AY62" i="72"/>
  <c r="AX62" i="72"/>
  <c r="AY61" i="72"/>
  <c r="AX61" i="72"/>
  <c r="AY60" i="72"/>
  <c r="AX60" i="72"/>
  <c r="AY59" i="72"/>
  <c r="AX59" i="72"/>
  <c r="AY58" i="72"/>
  <c r="AX58" i="72"/>
  <c r="AY57" i="72"/>
  <c r="AX57" i="72"/>
  <c r="AY56" i="72"/>
  <c r="AX56" i="72"/>
  <c r="AX55" i="72"/>
  <c r="AY54" i="72"/>
  <c r="AX54" i="72"/>
  <c r="AY53" i="72"/>
  <c r="AX53" i="72"/>
  <c r="AY52" i="72"/>
  <c r="AX52" i="72"/>
  <c r="AY51" i="72"/>
  <c r="AX51" i="72"/>
  <c r="AY50" i="72"/>
  <c r="AX50" i="72"/>
  <c r="AY49" i="72"/>
  <c r="AX49" i="72"/>
  <c r="AY48" i="72"/>
  <c r="AX48" i="72"/>
  <c r="AY47" i="72"/>
  <c r="AX47" i="72"/>
  <c r="AY46" i="72"/>
  <c r="AX46" i="72"/>
  <c r="AY45" i="72"/>
  <c r="AX45" i="72"/>
  <c r="AY44" i="72"/>
  <c r="AX44" i="72"/>
  <c r="AY43" i="72"/>
  <c r="AX43" i="72"/>
  <c r="AY42" i="72"/>
  <c r="AX42" i="72"/>
  <c r="AY41" i="72"/>
  <c r="AX41" i="72"/>
  <c r="AY40" i="72"/>
  <c r="AX40" i="72"/>
  <c r="AY39" i="72"/>
  <c r="AX39" i="72"/>
  <c r="AX38" i="72"/>
  <c r="AY37" i="72"/>
  <c r="AX37" i="72"/>
  <c r="AY36" i="72"/>
  <c r="AX36" i="72"/>
  <c r="AY35" i="72"/>
  <c r="AX35" i="72"/>
  <c r="AY34" i="72"/>
  <c r="AX34" i="72"/>
  <c r="AY33" i="72"/>
  <c r="AX33" i="72"/>
  <c r="AY32" i="72"/>
  <c r="AX32" i="72"/>
  <c r="AY31" i="72"/>
  <c r="AX31" i="72"/>
  <c r="AY30" i="72"/>
  <c r="AX30" i="72"/>
  <c r="AY29" i="72"/>
  <c r="AX29" i="72"/>
  <c r="AY28" i="72"/>
  <c r="AX28" i="72"/>
  <c r="AY27" i="72"/>
  <c r="AX27" i="72"/>
  <c r="AY26" i="72"/>
  <c r="AX26" i="72"/>
  <c r="AY25" i="72"/>
  <c r="AX25" i="72"/>
  <c r="AY24" i="72"/>
  <c r="AX24" i="72"/>
  <c r="AY23" i="72"/>
  <c r="AX23" i="72"/>
  <c r="AY22" i="72"/>
  <c r="AX22" i="72"/>
  <c r="AX21" i="72"/>
  <c r="AY20" i="72"/>
  <c r="AX20" i="72"/>
  <c r="AY19" i="72"/>
  <c r="AX19" i="72"/>
  <c r="AY18" i="72"/>
  <c r="AX18" i="72"/>
  <c r="AY17" i="72"/>
  <c r="AX17" i="72"/>
  <c r="AY16" i="72"/>
  <c r="AX16" i="72"/>
  <c r="AY15" i="72"/>
  <c r="AX15" i="72"/>
  <c r="AY14" i="72"/>
  <c r="AX14" i="72"/>
  <c r="AY13" i="72"/>
  <c r="AX13" i="72"/>
  <c r="AY12" i="72"/>
  <c r="AX12" i="72"/>
  <c r="AY11" i="72"/>
  <c r="AX11" i="72"/>
  <c r="AY10" i="72"/>
  <c r="AX10" i="72"/>
  <c r="AY9" i="72"/>
  <c r="AX9" i="72"/>
  <c r="AY8" i="72"/>
  <c r="AX8" i="72"/>
  <c r="AY7" i="72"/>
  <c r="AX7" i="72"/>
  <c r="AY6" i="72"/>
  <c r="AX6" i="72"/>
  <c r="AY5" i="72"/>
  <c r="AX5" i="72"/>
  <c r="AP1262" i="72"/>
  <c r="AQ1261" i="72"/>
  <c r="AP1261" i="72"/>
  <c r="AQ1260" i="72"/>
  <c r="AP1260" i="72"/>
  <c r="AQ1259" i="72"/>
  <c r="AP1259" i="72"/>
  <c r="AQ1258" i="72"/>
  <c r="AP1258" i="72"/>
  <c r="AQ1257" i="72"/>
  <c r="AP1257" i="72"/>
  <c r="AQ1256" i="72"/>
  <c r="AP1256" i="72"/>
  <c r="AQ1255" i="72"/>
  <c r="AP1255" i="72"/>
  <c r="AQ1254" i="72"/>
  <c r="AP1254" i="72"/>
  <c r="AQ1253" i="72"/>
  <c r="AP1253" i="72"/>
  <c r="AQ1252" i="72"/>
  <c r="AP1252" i="72"/>
  <c r="AQ1251" i="72"/>
  <c r="AP1251" i="72"/>
  <c r="AQ1250" i="72"/>
  <c r="AP1250" i="72"/>
  <c r="AQ1249" i="72"/>
  <c r="AP1249" i="72"/>
  <c r="AQ1248" i="72"/>
  <c r="AP1248" i="72"/>
  <c r="AQ1247" i="72"/>
  <c r="AP1247" i="72"/>
  <c r="AQ1246" i="72"/>
  <c r="AP1246" i="72"/>
  <c r="AP1245" i="72"/>
  <c r="AQ1244" i="72"/>
  <c r="AP1244" i="72"/>
  <c r="AQ1243" i="72"/>
  <c r="AP1243" i="72"/>
  <c r="AQ1242" i="72"/>
  <c r="AP1242" i="72"/>
  <c r="AQ1241" i="72"/>
  <c r="AP1241" i="72"/>
  <c r="AQ1240" i="72"/>
  <c r="AP1240" i="72"/>
  <c r="AQ1239" i="72"/>
  <c r="AP1239" i="72"/>
  <c r="AQ1238" i="72"/>
  <c r="AP1238" i="72"/>
  <c r="AQ1237" i="72"/>
  <c r="AP1237" i="72"/>
  <c r="AQ1236" i="72"/>
  <c r="AP1236" i="72"/>
  <c r="AQ1235" i="72"/>
  <c r="AP1235" i="72"/>
  <c r="AQ1234" i="72"/>
  <c r="AP1234" i="72"/>
  <c r="AQ1233" i="72"/>
  <c r="AP1233" i="72"/>
  <c r="AQ1232" i="72"/>
  <c r="AP1232" i="72"/>
  <c r="AQ1231" i="72"/>
  <c r="AP1231" i="72"/>
  <c r="AQ1230" i="72"/>
  <c r="AP1230" i="72"/>
  <c r="AQ1229" i="72"/>
  <c r="AP1229" i="72"/>
  <c r="AP1228" i="72"/>
  <c r="AQ1227" i="72"/>
  <c r="AP1227" i="72"/>
  <c r="AQ1226" i="72"/>
  <c r="AP1226" i="72"/>
  <c r="AQ1225" i="72"/>
  <c r="AP1225" i="72"/>
  <c r="AQ1224" i="72"/>
  <c r="AP1224" i="72"/>
  <c r="AQ1223" i="72"/>
  <c r="AP1223" i="72"/>
  <c r="AQ1222" i="72"/>
  <c r="AP1222" i="72"/>
  <c r="AQ1221" i="72"/>
  <c r="AP1221" i="72"/>
  <c r="AQ1220" i="72"/>
  <c r="AP1220" i="72"/>
  <c r="AQ1219" i="72"/>
  <c r="AP1219" i="72"/>
  <c r="AQ1218" i="72"/>
  <c r="AP1218" i="72"/>
  <c r="AQ1217" i="72"/>
  <c r="AP1217" i="72"/>
  <c r="AQ1216" i="72"/>
  <c r="AP1216" i="72"/>
  <c r="AQ1215" i="72"/>
  <c r="AP1215" i="72"/>
  <c r="AQ1214" i="72"/>
  <c r="AP1214" i="72"/>
  <c r="AQ1213" i="72"/>
  <c r="AP1213" i="72"/>
  <c r="AQ1212" i="72"/>
  <c r="AP1212" i="72"/>
  <c r="AP1211" i="72"/>
  <c r="AQ1210" i="72"/>
  <c r="AP1210" i="72"/>
  <c r="AQ1209" i="72"/>
  <c r="AP1209" i="72"/>
  <c r="AQ1208" i="72"/>
  <c r="AP1208" i="72"/>
  <c r="AQ1207" i="72"/>
  <c r="AP1207" i="72"/>
  <c r="AQ1206" i="72"/>
  <c r="AP1206" i="72"/>
  <c r="AQ1205" i="72"/>
  <c r="AP1205" i="72"/>
  <c r="AQ1204" i="72"/>
  <c r="AP1204" i="72"/>
  <c r="AQ1203" i="72"/>
  <c r="AP1203" i="72"/>
  <c r="AQ1202" i="72"/>
  <c r="AP1202" i="72"/>
  <c r="AQ1201" i="72"/>
  <c r="AP1201" i="72"/>
  <c r="AQ1200" i="72"/>
  <c r="AP1200" i="72"/>
  <c r="AQ1199" i="72"/>
  <c r="AP1199" i="72"/>
  <c r="AQ1198" i="72"/>
  <c r="AP1198" i="72"/>
  <c r="AQ1197" i="72"/>
  <c r="AP1197" i="72"/>
  <c r="AQ1196" i="72"/>
  <c r="AP1196" i="72"/>
  <c r="AQ1195" i="72"/>
  <c r="AP1195" i="72"/>
  <c r="AP1194" i="72"/>
  <c r="AQ1193" i="72"/>
  <c r="AP1193" i="72"/>
  <c r="AQ1192" i="72"/>
  <c r="AP1192" i="72"/>
  <c r="AQ1191" i="72"/>
  <c r="AP1191" i="72"/>
  <c r="AQ1190" i="72"/>
  <c r="AP1190" i="72"/>
  <c r="AQ1189" i="72"/>
  <c r="AP1189" i="72"/>
  <c r="AQ1188" i="72"/>
  <c r="AP1188" i="72"/>
  <c r="AQ1187" i="72"/>
  <c r="AP1187" i="72"/>
  <c r="AQ1186" i="72"/>
  <c r="AP1186" i="72"/>
  <c r="AQ1185" i="72"/>
  <c r="AP1185" i="72"/>
  <c r="AQ1184" i="72"/>
  <c r="AP1184" i="72"/>
  <c r="AQ1183" i="72"/>
  <c r="AP1183" i="72"/>
  <c r="AQ1182" i="72"/>
  <c r="AP1182" i="72"/>
  <c r="AQ1181" i="72"/>
  <c r="AP1181" i="72"/>
  <c r="AQ1180" i="72"/>
  <c r="AP1180" i="72"/>
  <c r="AQ1179" i="72"/>
  <c r="AP1179" i="72"/>
  <c r="AQ1178" i="72"/>
  <c r="AP1178" i="72"/>
  <c r="AP1177" i="72"/>
  <c r="AQ1176" i="72"/>
  <c r="AP1176" i="72"/>
  <c r="AQ1175" i="72"/>
  <c r="AP1175" i="72"/>
  <c r="AQ1174" i="72"/>
  <c r="AP1174" i="72"/>
  <c r="AQ1173" i="72"/>
  <c r="AP1173" i="72"/>
  <c r="AQ1172" i="72"/>
  <c r="AP1172" i="72"/>
  <c r="AQ1171" i="72"/>
  <c r="AP1171" i="72"/>
  <c r="AQ1170" i="72"/>
  <c r="AP1170" i="72"/>
  <c r="AQ1169" i="72"/>
  <c r="AP1169" i="72"/>
  <c r="AQ1168" i="72"/>
  <c r="AP1168" i="72"/>
  <c r="AQ1167" i="72"/>
  <c r="AP1167" i="72"/>
  <c r="AQ1166" i="72"/>
  <c r="AP1166" i="72"/>
  <c r="AQ1165" i="72"/>
  <c r="AP1165" i="72"/>
  <c r="AQ1164" i="72"/>
  <c r="AP1164" i="72"/>
  <c r="AQ1163" i="72"/>
  <c r="AP1163" i="72"/>
  <c r="AQ1162" i="72"/>
  <c r="AP1162" i="72"/>
  <c r="AQ1161" i="72"/>
  <c r="AP1161" i="72"/>
  <c r="AP1160" i="72"/>
  <c r="AQ1159" i="72"/>
  <c r="AP1159" i="72"/>
  <c r="AQ1158" i="72"/>
  <c r="AP1158" i="72"/>
  <c r="AQ1157" i="72"/>
  <c r="AP1157" i="72"/>
  <c r="AQ1156" i="72"/>
  <c r="AP1156" i="72"/>
  <c r="AQ1155" i="72"/>
  <c r="AP1155" i="72"/>
  <c r="AQ1154" i="72"/>
  <c r="AP1154" i="72"/>
  <c r="AQ1153" i="72"/>
  <c r="AP1153" i="72"/>
  <c r="AQ1152" i="72"/>
  <c r="AP1152" i="72"/>
  <c r="AQ1151" i="72"/>
  <c r="AP1151" i="72"/>
  <c r="AQ1150" i="72"/>
  <c r="AP1150" i="72"/>
  <c r="AQ1149" i="72"/>
  <c r="AP1149" i="72"/>
  <c r="AQ1148" i="72"/>
  <c r="AP1148" i="72"/>
  <c r="AQ1147" i="72"/>
  <c r="AP1147" i="72"/>
  <c r="AQ1146" i="72"/>
  <c r="AP1146" i="72"/>
  <c r="AQ1145" i="72"/>
  <c r="AP1145" i="72"/>
  <c r="AQ1144" i="72"/>
  <c r="AP1144" i="72"/>
  <c r="AP1143" i="72"/>
  <c r="AQ1142" i="72"/>
  <c r="AP1142" i="72"/>
  <c r="AQ1141" i="72"/>
  <c r="AP1141" i="72"/>
  <c r="AQ1140" i="72"/>
  <c r="AP1140" i="72"/>
  <c r="AQ1139" i="72"/>
  <c r="AP1139" i="72"/>
  <c r="AQ1138" i="72"/>
  <c r="AP1138" i="72"/>
  <c r="AQ1137" i="72"/>
  <c r="AP1137" i="72"/>
  <c r="AQ1136" i="72"/>
  <c r="AP1136" i="72"/>
  <c r="AQ1135" i="72"/>
  <c r="AP1135" i="72"/>
  <c r="AQ1134" i="72"/>
  <c r="AP1134" i="72"/>
  <c r="AQ1133" i="72"/>
  <c r="AP1133" i="72"/>
  <c r="AQ1132" i="72"/>
  <c r="AP1132" i="72"/>
  <c r="AQ1131" i="72"/>
  <c r="AP1131" i="72"/>
  <c r="AQ1130" i="72"/>
  <c r="AP1130" i="72"/>
  <c r="AQ1129" i="72"/>
  <c r="AP1129" i="72"/>
  <c r="AQ1128" i="72"/>
  <c r="AP1128" i="72"/>
  <c r="AQ1127" i="72"/>
  <c r="AP1127" i="72"/>
  <c r="AP1126" i="72"/>
  <c r="AQ1125" i="72"/>
  <c r="AP1125" i="72"/>
  <c r="AQ1124" i="72"/>
  <c r="AP1124" i="72"/>
  <c r="AQ1123" i="72"/>
  <c r="AP1123" i="72"/>
  <c r="AQ1122" i="72"/>
  <c r="AP1122" i="72"/>
  <c r="AQ1121" i="72"/>
  <c r="AP1121" i="72"/>
  <c r="AQ1120" i="72"/>
  <c r="AP1120" i="72"/>
  <c r="AQ1119" i="72"/>
  <c r="AP1119" i="72"/>
  <c r="AQ1118" i="72"/>
  <c r="AP1118" i="72"/>
  <c r="AQ1117" i="72"/>
  <c r="AP1117" i="72"/>
  <c r="AQ1116" i="72"/>
  <c r="AP1116" i="72"/>
  <c r="AQ1115" i="72"/>
  <c r="AP1115" i="72"/>
  <c r="AQ1114" i="72"/>
  <c r="AP1114" i="72"/>
  <c r="AQ1113" i="72"/>
  <c r="AP1113" i="72"/>
  <c r="AQ1112" i="72"/>
  <c r="AP1112" i="72"/>
  <c r="AQ1111" i="72"/>
  <c r="AP1111" i="72"/>
  <c r="AQ1110" i="72"/>
  <c r="AP1110" i="72"/>
  <c r="AP1109" i="72"/>
  <c r="AQ1108" i="72"/>
  <c r="AP1108" i="72"/>
  <c r="AQ1107" i="72"/>
  <c r="AP1107" i="72"/>
  <c r="AQ1106" i="72"/>
  <c r="AP1106" i="72"/>
  <c r="AQ1105" i="72"/>
  <c r="AP1105" i="72"/>
  <c r="AQ1104" i="72"/>
  <c r="AP1104" i="72"/>
  <c r="AQ1103" i="72"/>
  <c r="AP1103" i="72"/>
  <c r="AQ1102" i="72"/>
  <c r="AP1102" i="72"/>
  <c r="AQ1101" i="72"/>
  <c r="AP1101" i="72"/>
  <c r="AQ1100" i="72"/>
  <c r="AP1100" i="72"/>
  <c r="AQ1099" i="72"/>
  <c r="AP1099" i="72"/>
  <c r="AQ1098" i="72"/>
  <c r="AP1098" i="72"/>
  <c r="AQ1097" i="72"/>
  <c r="AP1097" i="72"/>
  <c r="AQ1096" i="72"/>
  <c r="AP1096" i="72"/>
  <c r="AQ1095" i="72"/>
  <c r="AP1095" i="72"/>
  <c r="AQ1094" i="72"/>
  <c r="AP1094" i="72"/>
  <c r="AQ1093" i="72"/>
  <c r="AP1093" i="72"/>
  <c r="AP1092" i="72"/>
  <c r="AQ1091" i="72"/>
  <c r="AP1091" i="72"/>
  <c r="AQ1090" i="72"/>
  <c r="AP1090" i="72"/>
  <c r="AQ1089" i="72"/>
  <c r="AP1089" i="72"/>
  <c r="AQ1088" i="72"/>
  <c r="AP1088" i="72"/>
  <c r="AQ1087" i="72"/>
  <c r="AP1087" i="72"/>
  <c r="AQ1086" i="72"/>
  <c r="AP1086" i="72"/>
  <c r="AQ1085" i="72"/>
  <c r="AP1085" i="72"/>
  <c r="AQ1084" i="72"/>
  <c r="AP1084" i="72"/>
  <c r="AQ1083" i="72"/>
  <c r="AP1083" i="72"/>
  <c r="AQ1082" i="72"/>
  <c r="AP1082" i="72"/>
  <c r="AQ1081" i="72"/>
  <c r="AP1081" i="72"/>
  <c r="AQ1080" i="72"/>
  <c r="AP1080" i="72"/>
  <c r="AQ1079" i="72"/>
  <c r="AP1079" i="72"/>
  <c r="AQ1078" i="72"/>
  <c r="AP1078" i="72"/>
  <c r="AQ1077" i="72"/>
  <c r="AP1077" i="72"/>
  <c r="AQ1076" i="72"/>
  <c r="AP1076" i="72"/>
  <c r="AP1075" i="72"/>
  <c r="AQ1074" i="72"/>
  <c r="AP1074" i="72"/>
  <c r="AQ1073" i="72"/>
  <c r="AP1073" i="72"/>
  <c r="AQ1072" i="72"/>
  <c r="AP1072" i="72"/>
  <c r="AQ1071" i="72"/>
  <c r="AP1071" i="72"/>
  <c r="AQ1070" i="72"/>
  <c r="AP1070" i="72"/>
  <c r="AQ1069" i="72"/>
  <c r="AP1069" i="72"/>
  <c r="AQ1068" i="72"/>
  <c r="AP1068" i="72"/>
  <c r="AQ1067" i="72"/>
  <c r="AP1067" i="72"/>
  <c r="AQ1066" i="72"/>
  <c r="AP1066" i="72"/>
  <c r="AQ1065" i="72"/>
  <c r="AP1065" i="72"/>
  <c r="AQ1064" i="72"/>
  <c r="AP1064" i="72"/>
  <c r="AQ1063" i="72"/>
  <c r="AP1063" i="72"/>
  <c r="AQ1062" i="72"/>
  <c r="AP1062" i="72"/>
  <c r="AQ1061" i="72"/>
  <c r="AP1061" i="72"/>
  <c r="AQ1060" i="72"/>
  <c r="AP1060" i="72"/>
  <c r="AQ1059" i="72"/>
  <c r="AP1059" i="72"/>
  <c r="AP1058" i="72"/>
  <c r="AQ1057" i="72"/>
  <c r="AP1057" i="72"/>
  <c r="AQ1056" i="72"/>
  <c r="AP1056" i="72"/>
  <c r="AQ1055" i="72"/>
  <c r="AP1055" i="72"/>
  <c r="AQ1054" i="72"/>
  <c r="AP1054" i="72"/>
  <c r="AQ1053" i="72"/>
  <c r="AP1053" i="72"/>
  <c r="AQ1052" i="72"/>
  <c r="AP1052" i="72"/>
  <c r="AQ1051" i="72"/>
  <c r="AP1051" i="72"/>
  <c r="AQ1050" i="72"/>
  <c r="AP1050" i="72"/>
  <c r="AQ1049" i="72"/>
  <c r="AP1049" i="72"/>
  <c r="AQ1048" i="72"/>
  <c r="AP1048" i="72"/>
  <c r="AQ1047" i="72"/>
  <c r="AP1047" i="72"/>
  <c r="AQ1046" i="72"/>
  <c r="AP1046" i="72"/>
  <c r="AQ1045" i="72"/>
  <c r="AP1045" i="72"/>
  <c r="AQ1044" i="72"/>
  <c r="AP1044" i="72"/>
  <c r="AQ1043" i="72"/>
  <c r="AP1043" i="72"/>
  <c r="AQ1042" i="72"/>
  <c r="AP1042" i="72"/>
  <c r="AP1041" i="72"/>
  <c r="AQ1040" i="72"/>
  <c r="AP1040" i="72"/>
  <c r="AQ1039" i="72"/>
  <c r="AP1039" i="72"/>
  <c r="AQ1038" i="72"/>
  <c r="AP1038" i="72"/>
  <c r="AQ1037" i="72"/>
  <c r="AP1037" i="72"/>
  <c r="AQ1036" i="72"/>
  <c r="AP1036" i="72"/>
  <c r="AQ1035" i="72"/>
  <c r="AP1035" i="72"/>
  <c r="AQ1034" i="72"/>
  <c r="AP1034" i="72"/>
  <c r="AQ1033" i="72"/>
  <c r="AP1033" i="72"/>
  <c r="AQ1032" i="72"/>
  <c r="AP1032" i="72"/>
  <c r="AQ1031" i="72"/>
  <c r="AP1031" i="72"/>
  <c r="AQ1030" i="72"/>
  <c r="AP1030" i="72"/>
  <c r="AQ1029" i="72"/>
  <c r="AP1029" i="72"/>
  <c r="AQ1028" i="72"/>
  <c r="AP1028" i="72"/>
  <c r="AQ1027" i="72"/>
  <c r="AP1027" i="72"/>
  <c r="AQ1026" i="72"/>
  <c r="AP1026" i="72"/>
  <c r="AQ1025" i="72"/>
  <c r="AP1025" i="72"/>
  <c r="AP1024" i="72"/>
  <c r="AQ1023" i="72"/>
  <c r="AP1023" i="72"/>
  <c r="AQ1022" i="72"/>
  <c r="AP1022" i="72"/>
  <c r="AQ1021" i="72"/>
  <c r="AP1021" i="72"/>
  <c r="AQ1020" i="72"/>
  <c r="AP1020" i="72"/>
  <c r="AQ1019" i="72"/>
  <c r="AP1019" i="72"/>
  <c r="AQ1018" i="72"/>
  <c r="AP1018" i="72"/>
  <c r="AQ1017" i="72"/>
  <c r="AP1017" i="72"/>
  <c r="AQ1016" i="72"/>
  <c r="AP1016" i="72"/>
  <c r="AQ1015" i="72"/>
  <c r="AP1015" i="72"/>
  <c r="AQ1014" i="72"/>
  <c r="AP1014" i="72"/>
  <c r="AQ1013" i="72"/>
  <c r="AP1013" i="72"/>
  <c r="AQ1012" i="72"/>
  <c r="AP1012" i="72"/>
  <c r="AQ1011" i="72"/>
  <c r="AP1011" i="72"/>
  <c r="AQ1010" i="72"/>
  <c r="AP1010" i="72"/>
  <c r="AQ1009" i="72"/>
  <c r="AP1009" i="72"/>
  <c r="AQ1008" i="72"/>
  <c r="AP1008" i="72"/>
  <c r="AP1007" i="72"/>
  <c r="AQ1006" i="72"/>
  <c r="AP1006" i="72"/>
  <c r="AQ1005" i="72"/>
  <c r="AP1005" i="72"/>
  <c r="AQ1004" i="72"/>
  <c r="AP1004" i="72"/>
  <c r="AQ1003" i="72"/>
  <c r="AP1003" i="72"/>
  <c r="AQ1002" i="72"/>
  <c r="AP1002" i="72"/>
  <c r="AQ1001" i="72"/>
  <c r="AP1001" i="72"/>
  <c r="AQ1000" i="72"/>
  <c r="AP1000" i="72"/>
  <c r="AQ999" i="72"/>
  <c r="AP999" i="72"/>
  <c r="AQ998" i="72"/>
  <c r="AP998" i="72"/>
  <c r="AQ997" i="72"/>
  <c r="AP997" i="72"/>
  <c r="AQ996" i="72"/>
  <c r="AP996" i="72"/>
  <c r="AQ995" i="72"/>
  <c r="AP995" i="72"/>
  <c r="AQ994" i="72"/>
  <c r="AP994" i="72"/>
  <c r="AQ993" i="72"/>
  <c r="AP993" i="72"/>
  <c r="AQ992" i="72"/>
  <c r="AP992" i="72"/>
  <c r="AQ991" i="72"/>
  <c r="AP991" i="72"/>
  <c r="AP990" i="72"/>
  <c r="AQ989" i="72"/>
  <c r="AP989" i="72"/>
  <c r="AQ988" i="72"/>
  <c r="AP988" i="72"/>
  <c r="AQ987" i="72"/>
  <c r="AP987" i="72"/>
  <c r="AQ986" i="72"/>
  <c r="AP986" i="72"/>
  <c r="AQ985" i="72"/>
  <c r="AP985" i="72"/>
  <c r="AQ984" i="72"/>
  <c r="AP984" i="72"/>
  <c r="AQ983" i="72"/>
  <c r="AP983" i="72"/>
  <c r="AQ982" i="72"/>
  <c r="AP982" i="72"/>
  <c r="AQ981" i="72"/>
  <c r="AP981" i="72"/>
  <c r="AQ980" i="72"/>
  <c r="AP980" i="72"/>
  <c r="AQ979" i="72"/>
  <c r="AP979" i="72"/>
  <c r="AQ978" i="72"/>
  <c r="AP978" i="72"/>
  <c r="AQ977" i="72"/>
  <c r="AP977" i="72"/>
  <c r="AQ976" i="72"/>
  <c r="AP976" i="72"/>
  <c r="AQ975" i="72"/>
  <c r="AP975" i="72"/>
  <c r="AQ974" i="72"/>
  <c r="AP974" i="72"/>
  <c r="AP973" i="72"/>
  <c r="AQ972" i="72"/>
  <c r="AP972" i="72"/>
  <c r="AQ971" i="72"/>
  <c r="AP971" i="72"/>
  <c r="AQ970" i="72"/>
  <c r="AP970" i="72"/>
  <c r="AQ969" i="72"/>
  <c r="AP969" i="72"/>
  <c r="AQ968" i="72"/>
  <c r="AP968" i="72"/>
  <c r="AQ967" i="72"/>
  <c r="AP967" i="72"/>
  <c r="AQ966" i="72"/>
  <c r="AP966" i="72"/>
  <c r="AQ965" i="72"/>
  <c r="AP965" i="72"/>
  <c r="AQ964" i="72"/>
  <c r="AP964" i="72"/>
  <c r="AQ963" i="72"/>
  <c r="AP963" i="72"/>
  <c r="AQ962" i="72"/>
  <c r="AP962" i="72"/>
  <c r="AQ961" i="72"/>
  <c r="AP961" i="72"/>
  <c r="AQ960" i="72"/>
  <c r="AP960" i="72"/>
  <c r="AQ959" i="72"/>
  <c r="AP959" i="72"/>
  <c r="AQ958" i="72"/>
  <c r="AP958" i="72"/>
  <c r="AQ957" i="72"/>
  <c r="AP957" i="72"/>
  <c r="AP956" i="72"/>
  <c r="AQ955" i="72"/>
  <c r="AP955" i="72"/>
  <c r="AQ954" i="72"/>
  <c r="AP954" i="72"/>
  <c r="AQ953" i="72"/>
  <c r="AP953" i="72"/>
  <c r="AQ952" i="72"/>
  <c r="AP952" i="72"/>
  <c r="AQ951" i="72"/>
  <c r="AP951" i="72"/>
  <c r="AQ950" i="72"/>
  <c r="AP950" i="72"/>
  <c r="AQ949" i="72"/>
  <c r="AP949" i="72"/>
  <c r="AQ948" i="72"/>
  <c r="AP948" i="72"/>
  <c r="AQ947" i="72"/>
  <c r="AP947" i="72"/>
  <c r="AQ946" i="72"/>
  <c r="AP946" i="72"/>
  <c r="AQ945" i="72"/>
  <c r="AP945" i="72"/>
  <c r="AQ944" i="72"/>
  <c r="AP944" i="72"/>
  <c r="AQ943" i="72"/>
  <c r="AP943" i="72"/>
  <c r="AQ942" i="72"/>
  <c r="AP942" i="72"/>
  <c r="AQ941" i="72"/>
  <c r="AP941" i="72"/>
  <c r="AQ940" i="72"/>
  <c r="AP940" i="72"/>
  <c r="AP939" i="72"/>
  <c r="AQ938" i="72"/>
  <c r="AP938" i="72"/>
  <c r="AQ937" i="72"/>
  <c r="AP937" i="72"/>
  <c r="AQ936" i="72"/>
  <c r="AP936" i="72"/>
  <c r="AQ935" i="72"/>
  <c r="AP935" i="72"/>
  <c r="AQ934" i="72"/>
  <c r="AP934" i="72"/>
  <c r="AQ933" i="72"/>
  <c r="AP933" i="72"/>
  <c r="AQ932" i="72"/>
  <c r="AP932" i="72"/>
  <c r="AQ931" i="72"/>
  <c r="AP931" i="72"/>
  <c r="AQ930" i="72"/>
  <c r="AP930" i="72"/>
  <c r="AQ929" i="72"/>
  <c r="AP929" i="72"/>
  <c r="AQ928" i="72"/>
  <c r="AP928" i="72"/>
  <c r="AQ927" i="72"/>
  <c r="AP927" i="72"/>
  <c r="AQ926" i="72"/>
  <c r="AP926" i="72"/>
  <c r="AQ925" i="72"/>
  <c r="AP925" i="72"/>
  <c r="AQ924" i="72"/>
  <c r="AP924" i="72"/>
  <c r="AQ923" i="72"/>
  <c r="AP923" i="72"/>
  <c r="AP922" i="72"/>
  <c r="AQ921" i="72"/>
  <c r="AP921" i="72"/>
  <c r="AQ920" i="72"/>
  <c r="AP920" i="72"/>
  <c r="AQ919" i="72"/>
  <c r="AP919" i="72"/>
  <c r="AQ918" i="72"/>
  <c r="AP918" i="72"/>
  <c r="AQ917" i="72"/>
  <c r="AP917" i="72"/>
  <c r="AQ916" i="72"/>
  <c r="AP916" i="72"/>
  <c r="AQ915" i="72"/>
  <c r="AP915" i="72"/>
  <c r="AQ914" i="72"/>
  <c r="AP914" i="72"/>
  <c r="AQ913" i="72"/>
  <c r="AP913" i="72"/>
  <c r="AQ912" i="72"/>
  <c r="AP912" i="72"/>
  <c r="AQ911" i="72"/>
  <c r="AP911" i="72"/>
  <c r="AQ910" i="72"/>
  <c r="AP910" i="72"/>
  <c r="AQ909" i="72"/>
  <c r="AP909" i="72"/>
  <c r="AQ908" i="72"/>
  <c r="AP908" i="72"/>
  <c r="AQ907" i="72"/>
  <c r="AP907" i="72"/>
  <c r="AQ906" i="72"/>
  <c r="AP906" i="72"/>
  <c r="AP905" i="72"/>
  <c r="AQ904" i="72"/>
  <c r="AP904" i="72"/>
  <c r="AQ903" i="72"/>
  <c r="AP903" i="72"/>
  <c r="AQ902" i="72"/>
  <c r="AP902" i="72"/>
  <c r="AQ901" i="72"/>
  <c r="AP901" i="72"/>
  <c r="AQ900" i="72"/>
  <c r="AP900" i="72"/>
  <c r="AQ899" i="72"/>
  <c r="AP899" i="72"/>
  <c r="AQ898" i="72"/>
  <c r="AP898" i="72"/>
  <c r="AQ897" i="72"/>
  <c r="AP897" i="72"/>
  <c r="AQ896" i="72"/>
  <c r="AP896" i="72"/>
  <c r="AQ895" i="72"/>
  <c r="AP895" i="72"/>
  <c r="AQ894" i="72"/>
  <c r="AP894" i="72"/>
  <c r="AQ893" i="72"/>
  <c r="AP893" i="72"/>
  <c r="AQ892" i="72"/>
  <c r="AP892" i="72"/>
  <c r="AQ891" i="72"/>
  <c r="AP891" i="72"/>
  <c r="AQ890" i="72"/>
  <c r="AP890" i="72"/>
  <c r="AQ889" i="72"/>
  <c r="AP889" i="72"/>
  <c r="AP888" i="72"/>
  <c r="AQ887" i="72"/>
  <c r="AP887" i="72"/>
  <c r="AQ886" i="72"/>
  <c r="AP886" i="72"/>
  <c r="AQ885" i="72"/>
  <c r="AP885" i="72"/>
  <c r="AQ884" i="72"/>
  <c r="AP884" i="72"/>
  <c r="AQ883" i="72"/>
  <c r="AP883" i="72"/>
  <c r="AQ882" i="72"/>
  <c r="AP882" i="72"/>
  <c r="AQ881" i="72"/>
  <c r="AP881" i="72"/>
  <c r="AQ880" i="72"/>
  <c r="AP880" i="72"/>
  <c r="AQ879" i="72"/>
  <c r="AP879" i="72"/>
  <c r="AQ878" i="72"/>
  <c r="AP878" i="72"/>
  <c r="AQ877" i="72"/>
  <c r="AP877" i="72"/>
  <c r="AQ876" i="72"/>
  <c r="AP876" i="72"/>
  <c r="AQ875" i="72"/>
  <c r="AP875" i="72"/>
  <c r="AQ874" i="72"/>
  <c r="AP874" i="72"/>
  <c r="AQ873" i="72"/>
  <c r="AP873" i="72"/>
  <c r="AQ872" i="72"/>
  <c r="AP872" i="72"/>
  <c r="AP871" i="72"/>
  <c r="AQ870" i="72"/>
  <c r="AP870" i="72"/>
  <c r="AQ869" i="72"/>
  <c r="AP869" i="72"/>
  <c r="AQ868" i="72"/>
  <c r="AP868" i="72"/>
  <c r="AQ867" i="72"/>
  <c r="AP867" i="72"/>
  <c r="AQ866" i="72"/>
  <c r="AP866" i="72"/>
  <c r="AQ865" i="72"/>
  <c r="AP865" i="72"/>
  <c r="AQ864" i="72"/>
  <c r="AP864" i="72"/>
  <c r="AQ863" i="72"/>
  <c r="AP863" i="72"/>
  <c r="AQ862" i="72"/>
  <c r="AP862" i="72"/>
  <c r="AQ861" i="72"/>
  <c r="AP861" i="72"/>
  <c r="AQ860" i="72"/>
  <c r="AP860" i="72"/>
  <c r="AQ859" i="72"/>
  <c r="AP859" i="72"/>
  <c r="AQ858" i="72"/>
  <c r="AP858" i="72"/>
  <c r="AQ857" i="72"/>
  <c r="AP857" i="72"/>
  <c r="AQ856" i="72"/>
  <c r="AP856" i="72"/>
  <c r="AQ855" i="72"/>
  <c r="AP855" i="72"/>
  <c r="AP854" i="72"/>
  <c r="AQ853" i="72"/>
  <c r="AP853" i="72"/>
  <c r="AQ852" i="72"/>
  <c r="AP852" i="72"/>
  <c r="AQ851" i="72"/>
  <c r="AP851" i="72"/>
  <c r="AQ850" i="72"/>
  <c r="AP850" i="72"/>
  <c r="AQ849" i="72"/>
  <c r="AP849" i="72"/>
  <c r="AQ848" i="72"/>
  <c r="AP848" i="72"/>
  <c r="AQ847" i="72"/>
  <c r="AP847" i="72"/>
  <c r="AQ846" i="72"/>
  <c r="AP846" i="72"/>
  <c r="AQ845" i="72"/>
  <c r="AP845" i="72"/>
  <c r="AQ844" i="72"/>
  <c r="AP844" i="72"/>
  <c r="AQ843" i="72"/>
  <c r="AP843" i="72"/>
  <c r="AQ842" i="72"/>
  <c r="AP842" i="72"/>
  <c r="AQ841" i="72"/>
  <c r="AP841" i="72"/>
  <c r="AQ840" i="72"/>
  <c r="AP840" i="72"/>
  <c r="AQ839" i="72"/>
  <c r="AP839" i="72"/>
  <c r="AQ838" i="72"/>
  <c r="AP838" i="72"/>
  <c r="AP837" i="72"/>
  <c r="AQ836" i="72"/>
  <c r="AP836" i="72"/>
  <c r="AQ835" i="72"/>
  <c r="AP835" i="72"/>
  <c r="AQ834" i="72"/>
  <c r="AP834" i="72"/>
  <c r="AQ833" i="72"/>
  <c r="AP833" i="72"/>
  <c r="AQ832" i="72"/>
  <c r="AP832" i="72"/>
  <c r="AQ831" i="72"/>
  <c r="AP831" i="72"/>
  <c r="AQ830" i="72"/>
  <c r="AP830" i="72"/>
  <c r="AQ829" i="72"/>
  <c r="AP829" i="72"/>
  <c r="AQ828" i="72"/>
  <c r="AP828" i="72"/>
  <c r="AQ827" i="72"/>
  <c r="AP827" i="72"/>
  <c r="AQ826" i="72"/>
  <c r="AP826" i="72"/>
  <c r="AQ825" i="72"/>
  <c r="AP825" i="72"/>
  <c r="AQ824" i="72"/>
  <c r="AP824" i="72"/>
  <c r="AQ823" i="72"/>
  <c r="AP823" i="72"/>
  <c r="AQ822" i="72"/>
  <c r="AP822" i="72"/>
  <c r="AQ821" i="72"/>
  <c r="AP821" i="72"/>
  <c r="AP820" i="72"/>
  <c r="AQ819" i="72"/>
  <c r="AP819" i="72"/>
  <c r="AQ818" i="72"/>
  <c r="AP818" i="72"/>
  <c r="AQ817" i="72"/>
  <c r="AP817" i="72"/>
  <c r="AQ816" i="72"/>
  <c r="AP816" i="72"/>
  <c r="AQ815" i="72"/>
  <c r="AP815" i="72"/>
  <c r="AQ814" i="72"/>
  <c r="AP814" i="72"/>
  <c r="AQ813" i="72"/>
  <c r="AP813" i="72"/>
  <c r="AQ812" i="72"/>
  <c r="AP812" i="72"/>
  <c r="AQ811" i="72"/>
  <c r="AP811" i="72"/>
  <c r="AQ810" i="72"/>
  <c r="AP810" i="72"/>
  <c r="AQ809" i="72"/>
  <c r="AP809" i="72"/>
  <c r="AQ808" i="72"/>
  <c r="AP808" i="72"/>
  <c r="AQ807" i="72"/>
  <c r="AP807" i="72"/>
  <c r="AQ806" i="72"/>
  <c r="AP806" i="72"/>
  <c r="AQ805" i="72"/>
  <c r="AP805" i="72"/>
  <c r="AQ804" i="72"/>
  <c r="AP804" i="72"/>
  <c r="AP803" i="72"/>
  <c r="AQ802" i="72"/>
  <c r="AP802" i="72"/>
  <c r="AQ801" i="72"/>
  <c r="AP801" i="72"/>
  <c r="AQ800" i="72"/>
  <c r="AP800" i="72"/>
  <c r="AQ799" i="72"/>
  <c r="AP799" i="72"/>
  <c r="AQ798" i="72"/>
  <c r="AP798" i="72"/>
  <c r="AQ797" i="72"/>
  <c r="AP797" i="72"/>
  <c r="AQ796" i="72"/>
  <c r="AP796" i="72"/>
  <c r="AQ795" i="72"/>
  <c r="AP795" i="72"/>
  <c r="AQ794" i="72"/>
  <c r="AP794" i="72"/>
  <c r="AQ793" i="72"/>
  <c r="AP793" i="72"/>
  <c r="AQ792" i="72"/>
  <c r="AP792" i="72"/>
  <c r="AQ791" i="72"/>
  <c r="AP791" i="72"/>
  <c r="AQ790" i="72"/>
  <c r="AP790" i="72"/>
  <c r="AQ789" i="72"/>
  <c r="AP789" i="72"/>
  <c r="AQ788" i="72"/>
  <c r="AP788" i="72"/>
  <c r="AQ787" i="72"/>
  <c r="AP787" i="72"/>
  <c r="AP786" i="72"/>
  <c r="AQ785" i="72"/>
  <c r="AP785" i="72"/>
  <c r="AQ784" i="72"/>
  <c r="AP784" i="72"/>
  <c r="AQ783" i="72"/>
  <c r="AP783" i="72"/>
  <c r="AQ782" i="72"/>
  <c r="AP782" i="72"/>
  <c r="AQ781" i="72"/>
  <c r="AP781" i="72"/>
  <c r="AQ780" i="72"/>
  <c r="AP780" i="72"/>
  <c r="AQ779" i="72"/>
  <c r="AP779" i="72"/>
  <c r="AQ778" i="72"/>
  <c r="AP778" i="72"/>
  <c r="AQ777" i="72"/>
  <c r="AP777" i="72"/>
  <c r="AQ776" i="72"/>
  <c r="AP776" i="72"/>
  <c r="AQ775" i="72"/>
  <c r="AP775" i="72"/>
  <c r="AQ774" i="72"/>
  <c r="AP774" i="72"/>
  <c r="AQ773" i="72"/>
  <c r="AP773" i="72"/>
  <c r="AQ772" i="72"/>
  <c r="AP772" i="72"/>
  <c r="AQ771" i="72"/>
  <c r="AP771" i="72"/>
  <c r="AQ770" i="72"/>
  <c r="AP770" i="72"/>
  <c r="AP769" i="72"/>
  <c r="AQ768" i="72"/>
  <c r="AP768" i="72"/>
  <c r="AQ767" i="72"/>
  <c r="AP767" i="72"/>
  <c r="AQ766" i="72"/>
  <c r="AP766" i="72"/>
  <c r="AQ765" i="72"/>
  <c r="AP765" i="72"/>
  <c r="AQ764" i="72"/>
  <c r="AP764" i="72"/>
  <c r="AQ763" i="72"/>
  <c r="AP763" i="72"/>
  <c r="AQ762" i="72"/>
  <c r="AP762" i="72"/>
  <c r="AQ761" i="72"/>
  <c r="AP761" i="72"/>
  <c r="AQ760" i="72"/>
  <c r="AP760" i="72"/>
  <c r="AQ759" i="72"/>
  <c r="AP759" i="72"/>
  <c r="AQ758" i="72"/>
  <c r="AP758" i="72"/>
  <c r="AQ757" i="72"/>
  <c r="AP757" i="72"/>
  <c r="AQ756" i="72"/>
  <c r="AP756" i="72"/>
  <c r="AQ755" i="72"/>
  <c r="AP755" i="72"/>
  <c r="AQ754" i="72"/>
  <c r="AP754" i="72"/>
  <c r="AQ753" i="72"/>
  <c r="AP753" i="72"/>
  <c r="AP752" i="72"/>
  <c r="AQ751" i="72"/>
  <c r="AP751" i="72"/>
  <c r="AQ750" i="72"/>
  <c r="AP750" i="72"/>
  <c r="AQ749" i="72"/>
  <c r="AP749" i="72"/>
  <c r="AQ748" i="72"/>
  <c r="AP748" i="72"/>
  <c r="AQ747" i="72"/>
  <c r="AP747" i="72"/>
  <c r="AQ746" i="72"/>
  <c r="AP746" i="72"/>
  <c r="AQ745" i="72"/>
  <c r="AP745" i="72"/>
  <c r="AQ744" i="72"/>
  <c r="AP744" i="72"/>
  <c r="AQ743" i="72"/>
  <c r="AP743" i="72"/>
  <c r="AQ742" i="72"/>
  <c r="AP742" i="72"/>
  <c r="AQ741" i="72"/>
  <c r="AP741" i="72"/>
  <c r="AQ740" i="72"/>
  <c r="AP740" i="72"/>
  <c r="AQ739" i="72"/>
  <c r="AP739" i="72"/>
  <c r="AQ738" i="72"/>
  <c r="AP738" i="72"/>
  <c r="AQ737" i="72"/>
  <c r="AP737" i="72"/>
  <c r="AQ736" i="72"/>
  <c r="AP736" i="72"/>
  <c r="AP735" i="72"/>
  <c r="AQ734" i="72"/>
  <c r="AP734" i="72"/>
  <c r="AQ733" i="72"/>
  <c r="AP733" i="72"/>
  <c r="AQ732" i="72"/>
  <c r="AP732" i="72"/>
  <c r="AQ731" i="72"/>
  <c r="AP731" i="72"/>
  <c r="AQ730" i="72"/>
  <c r="AP730" i="72"/>
  <c r="AQ729" i="72"/>
  <c r="AP729" i="72"/>
  <c r="AQ728" i="72"/>
  <c r="AP728" i="72"/>
  <c r="AQ727" i="72"/>
  <c r="AP727" i="72"/>
  <c r="AQ726" i="72"/>
  <c r="AP726" i="72"/>
  <c r="AQ725" i="72"/>
  <c r="AP725" i="72"/>
  <c r="AQ724" i="72"/>
  <c r="AP724" i="72"/>
  <c r="AQ723" i="72"/>
  <c r="AP723" i="72"/>
  <c r="AQ722" i="72"/>
  <c r="AP722" i="72"/>
  <c r="AQ721" i="72"/>
  <c r="AP721" i="72"/>
  <c r="AQ720" i="72"/>
  <c r="AP720" i="72"/>
  <c r="AQ719" i="72"/>
  <c r="AP719" i="72"/>
  <c r="AP718" i="72"/>
  <c r="AQ717" i="72"/>
  <c r="AP717" i="72"/>
  <c r="AQ716" i="72"/>
  <c r="AP716" i="72"/>
  <c r="AQ715" i="72"/>
  <c r="AP715" i="72"/>
  <c r="AQ714" i="72"/>
  <c r="AP714" i="72"/>
  <c r="AQ713" i="72"/>
  <c r="AP713" i="72"/>
  <c r="AQ712" i="72"/>
  <c r="AP712" i="72"/>
  <c r="AQ711" i="72"/>
  <c r="AP711" i="72"/>
  <c r="AQ710" i="72"/>
  <c r="AP710" i="72"/>
  <c r="AQ709" i="72"/>
  <c r="AP709" i="72"/>
  <c r="AQ708" i="72"/>
  <c r="AP708" i="72"/>
  <c r="AQ707" i="72"/>
  <c r="AP707" i="72"/>
  <c r="AQ706" i="72"/>
  <c r="AP706" i="72"/>
  <c r="AQ705" i="72"/>
  <c r="AP705" i="72"/>
  <c r="AQ704" i="72"/>
  <c r="AP704" i="72"/>
  <c r="AQ703" i="72"/>
  <c r="AP703" i="72"/>
  <c r="AQ702" i="72"/>
  <c r="AP702" i="72"/>
  <c r="AP701" i="72"/>
  <c r="AQ700" i="72"/>
  <c r="AP700" i="72"/>
  <c r="AQ699" i="72"/>
  <c r="AP699" i="72"/>
  <c r="AQ698" i="72"/>
  <c r="AP698" i="72"/>
  <c r="AQ697" i="72"/>
  <c r="AP697" i="72"/>
  <c r="AQ696" i="72"/>
  <c r="AP696" i="72"/>
  <c r="AQ695" i="72"/>
  <c r="AP695" i="72"/>
  <c r="AQ694" i="72"/>
  <c r="AP694" i="72"/>
  <c r="AQ693" i="72"/>
  <c r="AP693" i="72"/>
  <c r="AQ692" i="72"/>
  <c r="AP692" i="72"/>
  <c r="AQ691" i="72"/>
  <c r="AP691" i="72"/>
  <c r="AQ690" i="72"/>
  <c r="AP690" i="72"/>
  <c r="AQ689" i="72"/>
  <c r="AP689" i="72"/>
  <c r="AQ688" i="72"/>
  <c r="AP688" i="72"/>
  <c r="AQ687" i="72"/>
  <c r="AP687" i="72"/>
  <c r="AQ686" i="72"/>
  <c r="AP686" i="72"/>
  <c r="AQ685" i="72"/>
  <c r="AP685" i="72"/>
  <c r="AP684" i="72"/>
  <c r="AQ683" i="72"/>
  <c r="AP683" i="72"/>
  <c r="AQ682" i="72"/>
  <c r="AP682" i="72"/>
  <c r="AQ681" i="72"/>
  <c r="AP681" i="72"/>
  <c r="AQ680" i="72"/>
  <c r="AP680" i="72"/>
  <c r="AQ679" i="72"/>
  <c r="AP679" i="72"/>
  <c r="AQ678" i="72"/>
  <c r="AP678" i="72"/>
  <c r="AQ677" i="72"/>
  <c r="AP677" i="72"/>
  <c r="AQ676" i="72"/>
  <c r="AP676" i="72"/>
  <c r="AQ675" i="72"/>
  <c r="AP675" i="72"/>
  <c r="AQ674" i="72"/>
  <c r="AP674" i="72"/>
  <c r="AQ673" i="72"/>
  <c r="AP673" i="72"/>
  <c r="AQ672" i="72"/>
  <c r="AP672" i="72"/>
  <c r="AQ671" i="72"/>
  <c r="AP671" i="72"/>
  <c r="AQ670" i="72"/>
  <c r="AP670" i="72"/>
  <c r="AQ669" i="72"/>
  <c r="AP669" i="72"/>
  <c r="AQ668" i="72"/>
  <c r="AP668" i="72"/>
  <c r="AP667" i="72"/>
  <c r="AQ666" i="72"/>
  <c r="AP666" i="72"/>
  <c r="AQ665" i="72"/>
  <c r="AP665" i="72"/>
  <c r="AQ664" i="72"/>
  <c r="AP664" i="72"/>
  <c r="AQ663" i="72"/>
  <c r="AP663" i="72"/>
  <c r="AQ662" i="72"/>
  <c r="AP662" i="72"/>
  <c r="AQ661" i="72"/>
  <c r="AP661" i="72"/>
  <c r="AQ660" i="72"/>
  <c r="AP660" i="72"/>
  <c r="AQ659" i="72"/>
  <c r="AP659" i="72"/>
  <c r="AQ658" i="72"/>
  <c r="AP658" i="72"/>
  <c r="AQ657" i="72"/>
  <c r="AP657" i="72"/>
  <c r="AQ656" i="72"/>
  <c r="AP656" i="72"/>
  <c r="AQ655" i="72"/>
  <c r="AP655" i="72"/>
  <c r="AQ654" i="72"/>
  <c r="AP654" i="72"/>
  <c r="AQ653" i="72"/>
  <c r="AP653" i="72"/>
  <c r="AQ652" i="72"/>
  <c r="AP652" i="72"/>
  <c r="AQ651" i="72"/>
  <c r="AP651" i="72"/>
  <c r="AP650" i="72"/>
  <c r="AQ649" i="72"/>
  <c r="AP649" i="72"/>
  <c r="AQ648" i="72"/>
  <c r="AP648" i="72"/>
  <c r="AQ647" i="72"/>
  <c r="AP647" i="72"/>
  <c r="AQ646" i="72"/>
  <c r="AP646" i="72"/>
  <c r="AQ645" i="72"/>
  <c r="AP645" i="72"/>
  <c r="AQ644" i="72"/>
  <c r="AP644" i="72"/>
  <c r="AQ643" i="72"/>
  <c r="AP643" i="72"/>
  <c r="AQ642" i="72"/>
  <c r="AP642" i="72"/>
  <c r="AQ641" i="72"/>
  <c r="AP641" i="72"/>
  <c r="AQ640" i="72"/>
  <c r="AP640" i="72"/>
  <c r="AQ639" i="72"/>
  <c r="AP639" i="72"/>
  <c r="AQ638" i="72"/>
  <c r="AP638" i="72"/>
  <c r="AQ637" i="72"/>
  <c r="AP637" i="72"/>
  <c r="AQ636" i="72"/>
  <c r="AP636" i="72"/>
  <c r="AQ635" i="72"/>
  <c r="AP635" i="72"/>
  <c r="AQ634" i="72"/>
  <c r="AP634" i="72"/>
  <c r="AP633" i="72"/>
  <c r="AQ632" i="72"/>
  <c r="AP632" i="72"/>
  <c r="AQ631" i="72"/>
  <c r="AP631" i="72"/>
  <c r="AQ630" i="72"/>
  <c r="AP630" i="72"/>
  <c r="AQ629" i="72"/>
  <c r="AP629" i="72"/>
  <c r="AQ628" i="72"/>
  <c r="AP628" i="72"/>
  <c r="AQ627" i="72"/>
  <c r="AP627" i="72"/>
  <c r="AQ626" i="72"/>
  <c r="AP626" i="72"/>
  <c r="AQ625" i="72"/>
  <c r="AP625" i="72"/>
  <c r="AQ624" i="72"/>
  <c r="AP624" i="72"/>
  <c r="AQ623" i="72"/>
  <c r="AP623" i="72"/>
  <c r="AQ622" i="72"/>
  <c r="AP622" i="72"/>
  <c r="AQ621" i="72"/>
  <c r="AP621" i="72"/>
  <c r="AQ620" i="72"/>
  <c r="AP620" i="72"/>
  <c r="AQ619" i="72"/>
  <c r="AP619" i="72"/>
  <c r="AQ618" i="72"/>
  <c r="AP618" i="72"/>
  <c r="AQ617" i="72"/>
  <c r="AP617" i="72"/>
  <c r="AP616" i="72"/>
  <c r="AQ615" i="72"/>
  <c r="AP615" i="72"/>
  <c r="AQ614" i="72"/>
  <c r="AP614" i="72"/>
  <c r="AQ613" i="72"/>
  <c r="AP613" i="72"/>
  <c r="AQ612" i="72"/>
  <c r="AP612" i="72"/>
  <c r="AQ611" i="72"/>
  <c r="AP611" i="72"/>
  <c r="AQ610" i="72"/>
  <c r="AP610" i="72"/>
  <c r="AQ609" i="72"/>
  <c r="AP609" i="72"/>
  <c r="AQ608" i="72"/>
  <c r="AP608" i="72"/>
  <c r="AQ607" i="72"/>
  <c r="AP607" i="72"/>
  <c r="AQ606" i="72"/>
  <c r="AP606" i="72"/>
  <c r="AQ605" i="72"/>
  <c r="AP605" i="72"/>
  <c r="AQ604" i="72"/>
  <c r="AP604" i="72"/>
  <c r="AQ603" i="72"/>
  <c r="AP603" i="72"/>
  <c r="AQ602" i="72"/>
  <c r="AP602" i="72"/>
  <c r="AQ601" i="72"/>
  <c r="AP601" i="72"/>
  <c r="AQ600" i="72"/>
  <c r="AP600" i="72"/>
  <c r="AP599" i="72"/>
  <c r="AQ598" i="72"/>
  <c r="AP598" i="72"/>
  <c r="AQ597" i="72"/>
  <c r="AP597" i="72"/>
  <c r="AQ596" i="72"/>
  <c r="AP596" i="72"/>
  <c r="AQ595" i="72"/>
  <c r="AP595" i="72"/>
  <c r="AQ594" i="72"/>
  <c r="AP594" i="72"/>
  <c r="AQ593" i="72"/>
  <c r="AP593" i="72"/>
  <c r="AQ592" i="72"/>
  <c r="AP592" i="72"/>
  <c r="AQ591" i="72"/>
  <c r="AP591" i="72"/>
  <c r="AQ590" i="72"/>
  <c r="AP590" i="72"/>
  <c r="AQ589" i="72"/>
  <c r="AP589" i="72"/>
  <c r="AQ588" i="72"/>
  <c r="AP588" i="72"/>
  <c r="AQ587" i="72"/>
  <c r="AP587" i="72"/>
  <c r="AQ586" i="72"/>
  <c r="AP586" i="72"/>
  <c r="AQ585" i="72"/>
  <c r="AP585" i="72"/>
  <c r="AQ584" i="72"/>
  <c r="AP584" i="72"/>
  <c r="AQ583" i="72"/>
  <c r="AP583" i="72"/>
  <c r="AP582" i="72"/>
  <c r="AQ581" i="72"/>
  <c r="AP581" i="72"/>
  <c r="AQ580" i="72"/>
  <c r="AP580" i="72"/>
  <c r="AQ579" i="72"/>
  <c r="AP579" i="72"/>
  <c r="AQ578" i="72"/>
  <c r="AP578" i="72"/>
  <c r="AQ577" i="72"/>
  <c r="AP577" i="72"/>
  <c r="AQ576" i="72"/>
  <c r="AP576" i="72"/>
  <c r="AQ575" i="72"/>
  <c r="AP575" i="72"/>
  <c r="AQ574" i="72"/>
  <c r="AP574" i="72"/>
  <c r="AQ573" i="72"/>
  <c r="AP573" i="72"/>
  <c r="AQ572" i="72"/>
  <c r="AP572" i="72"/>
  <c r="AQ571" i="72"/>
  <c r="AP571" i="72"/>
  <c r="AQ570" i="72"/>
  <c r="AP570" i="72"/>
  <c r="AQ569" i="72"/>
  <c r="AP569" i="72"/>
  <c r="AQ568" i="72"/>
  <c r="AP568" i="72"/>
  <c r="AQ567" i="72"/>
  <c r="AP567" i="72"/>
  <c r="AQ566" i="72"/>
  <c r="AP566" i="72"/>
  <c r="AP565" i="72"/>
  <c r="AQ564" i="72"/>
  <c r="AP564" i="72"/>
  <c r="AQ563" i="72"/>
  <c r="AP563" i="72"/>
  <c r="AQ562" i="72"/>
  <c r="AP562" i="72"/>
  <c r="AQ561" i="72"/>
  <c r="AP561" i="72"/>
  <c r="AQ560" i="72"/>
  <c r="AP560" i="72"/>
  <c r="AQ559" i="72"/>
  <c r="AP559" i="72"/>
  <c r="AQ558" i="72"/>
  <c r="AP558" i="72"/>
  <c r="AQ557" i="72"/>
  <c r="AP557" i="72"/>
  <c r="AQ556" i="72"/>
  <c r="AP556" i="72"/>
  <c r="AQ555" i="72"/>
  <c r="AP555" i="72"/>
  <c r="AQ554" i="72"/>
  <c r="AP554" i="72"/>
  <c r="AQ553" i="72"/>
  <c r="AP553" i="72"/>
  <c r="AQ552" i="72"/>
  <c r="AP552" i="72"/>
  <c r="AQ551" i="72"/>
  <c r="AP551" i="72"/>
  <c r="AQ550" i="72"/>
  <c r="AP550" i="72"/>
  <c r="AQ549" i="72"/>
  <c r="AP549" i="72"/>
  <c r="AP548" i="72"/>
  <c r="AQ547" i="72"/>
  <c r="AP547" i="72"/>
  <c r="AQ546" i="72"/>
  <c r="AP546" i="72"/>
  <c r="AQ545" i="72"/>
  <c r="AP545" i="72"/>
  <c r="AQ544" i="72"/>
  <c r="AP544" i="72"/>
  <c r="AQ543" i="72"/>
  <c r="AP543" i="72"/>
  <c r="AQ542" i="72"/>
  <c r="AP542" i="72"/>
  <c r="AQ541" i="72"/>
  <c r="AP541" i="72"/>
  <c r="AQ540" i="72"/>
  <c r="AP540" i="72"/>
  <c r="AQ539" i="72"/>
  <c r="AP539" i="72"/>
  <c r="AQ538" i="72"/>
  <c r="AP538" i="72"/>
  <c r="AQ537" i="72"/>
  <c r="AP537" i="72"/>
  <c r="AQ536" i="72"/>
  <c r="AP536" i="72"/>
  <c r="AQ535" i="72"/>
  <c r="AP535" i="72"/>
  <c r="AQ534" i="72"/>
  <c r="AP534" i="72"/>
  <c r="AQ533" i="72"/>
  <c r="AP533" i="72"/>
  <c r="AQ532" i="72"/>
  <c r="AP532" i="72"/>
  <c r="AP531" i="72"/>
  <c r="AQ530" i="72"/>
  <c r="AP530" i="72"/>
  <c r="AQ529" i="72"/>
  <c r="AP529" i="72"/>
  <c r="AQ528" i="72"/>
  <c r="AP528" i="72"/>
  <c r="AQ527" i="72"/>
  <c r="AP527" i="72"/>
  <c r="AQ526" i="72"/>
  <c r="AP526" i="72"/>
  <c r="AQ525" i="72"/>
  <c r="AP525" i="72"/>
  <c r="AQ524" i="72"/>
  <c r="AP524" i="72"/>
  <c r="AQ523" i="72"/>
  <c r="AP523" i="72"/>
  <c r="AQ522" i="72"/>
  <c r="AP522" i="72"/>
  <c r="AQ521" i="72"/>
  <c r="AP521" i="72"/>
  <c r="AQ520" i="72"/>
  <c r="AP520" i="72"/>
  <c r="AQ519" i="72"/>
  <c r="AP519" i="72"/>
  <c r="AQ518" i="72"/>
  <c r="AP518" i="72"/>
  <c r="AQ517" i="72"/>
  <c r="AP517" i="72"/>
  <c r="AQ516" i="72"/>
  <c r="AP516" i="72"/>
  <c r="AQ515" i="72"/>
  <c r="AP515" i="72"/>
  <c r="AP514" i="72"/>
  <c r="AQ513" i="72"/>
  <c r="AP513" i="72"/>
  <c r="AQ512" i="72"/>
  <c r="AP512" i="72"/>
  <c r="AQ511" i="72"/>
  <c r="AP511" i="72"/>
  <c r="AQ510" i="72"/>
  <c r="AP510" i="72"/>
  <c r="AQ509" i="72"/>
  <c r="AP509" i="72"/>
  <c r="AQ508" i="72"/>
  <c r="AP508" i="72"/>
  <c r="AQ507" i="72"/>
  <c r="AP507" i="72"/>
  <c r="AQ506" i="72"/>
  <c r="AP506" i="72"/>
  <c r="AQ505" i="72"/>
  <c r="AP505" i="72"/>
  <c r="AQ504" i="72"/>
  <c r="AP504" i="72"/>
  <c r="AQ503" i="72"/>
  <c r="AP503" i="72"/>
  <c r="AQ502" i="72"/>
  <c r="AP502" i="72"/>
  <c r="AQ501" i="72"/>
  <c r="AP501" i="72"/>
  <c r="AQ500" i="72"/>
  <c r="AP500" i="72"/>
  <c r="AQ499" i="72"/>
  <c r="AP499" i="72"/>
  <c r="AQ498" i="72"/>
  <c r="AP498" i="72"/>
  <c r="AP497" i="72"/>
  <c r="AQ496" i="72"/>
  <c r="AP496" i="72"/>
  <c r="AQ495" i="72"/>
  <c r="AP495" i="72"/>
  <c r="AQ494" i="72"/>
  <c r="AP494" i="72"/>
  <c r="AQ493" i="72"/>
  <c r="AP493" i="72"/>
  <c r="AQ492" i="72"/>
  <c r="AP492" i="72"/>
  <c r="AQ491" i="72"/>
  <c r="AP491" i="72"/>
  <c r="AQ490" i="72"/>
  <c r="AP490" i="72"/>
  <c r="AQ489" i="72"/>
  <c r="AP489" i="72"/>
  <c r="AQ488" i="72"/>
  <c r="AP488" i="72"/>
  <c r="AQ487" i="72"/>
  <c r="AP487" i="72"/>
  <c r="AQ486" i="72"/>
  <c r="AP486" i="72"/>
  <c r="AQ485" i="72"/>
  <c r="AP485" i="72"/>
  <c r="AQ484" i="72"/>
  <c r="AP484" i="72"/>
  <c r="AQ483" i="72"/>
  <c r="AP483" i="72"/>
  <c r="AQ482" i="72"/>
  <c r="AP482" i="72"/>
  <c r="AQ481" i="72"/>
  <c r="AP481" i="72"/>
  <c r="AP480" i="72"/>
  <c r="AQ479" i="72"/>
  <c r="AP479" i="72"/>
  <c r="AQ478" i="72"/>
  <c r="AP478" i="72"/>
  <c r="AQ477" i="72"/>
  <c r="AP477" i="72"/>
  <c r="AQ476" i="72"/>
  <c r="AP476" i="72"/>
  <c r="AQ475" i="72"/>
  <c r="AP475" i="72"/>
  <c r="AQ474" i="72"/>
  <c r="AP474" i="72"/>
  <c r="AQ473" i="72"/>
  <c r="AP473" i="72"/>
  <c r="AQ472" i="72"/>
  <c r="AP472" i="72"/>
  <c r="AQ471" i="72"/>
  <c r="AP471" i="72"/>
  <c r="AQ470" i="72"/>
  <c r="AP470" i="72"/>
  <c r="AQ469" i="72"/>
  <c r="AP469" i="72"/>
  <c r="AQ468" i="72"/>
  <c r="AP468" i="72"/>
  <c r="AQ467" i="72"/>
  <c r="AP467" i="72"/>
  <c r="AQ466" i="72"/>
  <c r="AP466" i="72"/>
  <c r="AQ465" i="72"/>
  <c r="AP465" i="72"/>
  <c r="AQ464" i="72"/>
  <c r="AP464" i="72"/>
  <c r="AP463" i="72"/>
  <c r="AQ462" i="72"/>
  <c r="AP462" i="72"/>
  <c r="AQ461" i="72"/>
  <c r="AP461" i="72"/>
  <c r="AQ460" i="72"/>
  <c r="AP460" i="72"/>
  <c r="AQ459" i="72"/>
  <c r="AP459" i="72"/>
  <c r="AQ458" i="72"/>
  <c r="AP458" i="72"/>
  <c r="AQ457" i="72"/>
  <c r="AP457" i="72"/>
  <c r="AQ456" i="72"/>
  <c r="AP456" i="72"/>
  <c r="AQ455" i="72"/>
  <c r="AP455" i="72"/>
  <c r="AQ454" i="72"/>
  <c r="AP454" i="72"/>
  <c r="AQ453" i="72"/>
  <c r="AP453" i="72"/>
  <c r="AQ452" i="72"/>
  <c r="AP452" i="72"/>
  <c r="AQ451" i="72"/>
  <c r="AP451" i="72"/>
  <c r="AQ450" i="72"/>
  <c r="AP450" i="72"/>
  <c r="AQ449" i="72"/>
  <c r="AP449" i="72"/>
  <c r="AQ448" i="72"/>
  <c r="AP448" i="72"/>
  <c r="AQ447" i="72"/>
  <c r="AP447" i="72"/>
  <c r="AP446" i="72"/>
  <c r="AQ445" i="72"/>
  <c r="AP445" i="72"/>
  <c r="AQ444" i="72"/>
  <c r="AP444" i="72"/>
  <c r="AQ443" i="72"/>
  <c r="AP443" i="72"/>
  <c r="AQ442" i="72"/>
  <c r="AP442" i="72"/>
  <c r="AQ441" i="72"/>
  <c r="AP441" i="72"/>
  <c r="AQ440" i="72"/>
  <c r="AP440" i="72"/>
  <c r="AQ439" i="72"/>
  <c r="AP439" i="72"/>
  <c r="AQ438" i="72"/>
  <c r="AP438" i="72"/>
  <c r="AQ437" i="72"/>
  <c r="AP437" i="72"/>
  <c r="AQ436" i="72"/>
  <c r="AP436" i="72"/>
  <c r="AQ435" i="72"/>
  <c r="AP435" i="72"/>
  <c r="AQ434" i="72"/>
  <c r="AP434" i="72"/>
  <c r="AQ433" i="72"/>
  <c r="AP433" i="72"/>
  <c r="AQ432" i="72"/>
  <c r="AP432" i="72"/>
  <c r="AQ431" i="72"/>
  <c r="AP431" i="72"/>
  <c r="AQ430" i="72"/>
  <c r="AP430" i="72"/>
  <c r="AP429" i="72"/>
  <c r="AQ428" i="72"/>
  <c r="AP428" i="72"/>
  <c r="AQ427" i="72"/>
  <c r="AP427" i="72"/>
  <c r="AQ426" i="72"/>
  <c r="AP426" i="72"/>
  <c r="AQ425" i="72"/>
  <c r="AP425" i="72"/>
  <c r="AQ424" i="72"/>
  <c r="AP424" i="72"/>
  <c r="AQ423" i="72"/>
  <c r="AP423" i="72"/>
  <c r="AQ422" i="72"/>
  <c r="AP422" i="72"/>
  <c r="AQ421" i="72"/>
  <c r="AP421" i="72"/>
  <c r="AQ420" i="72"/>
  <c r="AP420" i="72"/>
  <c r="AQ419" i="72"/>
  <c r="AP419" i="72"/>
  <c r="AQ418" i="72"/>
  <c r="AP418" i="72"/>
  <c r="AQ417" i="72"/>
  <c r="AP417" i="72"/>
  <c r="AQ416" i="72"/>
  <c r="AP416" i="72"/>
  <c r="AQ415" i="72"/>
  <c r="AP415" i="72"/>
  <c r="AQ414" i="72"/>
  <c r="AP414" i="72"/>
  <c r="AQ413" i="72"/>
  <c r="AP413" i="72"/>
  <c r="AP412" i="72"/>
  <c r="AQ411" i="72"/>
  <c r="AP411" i="72"/>
  <c r="AQ410" i="72"/>
  <c r="AP410" i="72"/>
  <c r="AQ409" i="72"/>
  <c r="AP409" i="72"/>
  <c r="AQ408" i="72"/>
  <c r="AP408" i="72"/>
  <c r="AQ407" i="72"/>
  <c r="AP407" i="72"/>
  <c r="AQ406" i="72"/>
  <c r="AP406" i="72"/>
  <c r="AQ405" i="72"/>
  <c r="AP405" i="72"/>
  <c r="AQ404" i="72"/>
  <c r="AP404" i="72"/>
  <c r="AQ403" i="72"/>
  <c r="AP403" i="72"/>
  <c r="AQ402" i="72"/>
  <c r="AP402" i="72"/>
  <c r="AQ401" i="72"/>
  <c r="AP401" i="72"/>
  <c r="AQ400" i="72"/>
  <c r="AP400" i="72"/>
  <c r="AQ399" i="72"/>
  <c r="AP399" i="72"/>
  <c r="AQ398" i="72"/>
  <c r="AP398" i="72"/>
  <c r="AQ397" i="72"/>
  <c r="AP397" i="72"/>
  <c r="AQ396" i="72"/>
  <c r="AP396" i="72"/>
  <c r="AP395" i="72"/>
  <c r="AQ394" i="72"/>
  <c r="AP394" i="72"/>
  <c r="AQ393" i="72"/>
  <c r="AP393" i="72"/>
  <c r="AQ392" i="72"/>
  <c r="AP392" i="72"/>
  <c r="AQ391" i="72"/>
  <c r="AP391" i="72"/>
  <c r="AQ390" i="72"/>
  <c r="AP390" i="72"/>
  <c r="AQ389" i="72"/>
  <c r="AP389" i="72"/>
  <c r="AQ388" i="72"/>
  <c r="AP388" i="72"/>
  <c r="AQ387" i="72"/>
  <c r="AP387" i="72"/>
  <c r="AQ386" i="72"/>
  <c r="AP386" i="72"/>
  <c r="AQ385" i="72"/>
  <c r="AP385" i="72"/>
  <c r="AQ384" i="72"/>
  <c r="AP384" i="72"/>
  <c r="AQ383" i="72"/>
  <c r="AP383" i="72"/>
  <c r="AQ382" i="72"/>
  <c r="AP382" i="72"/>
  <c r="AQ381" i="72"/>
  <c r="AP381" i="72"/>
  <c r="AQ380" i="72"/>
  <c r="AP380" i="72"/>
  <c r="AQ379" i="72"/>
  <c r="AP379" i="72"/>
  <c r="AP378" i="72"/>
  <c r="AQ377" i="72"/>
  <c r="AP377" i="72"/>
  <c r="AQ376" i="72"/>
  <c r="AP376" i="72"/>
  <c r="AQ375" i="72"/>
  <c r="AP375" i="72"/>
  <c r="AQ374" i="72"/>
  <c r="AP374" i="72"/>
  <c r="AQ373" i="72"/>
  <c r="AP373" i="72"/>
  <c r="AQ372" i="72"/>
  <c r="AP372" i="72"/>
  <c r="AQ371" i="72"/>
  <c r="AP371" i="72"/>
  <c r="AQ370" i="72"/>
  <c r="AP370" i="72"/>
  <c r="AQ369" i="72"/>
  <c r="AP369" i="72"/>
  <c r="AQ368" i="72"/>
  <c r="AP368" i="72"/>
  <c r="AQ367" i="72"/>
  <c r="AP367" i="72"/>
  <c r="AQ366" i="72"/>
  <c r="AP366" i="72"/>
  <c r="AQ365" i="72"/>
  <c r="AP365" i="72"/>
  <c r="AQ364" i="72"/>
  <c r="AP364" i="72"/>
  <c r="AQ363" i="72"/>
  <c r="AP363" i="72"/>
  <c r="AQ362" i="72"/>
  <c r="AP362" i="72"/>
  <c r="AP361" i="72"/>
  <c r="AQ360" i="72"/>
  <c r="AP360" i="72"/>
  <c r="AQ359" i="72"/>
  <c r="AP359" i="72"/>
  <c r="AQ358" i="72"/>
  <c r="AP358" i="72"/>
  <c r="AQ357" i="72"/>
  <c r="AP357" i="72"/>
  <c r="AQ356" i="72"/>
  <c r="AP356" i="72"/>
  <c r="AQ355" i="72"/>
  <c r="AP355" i="72"/>
  <c r="AQ354" i="72"/>
  <c r="AP354" i="72"/>
  <c r="AQ353" i="72"/>
  <c r="AP353" i="72"/>
  <c r="AQ352" i="72"/>
  <c r="AP352" i="72"/>
  <c r="AQ351" i="72"/>
  <c r="AP351" i="72"/>
  <c r="AQ350" i="72"/>
  <c r="AP350" i="72"/>
  <c r="AQ349" i="72"/>
  <c r="AP349" i="72"/>
  <c r="AQ348" i="72"/>
  <c r="AP348" i="72"/>
  <c r="AQ347" i="72"/>
  <c r="AP347" i="72"/>
  <c r="AQ346" i="72"/>
  <c r="AP346" i="72"/>
  <c r="AQ345" i="72"/>
  <c r="AP345" i="72"/>
  <c r="AP344" i="72"/>
  <c r="AQ343" i="72"/>
  <c r="AP343" i="72"/>
  <c r="AQ342" i="72"/>
  <c r="AP342" i="72"/>
  <c r="AQ341" i="72"/>
  <c r="AP341" i="72"/>
  <c r="AQ340" i="72"/>
  <c r="AP340" i="72"/>
  <c r="AQ339" i="72"/>
  <c r="AP339" i="72"/>
  <c r="AQ338" i="72"/>
  <c r="AP338" i="72"/>
  <c r="AQ337" i="72"/>
  <c r="AP337" i="72"/>
  <c r="AQ336" i="72"/>
  <c r="AP336" i="72"/>
  <c r="AQ335" i="72"/>
  <c r="AP335" i="72"/>
  <c r="AQ334" i="72"/>
  <c r="AP334" i="72"/>
  <c r="AQ333" i="72"/>
  <c r="AP333" i="72"/>
  <c r="AQ332" i="72"/>
  <c r="AP332" i="72"/>
  <c r="AQ331" i="72"/>
  <c r="AP331" i="72"/>
  <c r="AQ330" i="72"/>
  <c r="AP330" i="72"/>
  <c r="AQ329" i="72"/>
  <c r="AP329" i="72"/>
  <c r="AQ328" i="72"/>
  <c r="AP328" i="72"/>
  <c r="AP327" i="72"/>
  <c r="AQ326" i="72"/>
  <c r="AP326" i="72"/>
  <c r="AQ325" i="72"/>
  <c r="AP325" i="72"/>
  <c r="AQ324" i="72"/>
  <c r="AP324" i="72"/>
  <c r="AQ323" i="72"/>
  <c r="AP323" i="72"/>
  <c r="AQ322" i="72"/>
  <c r="AP322" i="72"/>
  <c r="AQ321" i="72"/>
  <c r="AP321" i="72"/>
  <c r="AQ320" i="72"/>
  <c r="AP320" i="72"/>
  <c r="AQ319" i="72"/>
  <c r="AP319" i="72"/>
  <c r="AQ318" i="72"/>
  <c r="AP318" i="72"/>
  <c r="AQ317" i="72"/>
  <c r="AP317" i="72"/>
  <c r="AQ316" i="72"/>
  <c r="AP316" i="72"/>
  <c r="AQ315" i="72"/>
  <c r="AP315" i="72"/>
  <c r="AQ314" i="72"/>
  <c r="AP314" i="72"/>
  <c r="AQ313" i="72"/>
  <c r="AP313" i="72"/>
  <c r="AQ312" i="72"/>
  <c r="AP312" i="72"/>
  <c r="AQ311" i="72"/>
  <c r="AP311" i="72"/>
  <c r="AP310" i="72"/>
  <c r="AQ309" i="72"/>
  <c r="AP309" i="72"/>
  <c r="AQ308" i="72"/>
  <c r="AP308" i="72"/>
  <c r="AQ307" i="72"/>
  <c r="AP307" i="72"/>
  <c r="AQ306" i="72"/>
  <c r="AP306" i="72"/>
  <c r="AQ305" i="72"/>
  <c r="AP305" i="72"/>
  <c r="AQ304" i="72"/>
  <c r="AP304" i="72"/>
  <c r="AQ303" i="72"/>
  <c r="AP303" i="72"/>
  <c r="AQ302" i="72"/>
  <c r="AP302" i="72"/>
  <c r="AQ301" i="72"/>
  <c r="AP301" i="72"/>
  <c r="AQ300" i="72"/>
  <c r="AP300" i="72"/>
  <c r="AQ299" i="72"/>
  <c r="AP299" i="72"/>
  <c r="AQ298" i="72"/>
  <c r="AP298" i="72"/>
  <c r="AQ297" i="72"/>
  <c r="AP297" i="72"/>
  <c r="AQ296" i="72"/>
  <c r="AP296" i="72"/>
  <c r="AQ295" i="72"/>
  <c r="AP295" i="72"/>
  <c r="AQ294" i="72"/>
  <c r="AP294" i="72"/>
  <c r="AP293" i="72"/>
  <c r="AQ292" i="72"/>
  <c r="AP292" i="72"/>
  <c r="AQ291" i="72"/>
  <c r="AP291" i="72"/>
  <c r="AQ290" i="72"/>
  <c r="AP290" i="72"/>
  <c r="AQ289" i="72"/>
  <c r="AP289" i="72"/>
  <c r="AQ288" i="72"/>
  <c r="AP288" i="72"/>
  <c r="AQ287" i="72"/>
  <c r="AP287" i="72"/>
  <c r="AQ286" i="72"/>
  <c r="AP286" i="72"/>
  <c r="AQ285" i="72"/>
  <c r="AP285" i="72"/>
  <c r="AQ284" i="72"/>
  <c r="AP284" i="72"/>
  <c r="AQ283" i="72"/>
  <c r="AP283" i="72"/>
  <c r="AQ282" i="72"/>
  <c r="AP282" i="72"/>
  <c r="AQ281" i="72"/>
  <c r="AP281" i="72"/>
  <c r="AQ280" i="72"/>
  <c r="AP280" i="72"/>
  <c r="AQ279" i="72"/>
  <c r="AP279" i="72"/>
  <c r="AQ278" i="72"/>
  <c r="AP278" i="72"/>
  <c r="AQ277" i="72"/>
  <c r="AP277" i="72"/>
  <c r="AP276" i="72"/>
  <c r="AQ275" i="72"/>
  <c r="AP275" i="72"/>
  <c r="AQ274" i="72"/>
  <c r="AP274" i="72"/>
  <c r="AQ273" i="72"/>
  <c r="AP273" i="72"/>
  <c r="AQ272" i="72"/>
  <c r="AP272" i="72"/>
  <c r="AQ271" i="72"/>
  <c r="AP271" i="72"/>
  <c r="AQ270" i="72"/>
  <c r="AP270" i="72"/>
  <c r="AQ269" i="72"/>
  <c r="AP269" i="72"/>
  <c r="AQ268" i="72"/>
  <c r="AP268" i="72"/>
  <c r="AQ267" i="72"/>
  <c r="AP267" i="72"/>
  <c r="AQ266" i="72"/>
  <c r="AP266" i="72"/>
  <c r="AQ265" i="72"/>
  <c r="AP265" i="72"/>
  <c r="AQ264" i="72"/>
  <c r="AP264" i="72"/>
  <c r="AQ263" i="72"/>
  <c r="AP263" i="72"/>
  <c r="AQ262" i="72"/>
  <c r="AP262" i="72"/>
  <c r="AQ261" i="72"/>
  <c r="AP261" i="72"/>
  <c r="AQ260" i="72"/>
  <c r="AP260" i="72"/>
  <c r="AP259" i="72"/>
  <c r="AQ258" i="72"/>
  <c r="AP258" i="72"/>
  <c r="AQ257" i="72"/>
  <c r="AP257" i="72"/>
  <c r="AQ256" i="72"/>
  <c r="AP256" i="72"/>
  <c r="AQ255" i="72"/>
  <c r="AP255" i="72"/>
  <c r="AQ254" i="72"/>
  <c r="AP254" i="72"/>
  <c r="AQ253" i="72"/>
  <c r="AP253" i="72"/>
  <c r="AQ252" i="72"/>
  <c r="AP252" i="72"/>
  <c r="AQ251" i="72"/>
  <c r="AP251" i="72"/>
  <c r="AQ250" i="72"/>
  <c r="AP250" i="72"/>
  <c r="AQ249" i="72"/>
  <c r="AP249" i="72"/>
  <c r="AQ248" i="72"/>
  <c r="AP248" i="72"/>
  <c r="AQ247" i="72"/>
  <c r="AP247" i="72"/>
  <c r="AQ246" i="72"/>
  <c r="AP246" i="72"/>
  <c r="AQ245" i="72"/>
  <c r="AP245" i="72"/>
  <c r="AQ244" i="72"/>
  <c r="AP244" i="72"/>
  <c r="AQ243" i="72"/>
  <c r="AP243" i="72"/>
  <c r="AP242" i="72"/>
  <c r="AQ241" i="72"/>
  <c r="AP241" i="72"/>
  <c r="AQ240" i="72"/>
  <c r="AP240" i="72"/>
  <c r="AQ239" i="72"/>
  <c r="AP239" i="72"/>
  <c r="AQ238" i="72"/>
  <c r="AP238" i="72"/>
  <c r="AQ237" i="72"/>
  <c r="AP237" i="72"/>
  <c r="AQ236" i="72"/>
  <c r="AP236" i="72"/>
  <c r="AQ235" i="72"/>
  <c r="AP235" i="72"/>
  <c r="AQ234" i="72"/>
  <c r="AP234" i="72"/>
  <c r="AQ233" i="72"/>
  <c r="AP233" i="72"/>
  <c r="AQ232" i="72"/>
  <c r="AP232" i="72"/>
  <c r="AQ231" i="72"/>
  <c r="AP231" i="72"/>
  <c r="AQ230" i="72"/>
  <c r="AP230" i="72"/>
  <c r="AQ229" i="72"/>
  <c r="AP229" i="72"/>
  <c r="AQ228" i="72"/>
  <c r="AP228" i="72"/>
  <c r="AQ227" i="72"/>
  <c r="AP227" i="72"/>
  <c r="AQ226" i="72"/>
  <c r="AP226" i="72"/>
  <c r="AP225" i="72"/>
  <c r="AQ224" i="72"/>
  <c r="AP224" i="72"/>
  <c r="AQ223" i="72"/>
  <c r="AP223" i="72"/>
  <c r="AQ222" i="72"/>
  <c r="AP222" i="72"/>
  <c r="AQ221" i="72"/>
  <c r="AP221" i="72"/>
  <c r="AQ220" i="72"/>
  <c r="AP220" i="72"/>
  <c r="AQ219" i="72"/>
  <c r="AP219" i="72"/>
  <c r="AQ218" i="72"/>
  <c r="AP218" i="72"/>
  <c r="AQ217" i="72"/>
  <c r="AP217" i="72"/>
  <c r="AQ216" i="72"/>
  <c r="AP216" i="72"/>
  <c r="AQ215" i="72"/>
  <c r="AP215" i="72"/>
  <c r="AQ214" i="72"/>
  <c r="AP214" i="72"/>
  <c r="AQ213" i="72"/>
  <c r="AP213" i="72"/>
  <c r="AQ212" i="72"/>
  <c r="AP212" i="72"/>
  <c r="AQ211" i="72"/>
  <c r="AP211" i="72"/>
  <c r="AQ210" i="72"/>
  <c r="AP210" i="72"/>
  <c r="AQ209" i="72"/>
  <c r="AP209" i="72"/>
  <c r="AP208" i="72"/>
  <c r="AQ207" i="72"/>
  <c r="AP207" i="72"/>
  <c r="AQ206" i="72"/>
  <c r="AP206" i="72"/>
  <c r="AQ205" i="72"/>
  <c r="AP205" i="72"/>
  <c r="AQ204" i="72"/>
  <c r="AP204" i="72"/>
  <c r="AQ203" i="72"/>
  <c r="AP203" i="72"/>
  <c r="AQ202" i="72"/>
  <c r="AP202" i="72"/>
  <c r="AQ201" i="72"/>
  <c r="AP201" i="72"/>
  <c r="AQ200" i="72"/>
  <c r="AP200" i="72"/>
  <c r="AQ199" i="72"/>
  <c r="AP199" i="72"/>
  <c r="AQ198" i="72"/>
  <c r="AP198" i="72"/>
  <c r="AQ197" i="72"/>
  <c r="AP197" i="72"/>
  <c r="AQ196" i="72"/>
  <c r="AP196" i="72"/>
  <c r="AQ195" i="72"/>
  <c r="AP195" i="72"/>
  <c r="AQ194" i="72"/>
  <c r="AP194" i="72"/>
  <c r="AQ193" i="72"/>
  <c r="AP193" i="72"/>
  <c r="AQ192" i="72"/>
  <c r="AP192" i="72"/>
  <c r="AP191" i="72"/>
  <c r="AQ190" i="72"/>
  <c r="AP190" i="72"/>
  <c r="AQ189" i="72"/>
  <c r="AP189" i="72"/>
  <c r="AQ188" i="72"/>
  <c r="AP188" i="72"/>
  <c r="AQ187" i="72"/>
  <c r="AP187" i="72"/>
  <c r="AQ186" i="72"/>
  <c r="AP186" i="72"/>
  <c r="AQ185" i="72"/>
  <c r="AP185" i="72"/>
  <c r="AQ184" i="72"/>
  <c r="AP184" i="72"/>
  <c r="AQ183" i="72"/>
  <c r="AP183" i="72"/>
  <c r="AQ182" i="72"/>
  <c r="AP182" i="72"/>
  <c r="AQ181" i="72"/>
  <c r="AP181" i="72"/>
  <c r="AQ180" i="72"/>
  <c r="AP180" i="72"/>
  <c r="AQ179" i="72"/>
  <c r="AP179" i="72"/>
  <c r="AQ178" i="72"/>
  <c r="AP178" i="72"/>
  <c r="AQ177" i="72"/>
  <c r="AP177" i="72"/>
  <c r="AQ176" i="72"/>
  <c r="AP176" i="72"/>
  <c r="AQ175" i="72"/>
  <c r="AP175" i="72"/>
  <c r="AP174" i="72"/>
  <c r="AQ173" i="72"/>
  <c r="AP173" i="72"/>
  <c r="AQ172" i="72"/>
  <c r="AP172" i="72"/>
  <c r="AQ171" i="72"/>
  <c r="AP171" i="72"/>
  <c r="AQ170" i="72"/>
  <c r="AP170" i="72"/>
  <c r="AQ169" i="72"/>
  <c r="AP169" i="72"/>
  <c r="AQ168" i="72"/>
  <c r="AP168" i="72"/>
  <c r="AQ167" i="72"/>
  <c r="AP167" i="72"/>
  <c r="AQ166" i="72"/>
  <c r="AP166" i="72"/>
  <c r="AQ165" i="72"/>
  <c r="AP165" i="72"/>
  <c r="AQ164" i="72"/>
  <c r="AP164" i="72"/>
  <c r="AQ163" i="72"/>
  <c r="AP163" i="72"/>
  <c r="AQ162" i="72"/>
  <c r="AP162" i="72"/>
  <c r="AQ161" i="72"/>
  <c r="AP161" i="72"/>
  <c r="AQ160" i="72"/>
  <c r="AP160" i="72"/>
  <c r="AQ159" i="72"/>
  <c r="AP159" i="72"/>
  <c r="AQ158" i="72"/>
  <c r="AP158" i="72"/>
  <c r="AP157" i="72"/>
  <c r="AQ156" i="72"/>
  <c r="AP156" i="72"/>
  <c r="AQ155" i="72"/>
  <c r="AP155" i="72"/>
  <c r="AQ154" i="72"/>
  <c r="AP154" i="72"/>
  <c r="AQ153" i="72"/>
  <c r="AP153" i="72"/>
  <c r="AQ152" i="72"/>
  <c r="AP152" i="72"/>
  <c r="AQ151" i="72"/>
  <c r="AP151" i="72"/>
  <c r="AQ150" i="72"/>
  <c r="AP150" i="72"/>
  <c r="AQ149" i="72"/>
  <c r="AP149" i="72"/>
  <c r="AQ148" i="72"/>
  <c r="AP148" i="72"/>
  <c r="AQ147" i="72"/>
  <c r="AP147" i="72"/>
  <c r="AQ146" i="72"/>
  <c r="AP146" i="72"/>
  <c r="AQ145" i="72"/>
  <c r="AP145" i="72"/>
  <c r="AQ144" i="72"/>
  <c r="AP144" i="72"/>
  <c r="AQ143" i="72"/>
  <c r="AP143" i="72"/>
  <c r="AQ142" i="72"/>
  <c r="AP142" i="72"/>
  <c r="AQ141" i="72"/>
  <c r="AP141" i="72"/>
  <c r="AP140" i="72"/>
  <c r="AQ139" i="72"/>
  <c r="AP139" i="72"/>
  <c r="AQ138" i="72"/>
  <c r="AP138" i="72"/>
  <c r="AQ137" i="72"/>
  <c r="AP137" i="72"/>
  <c r="AQ136" i="72"/>
  <c r="AP136" i="72"/>
  <c r="AQ135" i="72"/>
  <c r="AP135" i="72"/>
  <c r="AQ134" i="72"/>
  <c r="AP134" i="72"/>
  <c r="AQ133" i="72"/>
  <c r="AP133" i="72"/>
  <c r="AQ132" i="72"/>
  <c r="AP132" i="72"/>
  <c r="AQ131" i="72"/>
  <c r="AP131" i="72"/>
  <c r="AQ130" i="72"/>
  <c r="AP130" i="72"/>
  <c r="AQ129" i="72"/>
  <c r="AP129" i="72"/>
  <c r="AQ128" i="72"/>
  <c r="AP128" i="72"/>
  <c r="AQ127" i="72"/>
  <c r="AP127" i="72"/>
  <c r="AQ126" i="72"/>
  <c r="AP126" i="72"/>
  <c r="AQ125" i="72"/>
  <c r="AP125" i="72"/>
  <c r="AQ124" i="72"/>
  <c r="AP124" i="72"/>
  <c r="AP123" i="72"/>
  <c r="AQ122" i="72"/>
  <c r="AP122" i="72"/>
  <c r="AQ121" i="72"/>
  <c r="AP121" i="72"/>
  <c r="AQ120" i="72"/>
  <c r="AP120" i="72"/>
  <c r="AQ119" i="72"/>
  <c r="AP119" i="72"/>
  <c r="AQ118" i="72"/>
  <c r="AP118" i="72"/>
  <c r="AQ117" i="72"/>
  <c r="AP117" i="72"/>
  <c r="AQ116" i="72"/>
  <c r="AP116" i="72"/>
  <c r="AQ115" i="72"/>
  <c r="AP115" i="72"/>
  <c r="AQ114" i="72"/>
  <c r="AP114" i="72"/>
  <c r="AQ113" i="72"/>
  <c r="AP113" i="72"/>
  <c r="AQ112" i="72"/>
  <c r="AP112" i="72"/>
  <c r="AQ111" i="72"/>
  <c r="AP111" i="72"/>
  <c r="AQ110" i="72"/>
  <c r="AP110" i="72"/>
  <c r="AQ109" i="72"/>
  <c r="AP109" i="72"/>
  <c r="AQ108" i="72"/>
  <c r="AP108" i="72"/>
  <c r="AQ107" i="72"/>
  <c r="AP107" i="72"/>
  <c r="AP106" i="72"/>
  <c r="AQ105" i="72"/>
  <c r="AP105" i="72"/>
  <c r="AQ104" i="72"/>
  <c r="AP104" i="72"/>
  <c r="AQ103" i="72"/>
  <c r="AP103" i="72"/>
  <c r="AQ102" i="72"/>
  <c r="AP102" i="72"/>
  <c r="AQ101" i="72"/>
  <c r="AP101" i="72"/>
  <c r="AQ100" i="72"/>
  <c r="AP100" i="72"/>
  <c r="AQ99" i="72"/>
  <c r="AP99" i="72"/>
  <c r="AQ98" i="72"/>
  <c r="AP98" i="72"/>
  <c r="AQ97" i="72"/>
  <c r="AP97" i="72"/>
  <c r="AQ96" i="72"/>
  <c r="AP96" i="72"/>
  <c r="AQ95" i="72"/>
  <c r="AP95" i="72"/>
  <c r="AQ94" i="72"/>
  <c r="AP94" i="72"/>
  <c r="AQ93" i="72"/>
  <c r="AP93" i="72"/>
  <c r="AQ92" i="72"/>
  <c r="AP92" i="72"/>
  <c r="AQ91" i="72"/>
  <c r="AP91" i="72"/>
  <c r="AQ90" i="72"/>
  <c r="AP90" i="72"/>
  <c r="AP89" i="72"/>
  <c r="AQ88" i="72"/>
  <c r="AP88" i="72"/>
  <c r="AQ87" i="72"/>
  <c r="AP87" i="72"/>
  <c r="AQ86" i="72"/>
  <c r="AP86" i="72"/>
  <c r="AQ85" i="72"/>
  <c r="AP85" i="72"/>
  <c r="AQ84" i="72"/>
  <c r="AP84" i="72"/>
  <c r="AQ83" i="72"/>
  <c r="AP83" i="72"/>
  <c r="AQ82" i="72"/>
  <c r="AP82" i="72"/>
  <c r="AQ81" i="72"/>
  <c r="AP81" i="72"/>
  <c r="AQ80" i="72"/>
  <c r="AP80" i="72"/>
  <c r="AQ79" i="72"/>
  <c r="AP79" i="72"/>
  <c r="AQ78" i="72"/>
  <c r="AP78" i="72"/>
  <c r="AQ77" i="72"/>
  <c r="AP77" i="72"/>
  <c r="AQ76" i="72"/>
  <c r="AP76" i="72"/>
  <c r="AQ75" i="72"/>
  <c r="AP75" i="72"/>
  <c r="AQ74" i="72"/>
  <c r="AP74" i="72"/>
  <c r="AQ73" i="72"/>
  <c r="AP73" i="72"/>
  <c r="AP72" i="72"/>
  <c r="AQ71" i="72"/>
  <c r="AP71" i="72"/>
  <c r="AQ70" i="72"/>
  <c r="AP70" i="72"/>
  <c r="AQ69" i="72"/>
  <c r="AP69" i="72"/>
  <c r="AQ68" i="72"/>
  <c r="AP68" i="72"/>
  <c r="AQ67" i="72"/>
  <c r="AP67" i="72"/>
  <c r="AQ66" i="72"/>
  <c r="AP66" i="72"/>
  <c r="AQ65" i="72"/>
  <c r="AP65" i="72"/>
  <c r="AQ64" i="72"/>
  <c r="AP64" i="72"/>
  <c r="AQ63" i="72"/>
  <c r="AP63" i="72"/>
  <c r="AQ62" i="72"/>
  <c r="AP62" i="72"/>
  <c r="AQ61" i="72"/>
  <c r="AP61" i="72"/>
  <c r="AQ60" i="72"/>
  <c r="AP60" i="72"/>
  <c r="AQ59" i="72"/>
  <c r="AP59" i="72"/>
  <c r="AQ58" i="72"/>
  <c r="AP58" i="72"/>
  <c r="AQ57" i="72"/>
  <c r="AP57" i="72"/>
  <c r="AQ56" i="72"/>
  <c r="AP56" i="72"/>
  <c r="AP55" i="72"/>
  <c r="AQ54" i="72"/>
  <c r="AP54" i="72"/>
  <c r="AQ53" i="72"/>
  <c r="AP53" i="72"/>
  <c r="AQ52" i="72"/>
  <c r="AP52" i="72"/>
  <c r="AQ51" i="72"/>
  <c r="AP51" i="72"/>
  <c r="AQ50" i="72"/>
  <c r="AP50" i="72"/>
  <c r="AQ49" i="72"/>
  <c r="AP49" i="72"/>
  <c r="AQ48" i="72"/>
  <c r="AP48" i="72"/>
  <c r="AQ47" i="72"/>
  <c r="AP47" i="72"/>
  <c r="AQ46" i="72"/>
  <c r="AP46" i="72"/>
  <c r="AQ45" i="72"/>
  <c r="AP45" i="72"/>
  <c r="AQ44" i="72"/>
  <c r="AP44" i="72"/>
  <c r="AQ43" i="72"/>
  <c r="AP43" i="72"/>
  <c r="AQ42" i="72"/>
  <c r="AP42" i="72"/>
  <c r="AQ41" i="72"/>
  <c r="AP41" i="72"/>
  <c r="AQ40" i="72"/>
  <c r="AP40" i="72"/>
  <c r="AQ39" i="72"/>
  <c r="AP39" i="72"/>
  <c r="AP38" i="72"/>
  <c r="AQ37" i="72"/>
  <c r="AP37" i="72"/>
  <c r="AQ36" i="72"/>
  <c r="AP36" i="72"/>
  <c r="AQ35" i="72"/>
  <c r="AP35" i="72"/>
  <c r="AQ34" i="72"/>
  <c r="AP34" i="72"/>
  <c r="AQ33" i="72"/>
  <c r="AP33" i="72"/>
  <c r="AQ32" i="72"/>
  <c r="AP32" i="72"/>
  <c r="AQ31" i="72"/>
  <c r="AP31" i="72"/>
  <c r="AQ30" i="72"/>
  <c r="AP30" i="72"/>
  <c r="AQ29" i="72"/>
  <c r="AP29" i="72"/>
  <c r="AQ28" i="72"/>
  <c r="AP28" i="72"/>
  <c r="AQ27" i="72"/>
  <c r="AP27" i="72"/>
  <c r="AQ26" i="72"/>
  <c r="AP26" i="72"/>
  <c r="AQ25" i="72"/>
  <c r="AP25" i="72"/>
  <c r="AQ24" i="72"/>
  <c r="AP24" i="72"/>
  <c r="AQ23" i="72"/>
  <c r="AP23" i="72"/>
  <c r="AQ22" i="72"/>
  <c r="AP22" i="72"/>
  <c r="AP21" i="72"/>
  <c r="AQ20" i="72"/>
  <c r="AP20" i="72"/>
  <c r="AQ19" i="72"/>
  <c r="AP19" i="72"/>
  <c r="AQ18" i="72"/>
  <c r="AP18" i="72"/>
  <c r="AQ17" i="72"/>
  <c r="AP17" i="72"/>
  <c r="AQ16" i="72"/>
  <c r="AP16" i="72"/>
  <c r="AQ15" i="72"/>
  <c r="AP15" i="72"/>
  <c r="AQ14" i="72"/>
  <c r="AP14" i="72"/>
  <c r="AQ13" i="72"/>
  <c r="AP13" i="72"/>
  <c r="AQ12" i="72"/>
  <c r="AP12" i="72"/>
  <c r="AQ11" i="72"/>
  <c r="AP11" i="72"/>
  <c r="AQ10" i="72"/>
  <c r="AP10" i="72"/>
  <c r="AQ9" i="72"/>
  <c r="AP9" i="72"/>
  <c r="AQ8" i="72"/>
  <c r="AP8" i="72"/>
  <c r="AQ7" i="72"/>
  <c r="AP7" i="72"/>
  <c r="AQ6" i="72"/>
  <c r="AP6" i="72"/>
  <c r="AQ5" i="72"/>
  <c r="AP5" i="72"/>
  <c r="AH1262" i="72"/>
  <c r="AI1261" i="72"/>
  <c r="AH1261" i="72"/>
  <c r="AI1260" i="72"/>
  <c r="AH1260" i="72"/>
  <c r="AI1259" i="72"/>
  <c r="AH1259" i="72"/>
  <c r="AI1258" i="72"/>
  <c r="AH1258" i="72"/>
  <c r="AI1257" i="72"/>
  <c r="AH1257" i="72"/>
  <c r="AI1256" i="72"/>
  <c r="AH1256" i="72"/>
  <c r="AI1255" i="72"/>
  <c r="AH1255" i="72"/>
  <c r="AI1254" i="72"/>
  <c r="AH1254" i="72"/>
  <c r="AI1253" i="72"/>
  <c r="AH1253" i="72"/>
  <c r="AI1252" i="72"/>
  <c r="AH1252" i="72"/>
  <c r="AI1251" i="72"/>
  <c r="AH1251" i="72"/>
  <c r="AI1250" i="72"/>
  <c r="AH1250" i="72"/>
  <c r="AI1249" i="72"/>
  <c r="AH1249" i="72"/>
  <c r="AI1248" i="72"/>
  <c r="AH1248" i="72"/>
  <c r="AI1247" i="72"/>
  <c r="AH1247" i="72"/>
  <c r="AI1246" i="72"/>
  <c r="AH1246" i="72"/>
  <c r="AH1245" i="72"/>
  <c r="AI1244" i="72"/>
  <c r="AH1244" i="72"/>
  <c r="AI1243" i="72"/>
  <c r="AH1243" i="72"/>
  <c r="AI1242" i="72"/>
  <c r="AH1242" i="72"/>
  <c r="AI1241" i="72"/>
  <c r="AH1241" i="72"/>
  <c r="AI1240" i="72"/>
  <c r="AH1240" i="72"/>
  <c r="AI1239" i="72"/>
  <c r="AH1239" i="72"/>
  <c r="AI1238" i="72"/>
  <c r="AH1238" i="72"/>
  <c r="AI1237" i="72"/>
  <c r="AH1237" i="72"/>
  <c r="AI1236" i="72"/>
  <c r="AH1236" i="72"/>
  <c r="AI1235" i="72"/>
  <c r="AH1235" i="72"/>
  <c r="AI1234" i="72"/>
  <c r="AH1234" i="72"/>
  <c r="AI1233" i="72"/>
  <c r="AH1233" i="72"/>
  <c r="AI1232" i="72"/>
  <c r="AH1232" i="72"/>
  <c r="AI1231" i="72"/>
  <c r="AH1231" i="72"/>
  <c r="AI1230" i="72"/>
  <c r="AH1230" i="72"/>
  <c r="AI1229" i="72"/>
  <c r="AH1229" i="72"/>
  <c r="AH1228" i="72"/>
  <c r="AI1227" i="72"/>
  <c r="AH1227" i="72"/>
  <c r="AI1226" i="72"/>
  <c r="AH1226" i="72"/>
  <c r="AI1225" i="72"/>
  <c r="AH1225" i="72"/>
  <c r="AI1224" i="72"/>
  <c r="AH1224" i="72"/>
  <c r="AI1223" i="72"/>
  <c r="AH1223" i="72"/>
  <c r="AI1222" i="72"/>
  <c r="AH1222" i="72"/>
  <c r="AI1221" i="72"/>
  <c r="AH1221" i="72"/>
  <c r="AI1220" i="72"/>
  <c r="AH1220" i="72"/>
  <c r="AI1219" i="72"/>
  <c r="AH1219" i="72"/>
  <c r="AI1218" i="72"/>
  <c r="AH1218" i="72"/>
  <c r="AI1217" i="72"/>
  <c r="AH1217" i="72"/>
  <c r="AI1216" i="72"/>
  <c r="AH1216" i="72"/>
  <c r="AI1215" i="72"/>
  <c r="AH1215" i="72"/>
  <c r="AI1214" i="72"/>
  <c r="AH1214" i="72"/>
  <c r="AI1213" i="72"/>
  <c r="AH1213" i="72"/>
  <c r="AI1212" i="72"/>
  <c r="AH1212" i="72"/>
  <c r="AH1211" i="72"/>
  <c r="AI1210" i="72"/>
  <c r="AH1210" i="72"/>
  <c r="AI1209" i="72"/>
  <c r="AH1209" i="72"/>
  <c r="AI1208" i="72"/>
  <c r="AH1208" i="72"/>
  <c r="AI1207" i="72"/>
  <c r="AH1207" i="72"/>
  <c r="AI1206" i="72"/>
  <c r="AH1206" i="72"/>
  <c r="AI1205" i="72"/>
  <c r="AH1205" i="72"/>
  <c r="AI1204" i="72"/>
  <c r="AH1204" i="72"/>
  <c r="AI1203" i="72"/>
  <c r="AH1203" i="72"/>
  <c r="AI1202" i="72"/>
  <c r="AH1202" i="72"/>
  <c r="AI1201" i="72"/>
  <c r="AH1201" i="72"/>
  <c r="AI1200" i="72"/>
  <c r="AH1200" i="72"/>
  <c r="AI1199" i="72"/>
  <c r="AH1199" i="72"/>
  <c r="AI1198" i="72"/>
  <c r="AH1198" i="72"/>
  <c r="AI1197" i="72"/>
  <c r="AH1197" i="72"/>
  <c r="AI1196" i="72"/>
  <c r="AH1196" i="72"/>
  <c r="AI1195" i="72"/>
  <c r="AH1195" i="72"/>
  <c r="AH1194" i="72"/>
  <c r="AI1193" i="72"/>
  <c r="AH1193" i="72"/>
  <c r="AI1192" i="72"/>
  <c r="AH1192" i="72"/>
  <c r="AI1191" i="72"/>
  <c r="AH1191" i="72"/>
  <c r="AI1190" i="72"/>
  <c r="AH1190" i="72"/>
  <c r="AI1189" i="72"/>
  <c r="AH1189" i="72"/>
  <c r="AI1188" i="72"/>
  <c r="AH1188" i="72"/>
  <c r="AI1187" i="72"/>
  <c r="AH1187" i="72"/>
  <c r="AI1186" i="72"/>
  <c r="AH1186" i="72"/>
  <c r="AI1185" i="72"/>
  <c r="AH1185" i="72"/>
  <c r="AI1184" i="72"/>
  <c r="AH1184" i="72"/>
  <c r="AI1183" i="72"/>
  <c r="AH1183" i="72"/>
  <c r="AI1182" i="72"/>
  <c r="AH1182" i="72"/>
  <c r="AI1181" i="72"/>
  <c r="AH1181" i="72"/>
  <c r="AI1180" i="72"/>
  <c r="AH1180" i="72"/>
  <c r="AI1179" i="72"/>
  <c r="AH1179" i="72"/>
  <c r="AI1178" i="72"/>
  <c r="AH1178" i="72"/>
  <c r="AH1177" i="72"/>
  <c r="AI1176" i="72"/>
  <c r="AH1176" i="72"/>
  <c r="AI1175" i="72"/>
  <c r="AH1175" i="72"/>
  <c r="AI1174" i="72"/>
  <c r="AH1174" i="72"/>
  <c r="AI1173" i="72"/>
  <c r="AH1173" i="72"/>
  <c r="AI1172" i="72"/>
  <c r="AH1172" i="72"/>
  <c r="AI1171" i="72"/>
  <c r="AH1171" i="72"/>
  <c r="AI1170" i="72"/>
  <c r="AH1170" i="72"/>
  <c r="AI1169" i="72"/>
  <c r="AH1169" i="72"/>
  <c r="AI1168" i="72"/>
  <c r="AH1168" i="72"/>
  <c r="AI1167" i="72"/>
  <c r="AH1167" i="72"/>
  <c r="AI1166" i="72"/>
  <c r="AH1166" i="72"/>
  <c r="AI1165" i="72"/>
  <c r="AH1165" i="72"/>
  <c r="AI1164" i="72"/>
  <c r="AH1164" i="72"/>
  <c r="AI1163" i="72"/>
  <c r="AH1163" i="72"/>
  <c r="AI1162" i="72"/>
  <c r="AH1162" i="72"/>
  <c r="AI1161" i="72"/>
  <c r="AH1161" i="72"/>
  <c r="AH1160" i="72"/>
  <c r="AI1159" i="72"/>
  <c r="AH1159" i="72"/>
  <c r="AI1158" i="72"/>
  <c r="AH1158" i="72"/>
  <c r="AI1157" i="72"/>
  <c r="AH1157" i="72"/>
  <c r="AI1156" i="72"/>
  <c r="AH1156" i="72"/>
  <c r="AI1155" i="72"/>
  <c r="AH1155" i="72"/>
  <c r="AI1154" i="72"/>
  <c r="AH1154" i="72"/>
  <c r="AI1153" i="72"/>
  <c r="AH1153" i="72"/>
  <c r="AI1152" i="72"/>
  <c r="AH1152" i="72"/>
  <c r="AI1151" i="72"/>
  <c r="AH1151" i="72"/>
  <c r="AI1150" i="72"/>
  <c r="AH1150" i="72"/>
  <c r="AI1149" i="72"/>
  <c r="AH1149" i="72"/>
  <c r="AI1148" i="72"/>
  <c r="AH1148" i="72"/>
  <c r="AI1147" i="72"/>
  <c r="AH1147" i="72"/>
  <c r="AI1146" i="72"/>
  <c r="AH1146" i="72"/>
  <c r="AI1145" i="72"/>
  <c r="AH1145" i="72"/>
  <c r="AI1144" i="72"/>
  <c r="AH1144" i="72"/>
  <c r="AH1143" i="72"/>
  <c r="AI1142" i="72"/>
  <c r="AH1142" i="72"/>
  <c r="AI1141" i="72"/>
  <c r="AH1141" i="72"/>
  <c r="AI1140" i="72"/>
  <c r="AH1140" i="72"/>
  <c r="AI1139" i="72"/>
  <c r="AH1139" i="72"/>
  <c r="AI1138" i="72"/>
  <c r="AH1138" i="72"/>
  <c r="AI1137" i="72"/>
  <c r="AH1137" i="72"/>
  <c r="AI1136" i="72"/>
  <c r="AH1136" i="72"/>
  <c r="AI1135" i="72"/>
  <c r="AH1135" i="72"/>
  <c r="AI1134" i="72"/>
  <c r="AH1134" i="72"/>
  <c r="AI1133" i="72"/>
  <c r="AH1133" i="72"/>
  <c r="AI1132" i="72"/>
  <c r="AH1132" i="72"/>
  <c r="AI1131" i="72"/>
  <c r="AH1131" i="72"/>
  <c r="AI1130" i="72"/>
  <c r="AH1130" i="72"/>
  <c r="AI1129" i="72"/>
  <c r="AH1129" i="72"/>
  <c r="AI1128" i="72"/>
  <c r="AH1128" i="72"/>
  <c r="AI1127" i="72"/>
  <c r="AH1127" i="72"/>
  <c r="AH1126" i="72"/>
  <c r="AI1125" i="72"/>
  <c r="AH1125" i="72"/>
  <c r="AI1124" i="72"/>
  <c r="AH1124" i="72"/>
  <c r="AI1123" i="72"/>
  <c r="AH1123" i="72"/>
  <c r="AI1122" i="72"/>
  <c r="AH1122" i="72"/>
  <c r="AI1121" i="72"/>
  <c r="AH1121" i="72"/>
  <c r="AI1120" i="72"/>
  <c r="AH1120" i="72"/>
  <c r="AI1119" i="72"/>
  <c r="AH1119" i="72"/>
  <c r="AI1118" i="72"/>
  <c r="AH1118" i="72"/>
  <c r="AI1117" i="72"/>
  <c r="AH1117" i="72"/>
  <c r="AI1116" i="72"/>
  <c r="AH1116" i="72"/>
  <c r="AI1115" i="72"/>
  <c r="AH1115" i="72"/>
  <c r="AI1114" i="72"/>
  <c r="AH1114" i="72"/>
  <c r="AI1113" i="72"/>
  <c r="AH1113" i="72"/>
  <c r="AI1112" i="72"/>
  <c r="AH1112" i="72"/>
  <c r="AI1111" i="72"/>
  <c r="AH1111" i="72"/>
  <c r="AI1110" i="72"/>
  <c r="AH1110" i="72"/>
  <c r="AH1109" i="72"/>
  <c r="AI1108" i="72"/>
  <c r="AH1108" i="72"/>
  <c r="AI1107" i="72"/>
  <c r="AH1107" i="72"/>
  <c r="AI1106" i="72"/>
  <c r="AH1106" i="72"/>
  <c r="AI1105" i="72"/>
  <c r="AH1105" i="72"/>
  <c r="AI1104" i="72"/>
  <c r="AH1104" i="72"/>
  <c r="AI1103" i="72"/>
  <c r="AH1103" i="72"/>
  <c r="AI1102" i="72"/>
  <c r="AH1102" i="72"/>
  <c r="AI1101" i="72"/>
  <c r="AH1101" i="72"/>
  <c r="AI1100" i="72"/>
  <c r="AH1100" i="72"/>
  <c r="AI1099" i="72"/>
  <c r="AH1099" i="72"/>
  <c r="AI1098" i="72"/>
  <c r="AH1098" i="72"/>
  <c r="AI1097" i="72"/>
  <c r="AH1097" i="72"/>
  <c r="AI1096" i="72"/>
  <c r="AH1096" i="72"/>
  <c r="AI1095" i="72"/>
  <c r="AH1095" i="72"/>
  <c r="AI1094" i="72"/>
  <c r="AH1094" i="72"/>
  <c r="AI1093" i="72"/>
  <c r="AH1093" i="72"/>
  <c r="AH1092" i="72"/>
  <c r="AI1091" i="72"/>
  <c r="AH1091" i="72"/>
  <c r="AI1090" i="72"/>
  <c r="AH1090" i="72"/>
  <c r="AI1089" i="72"/>
  <c r="AH1089" i="72"/>
  <c r="AI1088" i="72"/>
  <c r="AH1088" i="72"/>
  <c r="AI1087" i="72"/>
  <c r="AH1087" i="72"/>
  <c r="AI1086" i="72"/>
  <c r="AH1086" i="72"/>
  <c r="AI1085" i="72"/>
  <c r="AH1085" i="72"/>
  <c r="AI1084" i="72"/>
  <c r="AH1084" i="72"/>
  <c r="AI1083" i="72"/>
  <c r="AH1083" i="72"/>
  <c r="AI1082" i="72"/>
  <c r="AH1082" i="72"/>
  <c r="AI1081" i="72"/>
  <c r="AH1081" i="72"/>
  <c r="AI1080" i="72"/>
  <c r="AH1080" i="72"/>
  <c r="AI1079" i="72"/>
  <c r="AH1079" i="72"/>
  <c r="AI1078" i="72"/>
  <c r="AH1078" i="72"/>
  <c r="AI1077" i="72"/>
  <c r="AH1077" i="72"/>
  <c r="AI1076" i="72"/>
  <c r="AH1076" i="72"/>
  <c r="AH1075" i="72"/>
  <c r="AI1074" i="72"/>
  <c r="AH1074" i="72"/>
  <c r="AI1073" i="72"/>
  <c r="AH1073" i="72"/>
  <c r="AI1072" i="72"/>
  <c r="AH1072" i="72"/>
  <c r="AI1071" i="72"/>
  <c r="AH1071" i="72"/>
  <c r="AI1070" i="72"/>
  <c r="AH1070" i="72"/>
  <c r="AI1069" i="72"/>
  <c r="AH1069" i="72"/>
  <c r="AI1068" i="72"/>
  <c r="AH1068" i="72"/>
  <c r="AI1067" i="72"/>
  <c r="AH1067" i="72"/>
  <c r="AI1066" i="72"/>
  <c r="AH1066" i="72"/>
  <c r="AI1065" i="72"/>
  <c r="AH1065" i="72"/>
  <c r="AI1064" i="72"/>
  <c r="AH1064" i="72"/>
  <c r="AI1063" i="72"/>
  <c r="AH1063" i="72"/>
  <c r="AI1062" i="72"/>
  <c r="AH1062" i="72"/>
  <c r="AI1061" i="72"/>
  <c r="AH1061" i="72"/>
  <c r="AI1060" i="72"/>
  <c r="AH1060" i="72"/>
  <c r="AI1059" i="72"/>
  <c r="AH1059" i="72"/>
  <c r="AH1058" i="72"/>
  <c r="AI1057" i="72"/>
  <c r="AH1057" i="72"/>
  <c r="AI1056" i="72"/>
  <c r="AH1056" i="72"/>
  <c r="AI1055" i="72"/>
  <c r="AH1055" i="72"/>
  <c r="AI1054" i="72"/>
  <c r="AH1054" i="72"/>
  <c r="AI1053" i="72"/>
  <c r="AH1053" i="72"/>
  <c r="AI1052" i="72"/>
  <c r="AH1052" i="72"/>
  <c r="AI1051" i="72"/>
  <c r="AH1051" i="72"/>
  <c r="AI1050" i="72"/>
  <c r="AH1050" i="72"/>
  <c r="AI1049" i="72"/>
  <c r="AH1049" i="72"/>
  <c r="AI1048" i="72"/>
  <c r="AH1048" i="72"/>
  <c r="AI1047" i="72"/>
  <c r="AH1047" i="72"/>
  <c r="AI1046" i="72"/>
  <c r="AH1046" i="72"/>
  <c r="AI1045" i="72"/>
  <c r="AH1045" i="72"/>
  <c r="AI1044" i="72"/>
  <c r="AH1044" i="72"/>
  <c r="AI1043" i="72"/>
  <c r="AH1043" i="72"/>
  <c r="AI1042" i="72"/>
  <c r="AH1042" i="72"/>
  <c r="AH1041" i="72"/>
  <c r="AI1040" i="72"/>
  <c r="AH1040" i="72"/>
  <c r="AI1039" i="72"/>
  <c r="AH1039" i="72"/>
  <c r="AI1038" i="72"/>
  <c r="AH1038" i="72"/>
  <c r="AI1037" i="72"/>
  <c r="AH1037" i="72"/>
  <c r="AI1036" i="72"/>
  <c r="AH1036" i="72"/>
  <c r="AI1035" i="72"/>
  <c r="AH1035" i="72"/>
  <c r="AI1034" i="72"/>
  <c r="AH1034" i="72"/>
  <c r="AI1033" i="72"/>
  <c r="AH1033" i="72"/>
  <c r="AI1032" i="72"/>
  <c r="AH1032" i="72"/>
  <c r="AI1031" i="72"/>
  <c r="AH1031" i="72"/>
  <c r="AI1030" i="72"/>
  <c r="AH1030" i="72"/>
  <c r="AI1029" i="72"/>
  <c r="AH1029" i="72"/>
  <c r="AI1028" i="72"/>
  <c r="AH1028" i="72"/>
  <c r="AI1027" i="72"/>
  <c r="AH1027" i="72"/>
  <c r="AI1026" i="72"/>
  <c r="AH1026" i="72"/>
  <c r="AI1025" i="72"/>
  <c r="AH1025" i="72"/>
  <c r="AH1024" i="72"/>
  <c r="AI1023" i="72"/>
  <c r="AH1023" i="72"/>
  <c r="AI1022" i="72"/>
  <c r="AH1022" i="72"/>
  <c r="AI1021" i="72"/>
  <c r="AH1021" i="72"/>
  <c r="AI1020" i="72"/>
  <c r="AH1020" i="72"/>
  <c r="AI1019" i="72"/>
  <c r="AH1019" i="72"/>
  <c r="AI1018" i="72"/>
  <c r="AH1018" i="72"/>
  <c r="AI1017" i="72"/>
  <c r="AH1017" i="72"/>
  <c r="AI1016" i="72"/>
  <c r="AH1016" i="72"/>
  <c r="AI1015" i="72"/>
  <c r="AH1015" i="72"/>
  <c r="AI1014" i="72"/>
  <c r="AH1014" i="72"/>
  <c r="AI1013" i="72"/>
  <c r="AH1013" i="72"/>
  <c r="AI1012" i="72"/>
  <c r="AH1012" i="72"/>
  <c r="AI1011" i="72"/>
  <c r="AH1011" i="72"/>
  <c r="AI1010" i="72"/>
  <c r="AH1010" i="72"/>
  <c r="AI1009" i="72"/>
  <c r="AH1009" i="72"/>
  <c r="AI1008" i="72"/>
  <c r="AH1008" i="72"/>
  <c r="AH1007" i="72"/>
  <c r="AI1006" i="72"/>
  <c r="AH1006" i="72"/>
  <c r="AI1005" i="72"/>
  <c r="AH1005" i="72"/>
  <c r="AI1004" i="72"/>
  <c r="AH1004" i="72"/>
  <c r="AI1003" i="72"/>
  <c r="AH1003" i="72"/>
  <c r="AI1002" i="72"/>
  <c r="AH1002" i="72"/>
  <c r="AI1001" i="72"/>
  <c r="AH1001" i="72"/>
  <c r="AI1000" i="72"/>
  <c r="AH1000" i="72"/>
  <c r="AI999" i="72"/>
  <c r="AH999" i="72"/>
  <c r="AI998" i="72"/>
  <c r="AH998" i="72"/>
  <c r="AI997" i="72"/>
  <c r="AH997" i="72"/>
  <c r="AI996" i="72"/>
  <c r="AH996" i="72"/>
  <c r="AI995" i="72"/>
  <c r="AH995" i="72"/>
  <c r="AI994" i="72"/>
  <c r="AH994" i="72"/>
  <c r="AI993" i="72"/>
  <c r="AH993" i="72"/>
  <c r="AI992" i="72"/>
  <c r="AH992" i="72"/>
  <c r="AI991" i="72"/>
  <c r="AH991" i="72"/>
  <c r="AH990" i="72"/>
  <c r="AI989" i="72"/>
  <c r="AH989" i="72"/>
  <c r="AI988" i="72"/>
  <c r="AH988" i="72"/>
  <c r="AI987" i="72"/>
  <c r="AH987" i="72"/>
  <c r="AI986" i="72"/>
  <c r="AH986" i="72"/>
  <c r="AI985" i="72"/>
  <c r="AH985" i="72"/>
  <c r="AI984" i="72"/>
  <c r="AH984" i="72"/>
  <c r="AI983" i="72"/>
  <c r="AH983" i="72"/>
  <c r="AI982" i="72"/>
  <c r="AH982" i="72"/>
  <c r="AI981" i="72"/>
  <c r="AH981" i="72"/>
  <c r="AI980" i="72"/>
  <c r="AH980" i="72"/>
  <c r="AI979" i="72"/>
  <c r="AH979" i="72"/>
  <c r="AI978" i="72"/>
  <c r="AH978" i="72"/>
  <c r="AI977" i="72"/>
  <c r="AH977" i="72"/>
  <c r="AI976" i="72"/>
  <c r="AH976" i="72"/>
  <c r="AI975" i="72"/>
  <c r="AH975" i="72"/>
  <c r="AI974" i="72"/>
  <c r="AH974" i="72"/>
  <c r="AH973" i="72"/>
  <c r="AI972" i="72"/>
  <c r="AH972" i="72"/>
  <c r="AI971" i="72"/>
  <c r="AH971" i="72"/>
  <c r="AI970" i="72"/>
  <c r="AH970" i="72"/>
  <c r="AI969" i="72"/>
  <c r="AH969" i="72"/>
  <c r="AI968" i="72"/>
  <c r="AH968" i="72"/>
  <c r="AI967" i="72"/>
  <c r="AH967" i="72"/>
  <c r="AI966" i="72"/>
  <c r="AH966" i="72"/>
  <c r="AI965" i="72"/>
  <c r="AH965" i="72"/>
  <c r="AI964" i="72"/>
  <c r="AH964" i="72"/>
  <c r="AI963" i="72"/>
  <c r="AH963" i="72"/>
  <c r="AI962" i="72"/>
  <c r="AH962" i="72"/>
  <c r="AI961" i="72"/>
  <c r="AH961" i="72"/>
  <c r="AI960" i="72"/>
  <c r="AH960" i="72"/>
  <c r="AI959" i="72"/>
  <c r="AH959" i="72"/>
  <c r="AI958" i="72"/>
  <c r="AH958" i="72"/>
  <c r="AI957" i="72"/>
  <c r="AH957" i="72"/>
  <c r="AH956" i="72"/>
  <c r="AI955" i="72"/>
  <c r="AH955" i="72"/>
  <c r="AI954" i="72"/>
  <c r="AH954" i="72"/>
  <c r="AI953" i="72"/>
  <c r="AH953" i="72"/>
  <c r="AI952" i="72"/>
  <c r="AH952" i="72"/>
  <c r="AI951" i="72"/>
  <c r="AH951" i="72"/>
  <c r="AI950" i="72"/>
  <c r="AH950" i="72"/>
  <c r="AI949" i="72"/>
  <c r="AH949" i="72"/>
  <c r="AI948" i="72"/>
  <c r="AH948" i="72"/>
  <c r="AI947" i="72"/>
  <c r="AH947" i="72"/>
  <c r="AI946" i="72"/>
  <c r="AH946" i="72"/>
  <c r="AI945" i="72"/>
  <c r="AH945" i="72"/>
  <c r="AI944" i="72"/>
  <c r="AH944" i="72"/>
  <c r="AI943" i="72"/>
  <c r="AH943" i="72"/>
  <c r="AI942" i="72"/>
  <c r="AH942" i="72"/>
  <c r="AI941" i="72"/>
  <c r="AH941" i="72"/>
  <c r="AI940" i="72"/>
  <c r="AH940" i="72"/>
  <c r="AH939" i="72"/>
  <c r="AI938" i="72"/>
  <c r="AH938" i="72"/>
  <c r="AI937" i="72"/>
  <c r="AH937" i="72"/>
  <c r="AI936" i="72"/>
  <c r="AH936" i="72"/>
  <c r="AI935" i="72"/>
  <c r="AH935" i="72"/>
  <c r="AI934" i="72"/>
  <c r="AH934" i="72"/>
  <c r="AI933" i="72"/>
  <c r="AH933" i="72"/>
  <c r="AI932" i="72"/>
  <c r="AH932" i="72"/>
  <c r="AI931" i="72"/>
  <c r="AH931" i="72"/>
  <c r="AI930" i="72"/>
  <c r="AH930" i="72"/>
  <c r="AI929" i="72"/>
  <c r="AH929" i="72"/>
  <c r="AI928" i="72"/>
  <c r="AH928" i="72"/>
  <c r="AI927" i="72"/>
  <c r="AH927" i="72"/>
  <c r="AI926" i="72"/>
  <c r="AH926" i="72"/>
  <c r="AI925" i="72"/>
  <c r="AH925" i="72"/>
  <c r="AI924" i="72"/>
  <c r="AH924" i="72"/>
  <c r="AI923" i="72"/>
  <c r="AH923" i="72"/>
  <c r="AH922" i="72"/>
  <c r="AI921" i="72"/>
  <c r="AH921" i="72"/>
  <c r="AI920" i="72"/>
  <c r="AH920" i="72"/>
  <c r="AI919" i="72"/>
  <c r="AH919" i="72"/>
  <c r="AI918" i="72"/>
  <c r="AH918" i="72"/>
  <c r="AI917" i="72"/>
  <c r="AH917" i="72"/>
  <c r="AI916" i="72"/>
  <c r="AH916" i="72"/>
  <c r="AI915" i="72"/>
  <c r="AH915" i="72"/>
  <c r="AI914" i="72"/>
  <c r="AH914" i="72"/>
  <c r="AI913" i="72"/>
  <c r="AH913" i="72"/>
  <c r="AI912" i="72"/>
  <c r="AH912" i="72"/>
  <c r="AI911" i="72"/>
  <c r="AH911" i="72"/>
  <c r="AI910" i="72"/>
  <c r="AH910" i="72"/>
  <c r="AI909" i="72"/>
  <c r="AH909" i="72"/>
  <c r="AI908" i="72"/>
  <c r="AH908" i="72"/>
  <c r="AI907" i="72"/>
  <c r="AH907" i="72"/>
  <c r="AI906" i="72"/>
  <c r="AH906" i="72"/>
  <c r="AH905" i="72"/>
  <c r="AI904" i="72"/>
  <c r="AH904" i="72"/>
  <c r="AI903" i="72"/>
  <c r="AH903" i="72"/>
  <c r="AI902" i="72"/>
  <c r="AH902" i="72"/>
  <c r="AI901" i="72"/>
  <c r="AH901" i="72"/>
  <c r="AI900" i="72"/>
  <c r="AH900" i="72"/>
  <c r="AI899" i="72"/>
  <c r="AH899" i="72"/>
  <c r="AI898" i="72"/>
  <c r="AH898" i="72"/>
  <c r="AI897" i="72"/>
  <c r="AH897" i="72"/>
  <c r="AI896" i="72"/>
  <c r="AH896" i="72"/>
  <c r="AI895" i="72"/>
  <c r="AH895" i="72"/>
  <c r="AI894" i="72"/>
  <c r="AH894" i="72"/>
  <c r="AI893" i="72"/>
  <c r="AH893" i="72"/>
  <c r="AI892" i="72"/>
  <c r="AH892" i="72"/>
  <c r="AI891" i="72"/>
  <c r="AH891" i="72"/>
  <c r="AI890" i="72"/>
  <c r="AH890" i="72"/>
  <c r="AI889" i="72"/>
  <c r="AH889" i="72"/>
  <c r="AH888" i="72"/>
  <c r="AI887" i="72"/>
  <c r="AH887" i="72"/>
  <c r="AI886" i="72"/>
  <c r="AH886" i="72"/>
  <c r="AI885" i="72"/>
  <c r="AH885" i="72"/>
  <c r="AI884" i="72"/>
  <c r="AH884" i="72"/>
  <c r="AI883" i="72"/>
  <c r="AH883" i="72"/>
  <c r="AI882" i="72"/>
  <c r="AH882" i="72"/>
  <c r="AI881" i="72"/>
  <c r="AH881" i="72"/>
  <c r="AI880" i="72"/>
  <c r="AH880" i="72"/>
  <c r="AI879" i="72"/>
  <c r="AH879" i="72"/>
  <c r="AI878" i="72"/>
  <c r="AH878" i="72"/>
  <c r="AI877" i="72"/>
  <c r="AH877" i="72"/>
  <c r="AI876" i="72"/>
  <c r="AH876" i="72"/>
  <c r="AI875" i="72"/>
  <c r="AH875" i="72"/>
  <c r="AI874" i="72"/>
  <c r="AH874" i="72"/>
  <c r="AI873" i="72"/>
  <c r="AH873" i="72"/>
  <c r="AI872" i="72"/>
  <c r="AH872" i="72"/>
  <c r="AH871" i="72"/>
  <c r="AI870" i="72"/>
  <c r="AH870" i="72"/>
  <c r="AI869" i="72"/>
  <c r="AH869" i="72"/>
  <c r="AI868" i="72"/>
  <c r="AH868" i="72"/>
  <c r="AI867" i="72"/>
  <c r="AH867" i="72"/>
  <c r="AI866" i="72"/>
  <c r="AH866" i="72"/>
  <c r="AI865" i="72"/>
  <c r="AH865" i="72"/>
  <c r="AI864" i="72"/>
  <c r="AH864" i="72"/>
  <c r="AI863" i="72"/>
  <c r="AH863" i="72"/>
  <c r="AI862" i="72"/>
  <c r="AH862" i="72"/>
  <c r="AI861" i="72"/>
  <c r="AH861" i="72"/>
  <c r="AI860" i="72"/>
  <c r="AH860" i="72"/>
  <c r="AI859" i="72"/>
  <c r="AH859" i="72"/>
  <c r="AI858" i="72"/>
  <c r="AH858" i="72"/>
  <c r="AI857" i="72"/>
  <c r="AH857" i="72"/>
  <c r="AI856" i="72"/>
  <c r="AH856" i="72"/>
  <c r="AI855" i="72"/>
  <c r="AH855" i="72"/>
  <c r="AH854" i="72"/>
  <c r="AI853" i="72"/>
  <c r="AH853" i="72"/>
  <c r="AI852" i="72"/>
  <c r="AH852" i="72"/>
  <c r="AI851" i="72"/>
  <c r="AH851" i="72"/>
  <c r="AI850" i="72"/>
  <c r="AH850" i="72"/>
  <c r="AI849" i="72"/>
  <c r="AH849" i="72"/>
  <c r="AI848" i="72"/>
  <c r="AH848" i="72"/>
  <c r="AI847" i="72"/>
  <c r="AH847" i="72"/>
  <c r="AI846" i="72"/>
  <c r="AH846" i="72"/>
  <c r="AI845" i="72"/>
  <c r="AH845" i="72"/>
  <c r="AI844" i="72"/>
  <c r="AH844" i="72"/>
  <c r="AI843" i="72"/>
  <c r="AH843" i="72"/>
  <c r="AI842" i="72"/>
  <c r="AH842" i="72"/>
  <c r="AI841" i="72"/>
  <c r="AH841" i="72"/>
  <c r="AI840" i="72"/>
  <c r="AH840" i="72"/>
  <c r="AI839" i="72"/>
  <c r="AH839" i="72"/>
  <c r="AI838" i="72"/>
  <c r="AH838" i="72"/>
  <c r="AH837" i="72"/>
  <c r="AI836" i="72"/>
  <c r="AH836" i="72"/>
  <c r="AI835" i="72"/>
  <c r="AH835" i="72"/>
  <c r="AI834" i="72"/>
  <c r="AH834" i="72"/>
  <c r="AI833" i="72"/>
  <c r="AH833" i="72"/>
  <c r="AI832" i="72"/>
  <c r="AH832" i="72"/>
  <c r="AI831" i="72"/>
  <c r="AH831" i="72"/>
  <c r="AI830" i="72"/>
  <c r="AH830" i="72"/>
  <c r="AI829" i="72"/>
  <c r="AH829" i="72"/>
  <c r="AI828" i="72"/>
  <c r="AH828" i="72"/>
  <c r="AI827" i="72"/>
  <c r="AH827" i="72"/>
  <c r="AI826" i="72"/>
  <c r="AH826" i="72"/>
  <c r="AI825" i="72"/>
  <c r="AH825" i="72"/>
  <c r="AI824" i="72"/>
  <c r="AH824" i="72"/>
  <c r="AI823" i="72"/>
  <c r="AH823" i="72"/>
  <c r="AI822" i="72"/>
  <c r="AH822" i="72"/>
  <c r="AI821" i="72"/>
  <c r="AH821" i="72"/>
  <c r="AH820" i="72"/>
  <c r="AI819" i="72"/>
  <c r="AH819" i="72"/>
  <c r="AI818" i="72"/>
  <c r="AH818" i="72"/>
  <c r="AI817" i="72"/>
  <c r="AH817" i="72"/>
  <c r="AI816" i="72"/>
  <c r="AH816" i="72"/>
  <c r="AI815" i="72"/>
  <c r="AH815" i="72"/>
  <c r="AI814" i="72"/>
  <c r="AH814" i="72"/>
  <c r="AI813" i="72"/>
  <c r="AH813" i="72"/>
  <c r="AI812" i="72"/>
  <c r="AH812" i="72"/>
  <c r="AI811" i="72"/>
  <c r="AH811" i="72"/>
  <c r="AI810" i="72"/>
  <c r="AH810" i="72"/>
  <c r="AI809" i="72"/>
  <c r="AH809" i="72"/>
  <c r="AI808" i="72"/>
  <c r="AH808" i="72"/>
  <c r="AI807" i="72"/>
  <c r="AH807" i="72"/>
  <c r="AI806" i="72"/>
  <c r="AH806" i="72"/>
  <c r="AI805" i="72"/>
  <c r="AH805" i="72"/>
  <c r="AI804" i="72"/>
  <c r="AH804" i="72"/>
  <c r="AH803" i="72"/>
  <c r="AI802" i="72"/>
  <c r="AH802" i="72"/>
  <c r="AI801" i="72"/>
  <c r="AH801" i="72"/>
  <c r="AI800" i="72"/>
  <c r="AH800" i="72"/>
  <c r="AI799" i="72"/>
  <c r="AH799" i="72"/>
  <c r="AI798" i="72"/>
  <c r="AH798" i="72"/>
  <c r="AI797" i="72"/>
  <c r="AH797" i="72"/>
  <c r="AI796" i="72"/>
  <c r="AH796" i="72"/>
  <c r="AI795" i="72"/>
  <c r="AH795" i="72"/>
  <c r="AI794" i="72"/>
  <c r="AH794" i="72"/>
  <c r="AI793" i="72"/>
  <c r="AH793" i="72"/>
  <c r="AI792" i="72"/>
  <c r="AH792" i="72"/>
  <c r="AI791" i="72"/>
  <c r="AH791" i="72"/>
  <c r="AI790" i="72"/>
  <c r="AH790" i="72"/>
  <c r="AI789" i="72"/>
  <c r="AH789" i="72"/>
  <c r="AI788" i="72"/>
  <c r="AH788" i="72"/>
  <c r="AI787" i="72"/>
  <c r="AH787" i="72"/>
  <c r="AH786" i="72"/>
  <c r="AI785" i="72"/>
  <c r="AH785" i="72"/>
  <c r="AI784" i="72"/>
  <c r="AH784" i="72"/>
  <c r="AI783" i="72"/>
  <c r="AH783" i="72"/>
  <c r="AI782" i="72"/>
  <c r="AH782" i="72"/>
  <c r="AI781" i="72"/>
  <c r="AH781" i="72"/>
  <c r="AI780" i="72"/>
  <c r="AH780" i="72"/>
  <c r="AI779" i="72"/>
  <c r="AH779" i="72"/>
  <c r="AI778" i="72"/>
  <c r="AH778" i="72"/>
  <c r="AI777" i="72"/>
  <c r="AH777" i="72"/>
  <c r="AI776" i="72"/>
  <c r="AH776" i="72"/>
  <c r="AI775" i="72"/>
  <c r="AH775" i="72"/>
  <c r="AI774" i="72"/>
  <c r="AH774" i="72"/>
  <c r="AI773" i="72"/>
  <c r="AH773" i="72"/>
  <c r="AI772" i="72"/>
  <c r="AH772" i="72"/>
  <c r="AI771" i="72"/>
  <c r="AH771" i="72"/>
  <c r="AI770" i="72"/>
  <c r="AH770" i="72"/>
  <c r="AH769" i="72"/>
  <c r="AI768" i="72"/>
  <c r="AH768" i="72"/>
  <c r="AI767" i="72"/>
  <c r="AH767" i="72"/>
  <c r="AI766" i="72"/>
  <c r="AH766" i="72"/>
  <c r="AI765" i="72"/>
  <c r="AH765" i="72"/>
  <c r="AI764" i="72"/>
  <c r="AH764" i="72"/>
  <c r="AI763" i="72"/>
  <c r="AH763" i="72"/>
  <c r="AI762" i="72"/>
  <c r="AH762" i="72"/>
  <c r="AI761" i="72"/>
  <c r="AH761" i="72"/>
  <c r="AI760" i="72"/>
  <c r="AH760" i="72"/>
  <c r="AI759" i="72"/>
  <c r="AH759" i="72"/>
  <c r="AI758" i="72"/>
  <c r="AH758" i="72"/>
  <c r="AI757" i="72"/>
  <c r="AH757" i="72"/>
  <c r="AI756" i="72"/>
  <c r="AH756" i="72"/>
  <c r="AI755" i="72"/>
  <c r="AH755" i="72"/>
  <c r="AI754" i="72"/>
  <c r="AH754" i="72"/>
  <c r="AI753" i="72"/>
  <c r="AH753" i="72"/>
  <c r="AH752" i="72"/>
  <c r="AI751" i="72"/>
  <c r="AH751" i="72"/>
  <c r="AI750" i="72"/>
  <c r="AH750" i="72"/>
  <c r="AI749" i="72"/>
  <c r="AH749" i="72"/>
  <c r="AI748" i="72"/>
  <c r="AH748" i="72"/>
  <c r="AI747" i="72"/>
  <c r="AH747" i="72"/>
  <c r="AI746" i="72"/>
  <c r="AH746" i="72"/>
  <c r="AI745" i="72"/>
  <c r="AH745" i="72"/>
  <c r="AI744" i="72"/>
  <c r="AH744" i="72"/>
  <c r="AI743" i="72"/>
  <c r="AH743" i="72"/>
  <c r="AI742" i="72"/>
  <c r="AH742" i="72"/>
  <c r="AI741" i="72"/>
  <c r="AH741" i="72"/>
  <c r="AI740" i="72"/>
  <c r="AH740" i="72"/>
  <c r="AI739" i="72"/>
  <c r="AH739" i="72"/>
  <c r="AI738" i="72"/>
  <c r="AH738" i="72"/>
  <c r="AI737" i="72"/>
  <c r="AH737" i="72"/>
  <c r="AI736" i="72"/>
  <c r="AH736" i="72"/>
  <c r="AH735" i="72"/>
  <c r="AI734" i="72"/>
  <c r="AH734" i="72"/>
  <c r="AI733" i="72"/>
  <c r="AH733" i="72"/>
  <c r="AI732" i="72"/>
  <c r="AH732" i="72"/>
  <c r="AI731" i="72"/>
  <c r="AH731" i="72"/>
  <c r="AI730" i="72"/>
  <c r="AH730" i="72"/>
  <c r="AI729" i="72"/>
  <c r="AH729" i="72"/>
  <c r="AI728" i="72"/>
  <c r="AH728" i="72"/>
  <c r="AI727" i="72"/>
  <c r="AH727" i="72"/>
  <c r="AI726" i="72"/>
  <c r="AH726" i="72"/>
  <c r="AI725" i="72"/>
  <c r="AH725" i="72"/>
  <c r="AI724" i="72"/>
  <c r="AH724" i="72"/>
  <c r="AI723" i="72"/>
  <c r="AH723" i="72"/>
  <c r="AI722" i="72"/>
  <c r="AH722" i="72"/>
  <c r="AI721" i="72"/>
  <c r="AH721" i="72"/>
  <c r="AI720" i="72"/>
  <c r="AH720" i="72"/>
  <c r="AI719" i="72"/>
  <c r="AH719" i="72"/>
  <c r="AH718" i="72"/>
  <c r="AI717" i="72"/>
  <c r="AH717" i="72"/>
  <c r="AI716" i="72"/>
  <c r="AH716" i="72"/>
  <c r="AI715" i="72"/>
  <c r="AH715" i="72"/>
  <c r="AI714" i="72"/>
  <c r="AH714" i="72"/>
  <c r="AI713" i="72"/>
  <c r="AH713" i="72"/>
  <c r="AI712" i="72"/>
  <c r="AH712" i="72"/>
  <c r="AI711" i="72"/>
  <c r="AH711" i="72"/>
  <c r="AI710" i="72"/>
  <c r="AH710" i="72"/>
  <c r="AI709" i="72"/>
  <c r="AH709" i="72"/>
  <c r="AI708" i="72"/>
  <c r="AH708" i="72"/>
  <c r="AI707" i="72"/>
  <c r="AH707" i="72"/>
  <c r="AI706" i="72"/>
  <c r="AH706" i="72"/>
  <c r="AI705" i="72"/>
  <c r="AH705" i="72"/>
  <c r="AI704" i="72"/>
  <c r="AH704" i="72"/>
  <c r="AI703" i="72"/>
  <c r="AH703" i="72"/>
  <c r="AI702" i="72"/>
  <c r="AH702" i="72"/>
  <c r="AH701" i="72"/>
  <c r="AI700" i="72"/>
  <c r="AH700" i="72"/>
  <c r="AI699" i="72"/>
  <c r="AH699" i="72"/>
  <c r="AI698" i="72"/>
  <c r="AH698" i="72"/>
  <c r="AI697" i="72"/>
  <c r="AH697" i="72"/>
  <c r="AI696" i="72"/>
  <c r="AH696" i="72"/>
  <c r="AI695" i="72"/>
  <c r="AH695" i="72"/>
  <c r="AI694" i="72"/>
  <c r="AH694" i="72"/>
  <c r="AI693" i="72"/>
  <c r="AH693" i="72"/>
  <c r="AI692" i="72"/>
  <c r="AH692" i="72"/>
  <c r="AI691" i="72"/>
  <c r="AH691" i="72"/>
  <c r="AI690" i="72"/>
  <c r="AH690" i="72"/>
  <c r="AI689" i="72"/>
  <c r="AH689" i="72"/>
  <c r="AI688" i="72"/>
  <c r="AH688" i="72"/>
  <c r="AI687" i="72"/>
  <c r="AH687" i="72"/>
  <c r="AI686" i="72"/>
  <c r="AH686" i="72"/>
  <c r="AI685" i="72"/>
  <c r="AH685" i="72"/>
  <c r="AH684" i="72"/>
  <c r="AI683" i="72"/>
  <c r="AH683" i="72"/>
  <c r="AI682" i="72"/>
  <c r="AH682" i="72"/>
  <c r="AI681" i="72"/>
  <c r="AH681" i="72"/>
  <c r="AI680" i="72"/>
  <c r="AH680" i="72"/>
  <c r="AI679" i="72"/>
  <c r="AH679" i="72"/>
  <c r="AI678" i="72"/>
  <c r="AH678" i="72"/>
  <c r="AI677" i="72"/>
  <c r="AH677" i="72"/>
  <c r="AI676" i="72"/>
  <c r="AH676" i="72"/>
  <c r="AI675" i="72"/>
  <c r="AH675" i="72"/>
  <c r="AI674" i="72"/>
  <c r="AH674" i="72"/>
  <c r="AI673" i="72"/>
  <c r="AH673" i="72"/>
  <c r="AI672" i="72"/>
  <c r="AH672" i="72"/>
  <c r="AI671" i="72"/>
  <c r="AH671" i="72"/>
  <c r="AI670" i="72"/>
  <c r="AH670" i="72"/>
  <c r="AI669" i="72"/>
  <c r="AH669" i="72"/>
  <c r="AI668" i="72"/>
  <c r="AH668" i="72"/>
  <c r="AH667" i="72"/>
  <c r="AI666" i="72"/>
  <c r="AH666" i="72"/>
  <c r="AI665" i="72"/>
  <c r="AH665" i="72"/>
  <c r="AI664" i="72"/>
  <c r="AH664" i="72"/>
  <c r="AI663" i="72"/>
  <c r="AH663" i="72"/>
  <c r="AI662" i="72"/>
  <c r="AH662" i="72"/>
  <c r="AI661" i="72"/>
  <c r="AH661" i="72"/>
  <c r="AI660" i="72"/>
  <c r="AH660" i="72"/>
  <c r="AI659" i="72"/>
  <c r="AH659" i="72"/>
  <c r="AI658" i="72"/>
  <c r="AH658" i="72"/>
  <c r="AI657" i="72"/>
  <c r="AH657" i="72"/>
  <c r="AI656" i="72"/>
  <c r="AH656" i="72"/>
  <c r="AI655" i="72"/>
  <c r="AH655" i="72"/>
  <c r="AI654" i="72"/>
  <c r="AH654" i="72"/>
  <c r="AI653" i="72"/>
  <c r="AH653" i="72"/>
  <c r="AI652" i="72"/>
  <c r="AH652" i="72"/>
  <c r="AI651" i="72"/>
  <c r="AH651" i="72"/>
  <c r="AH650" i="72"/>
  <c r="AI649" i="72"/>
  <c r="AH649" i="72"/>
  <c r="AI648" i="72"/>
  <c r="AH648" i="72"/>
  <c r="AI647" i="72"/>
  <c r="AH647" i="72"/>
  <c r="AI646" i="72"/>
  <c r="AH646" i="72"/>
  <c r="AI645" i="72"/>
  <c r="AH645" i="72"/>
  <c r="AI644" i="72"/>
  <c r="AH644" i="72"/>
  <c r="AI643" i="72"/>
  <c r="AH643" i="72"/>
  <c r="AI642" i="72"/>
  <c r="AH642" i="72"/>
  <c r="AI641" i="72"/>
  <c r="AH641" i="72"/>
  <c r="AI640" i="72"/>
  <c r="AH640" i="72"/>
  <c r="AI639" i="72"/>
  <c r="AH639" i="72"/>
  <c r="AI638" i="72"/>
  <c r="AH638" i="72"/>
  <c r="AI637" i="72"/>
  <c r="AH637" i="72"/>
  <c r="AI636" i="72"/>
  <c r="AH636" i="72"/>
  <c r="AI635" i="72"/>
  <c r="AH635" i="72"/>
  <c r="AI634" i="72"/>
  <c r="AH634" i="72"/>
  <c r="AH633" i="72"/>
  <c r="AI632" i="72"/>
  <c r="AH632" i="72"/>
  <c r="AI631" i="72"/>
  <c r="AH631" i="72"/>
  <c r="AI630" i="72"/>
  <c r="AH630" i="72"/>
  <c r="AI629" i="72"/>
  <c r="AH629" i="72"/>
  <c r="AI628" i="72"/>
  <c r="AH628" i="72"/>
  <c r="AI627" i="72"/>
  <c r="AH627" i="72"/>
  <c r="AI626" i="72"/>
  <c r="AH626" i="72"/>
  <c r="AI625" i="72"/>
  <c r="AH625" i="72"/>
  <c r="AI624" i="72"/>
  <c r="AH624" i="72"/>
  <c r="AI623" i="72"/>
  <c r="AH623" i="72"/>
  <c r="AI622" i="72"/>
  <c r="AH622" i="72"/>
  <c r="AI621" i="72"/>
  <c r="AH621" i="72"/>
  <c r="AI620" i="72"/>
  <c r="AH620" i="72"/>
  <c r="AI619" i="72"/>
  <c r="AH619" i="72"/>
  <c r="AI618" i="72"/>
  <c r="AH618" i="72"/>
  <c r="AI617" i="72"/>
  <c r="AH617" i="72"/>
  <c r="AH616" i="72"/>
  <c r="AI615" i="72"/>
  <c r="AH615" i="72"/>
  <c r="AI614" i="72"/>
  <c r="AH614" i="72"/>
  <c r="AI613" i="72"/>
  <c r="AH613" i="72"/>
  <c r="AI612" i="72"/>
  <c r="AH612" i="72"/>
  <c r="AI611" i="72"/>
  <c r="AH611" i="72"/>
  <c r="AI610" i="72"/>
  <c r="AH610" i="72"/>
  <c r="AI609" i="72"/>
  <c r="AH609" i="72"/>
  <c r="AI608" i="72"/>
  <c r="AH608" i="72"/>
  <c r="AI607" i="72"/>
  <c r="AH607" i="72"/>
  <c r="AI606" i="72"/>
  <c r="AH606" i="72"/>
  <c r="AI605" i="72"/>
  <c r="AH605" i="72"/>
  <c r="AI604" i="72"/>
  <c r="AH604" i="72"/>
  <c r="AI603" i="72"/>
  <c r="AH603" i="72"/>
  <c r="AI602" i="72"/>
  <c r="AH602" i="72"/>
  <c r="AI601" i="72"/>
  <c r="AH601" i="72"/>
  <c r="AI600" i="72"/>
  <c r="AH600" i="72"/>
  <c r="AH599" i="72"/>
  <c r="AI598" i="72"/>
  <c r="AH598" i="72"/>
  <c r="AI597" i="72"/>
  <c r="AH597" i="72"/>
  <c r="AI596" i="72"/>
  <c r="AH596" i="72"/>
  <c r="AI595" i="72"/>
  <c r="AH595" i="72"/>
  <c r="AI594" i="72"/>
  <c r="AH594" i="72"/>
  <c r="AI593" i="72"/>
  <c r="AH593" i="72"/>
  <c r="AI592" i="72"/>
  <c r="AH592" i="72"/>
  <c r="AI591" i="72"/>
  <c r="AH591" i="72"/>
  <c r="AI590" i="72"/>
  <c r="AH590" i="72"/>
  <c r="AI589" i="72"/>
  <c r="AH589" i="72"/>
  <c r="AI588" i="72"/>
  <c r="AH588" i="72"/>
  <c r="AI587" i="72"/>
  <c r="AH587" i="72"/>
  <c r="AI586" i="72"/>
  <c r="AH586" i="72"/>
  <c r="AI585" i="72"/>
  <c r="AH585" i="72"/>
  <c r="AI584" i="72"/>
  <c r="AH584" i="72"/>
  <c r="AI583" i="72"/>
  <c r="AH583" i="72"/>
  <c r="AH582" i="72"/>
  <c r="AI581" i="72"/>
  <c r="AH581" i="72"/>
  <c r="AI580" i="72"/>
  <c r="AH580" i="72"/>
  <c r="AI579" i="72"/>
  <c r="AH579" i="72"/>
  <c r="AI578" i="72"/>
  <c r="AH578" i="72"/>
  <c r="AI577" i="72"/>
  <c r="AH577" i="72"/>
  <c r="AI576" i="72"/>
  <c r="AH576" i="72"/>
  <c r="AI575" i="72"/>
  <c r="AH575" i="72"/>
  <c r="AI574" i="72"/>
  <c r="AH574" i="72"/>
  <c r="AI573" i="72"/>
  <c r="AH573" i="72"/>
  <c r="AI572" i="72"/>
  <c r="AH572" i="72"/>
  <c r="AI571" i="72"/>
  <c r="AH571" i="72"/>
  <c r="AI570" i="72"/>
  <c r="AH570" i="72"/>
  <c r="AI569" i="72"/>
  <c r="AH569" i="72"/>
  <c r="AI568" i="72"/>
  <c r="AH568" i="72"/>
  <c r="AI567" i="72"/>
  <c r="AH567" i="72"/>
  <c r="AI566" i="72"/>
  <c r="AH566" i="72"/>
  <c r="AH565" i="72"/>
  <c r="AI564" i="72"/>
  <c r="AH564" i="72"/>
  <c r="AI563" i="72"/>
  <c r="AH563" i="72"/>
  <c r="AI562" i="72"/>
  <c r="AH562" i="72"/>
  <c r="AI561" i="72"/>
  <c r="AH561" i="72"/>
  <c r="AI560" i="72"/>
  <c r="AH560" i="72"/>
  <c r="AI559" i="72"/>
  <c r="AH559" i="72"/>
  <c r="AI558" i="72"/>
  <c r="AH558" i="72"/>
  <c r="AI557" i="72"/>
  <c r="AH557" i="72"/>
  <c r="AI556" i="72"/>
  <c r="AH556" i="72"/>
  <c r="AI555" i="72"/>
  <c r="AH555" i="72"/>
  <c r="AI554" i="72"/>
  <c r="AH554" i="72"/>
  <c r="AI553" i="72"/>
  <c r="AH553" i="72"/>
  <c r="AI552" i="72"/>
  <c r="AH552" i="72"/>
  <c r="AI551" i="72"/>
  <c r="AH551" i="72"/>
  <c r="AI550" i="72"/>
  <c r="AH550" i="72"/>
  <c r="AI549" i="72"/>
  <c r="AH549" i="72"/>
  <c r="AH548" i="72"/>
  <c r="AI547" i="72"/>
  <c r="AH547" i="72"/>
  <c r="AI546" i="72"/>
  <c r="AH546" i="72"/>
  <c r="AI545" i="72"/>
  <c r="AH545" i="72"/>
  <c r="AI544" i="72"/>
  <c r="AH544" i="72"/>
  <c r="AI543" i="72"/>
  <c r="AH543" i="72"/>
  <c r="AI542" i="72"/>
  <c r="AH542" i="72"/>
  <c r="AI541" i="72"/>
  <c r="AH541" i="72"/>
  <c r="AI540" i="72"/>
  <c r="AH540" i="72"/>
  <c r="AI539" i="72"/>
  <c r="AH539" i="72"/>
  <c r="AI538" i="72"/>
  <c r="AH538" i="72"/>
  <c r="AI537" i="72"/>
  <c r="AH537" i="72"/>
  <c r="AI536" i="72"/>
  <c r="AH536" i="72"/>
  <c r="AI535" i="72"/>
  <c r="AH535" i="72"/>
  <c r="AI534" i="72"/>
  <c r="AH534" i="72"/>
  <c r="AI533" i="72"/>
  <c r="AH533" i="72"/>
  <c r="AI532" i="72"/>
  <c r="AH532" i="72"/>
  <c r="AH531" i="72"/>
  <c r="AI530" i="72"/>
  <c r="AH530" i="72"/>
  <c r="AI529" i="72"/>
  <c r="AH529" i="72"/>
  <c r="AI528" i="72"/>
  <c r="AH528" i="72"/>
  <c r="AI527" i="72"/>
  <c r="AH527" i="72"/>
  <c r="AI526" i="72"/>
  <c r="AH526" i="72"/>
  <c r="AI525" i="72"/>
  <c r="AH525" i="72"/>
  <c r="AI524" i="72"/>
  <c r="AH524" i="72"/>
  <c r="AI523" i="72"/>
  <c r="AH523" i="72"/>
  <c r="AI522" i="72"/>
  <c r="AH522" i="72"/>
  <c r="AI521" i="72"/>
  <c r="AH521" i="72"/>
  <c r="AI520" i="72"/>
  <c r="AH520" i="72"/>
  <c r="AI519" i="72"/>
  <c r="AH519" i="72"/>
  <c r="AI518" i="72"/>
  <c r="AH518" i="72"/>
  <c r="AI517" i="72"/>
  <c r="AH517" i="72"/>
  <c r="AI516" i="72"/>
  <c r="AH516" i="72"/>
  <c r="AI515" i="72"/>
  <c r="AH515" i="72"/>
  <c r="AH514" i="72"/>
  <c r="AI513" i="72"/>
  <c r="AH513" i="72"/>
  <c r="AI512" i="72"/>
  <c r="AH512" i="72"/>
  <c r="AI511" i="72"/>
  <c r="AH511" i="72"/>
  <c r="AI510" i="72"/>
  <c r="AH510" i="72"/>
  <c r="AI509" i="72"/>
  <c r="AH509" i="72"/>
  <c r="AI508" i="72"/>
  <c r="AH508" i="72"/>
  <c r="AI507" i="72"/>
  <c r="AH507" i="72"/>
  <c r="AI506" i="72"/>
  <c r="AH506" i="72"/>
  <c r="AI505" i="72"/>
  <c r="AH505" i="72"/>
  <c r="AI504" i="72"/>
  <c r="AH504" i="72"/>
  <c r="AI503" i="72"/>
  <c r="AH503" i="72"/>
  <c r="AI502" i="72"/>
  <c r="AH502" i="72"/>
  <c r="AI501" i="72"/>
  <c r="AH501" i="72"/>
  <c r="AI500" i="72"/>
  <c r="AH500" i="72"/>
  <c r="AI499" i="72"/>
  <c r="AH499" i="72"/>
  <c r="AI498" i="72"/>
  <c r="AH498" i="72"/>
  <c r="AH497" i="72"/>
  <c r="AI496" i="72"/>
  <c r="AH496" i="72"/>
  <c r="AI495" i="72"/>
  <c r="AH495" i="72"/>
  <c r="AI494" i="72"/>
  <c r="AH494" i="72"/>
  <c r="AI493" i="72"/>
  <c r="AH493" i="72"/>
  <c r="AI492" i="72"/>
  <c r="AH492" i="72"/>
  <c r="AI491" i="72"/>
  <c r="AH491" i="72"/>
  <c r="AI490" i="72"/>
  <c r="AH490" i="72"/>
  <c r="AI489" i="72"/>
  <c r="AH489" i="72"/>
  <c r="AI488" i="72"/>
  <c r="AH488" i="72"/>
  <c r="AI487" i="72"/>
  <c r="AH487" i="72"/>
  <c r="AI486" i="72"/>
  <c r="AH486" i="72"/>
  <c r="AI485" i="72"/>
  <c r="AH485" i="72"/>
  <c r="AI484" i="72"/>
  <c r="AH484" i="72"/>
  <c r="AI483" i="72"/>
  <c r="AH483" i="72"/>
  <c r="AI482" i="72"/>
  <c r="AH482" i="72"/>
  <c r="AI481" i="72"/>
  <c r="AH481" i="72"/>
  <c r="AH480" i="72"/>
  <c r="AI479" i="72"/>
  <c r="AH479" i="72"/>
  <c r="AI478" i="72"/>
  <c r="AH478" i="72"/>
  <c r="AI477" i="72"/>
  <c r="AH477" i="72"/>
  <c r="AI476" i="72"/>
  <c r="AH476" i="72"/>
  <c r="AI475" i="72"/>
  <c r="AH475" i="72"/>
  <c r="AI474" i="72"/>
  <c r="AH474" i="72"/>
  <c r="AI473" i="72"/>
  <c r="AH473" i="72"/>
  <c r="AI472" i="72"/>
  <c r="AH472" i="72"/>
  <c r="AI471" i="72"/>
  <c r="AH471" i="72"/>
  <c r="AI470" i="72"/>
  <c r="AH470" i="72"/>
  <c r="AI469" i="72"/>
  <c r="AH469" i="72"/>
  <c r="AI468" i="72"/>
  <c r="AH468" i="72"/>
  <c r="AI467" i="72"/>
  <c r="AH467" i="72"/>
  <c r="AI466" i="72"/>
  <c r="AH466" i="72"/>
  <c r="AI465" i="72"/>
  <c r="AH465" i="72"/>
  <c r="AI464" i="72"/>
  <c r="AH464" i="72"/>
  <c r="AH463" i="72"/>
  <c r="AI462" i="72"/>
  <c r="AH462" i="72"/>
  <c r="AI461" i="72"/>
  <c r="AH461" i="72"/>
  <c r="AI460" i="72"/>
  <c r="AH460" i="72"/>
  <c r="AI459" i="72"/>
  <c r="AH459" i="72"/>
  <c r="AI458" i="72"/>
  <c r="AH458" i="72"/>
  <c r="AI457" i="72"/>
  <c r="AH457" i="72"/>
  <c r="AI456" i="72"/>
  <c r="AH456" i="72"/>
  <c r="AI455" i="72"/>
  <c r="AH455" i="72"/>
  <c r="AI454" i="72"/>
  <c r="AH454" i="72"/>
  <c r="AI453" i="72"/>
  <c r="AH453" i="72"/>
  <c r="AI452" i="72"/>
  <c r="AH452" i="72"/>
  <c r="AI451" i="72"/>
  <c r="AH451" i="72"/>
  <c r="AI450" i="72"/>
  <c r="AH450" i="72"/>
  <c r="AI449" i="72"/>
  <c r="AH449" i="72"/>
  <c r="AI448" i="72"/>
  <c r="AH448" i="72"/>
  <c r="AI447" i="72"/>
  <c r="AH447" i="72"/>
  <c r="AH446" i="72"/>
  <c r="AI445" i="72"/>
  <c r="AH445" i="72"/>
  <c r="AI444" i="72"/>
  <c r="AH444" i="72"/>
  <c r="AI443" i="72"/>
  <c r="AH443" i="72"/>
  <c r="AI442" i="72"/>
  <c r="AH442" i="72"/>
  <c r="AI441" i="72"/>
  <c r="AH441" i="72"/>
  <c r="AI440" i="72"/>
  <c r="AH440" i="72"/>
  <c r="AI439" i="72"/>
  <c r="AH439" i="72"/>
  <c r="AI438" i="72"/>
  <c r="AH438" i="72"/>
  <c r="AI437" i="72"/>
  <c r="AH437" i="72"/>
  <c r="AI436" i="72"/>
  <c r="AH436" i="72"/>
  <c r="AI435" i="72"/>
  <c r="AH435" i="72"/>
  <c r="AI434" i="72"/>
  <c r="AH434" i="72"/>
  <c r="AI433" i="72"/>
  <c r="AH433" i="72"/>
  <c r="AI432" i="72"/>
  <c r="AH432" i="72"/>
  <c r="AI431" i="72"/>
  <c r="AH431" i="72"/>
  <c r="AI430" i="72"/>
  <c r="AH430" i="72"/>
  <c r="AH429" i="72"/>
  <c r="AI428" i="72"/>
  <c r="AH428" i="72"/>
  <c r="AI427" i="72"/>
  <c r="AH427" i="72"/>
  <c r="AI426" i="72"/>
  <c r="AH426" i="72"/>
  <c r="AI425" i="72"/>
  <c r="AH425" i="72"/>
  <c r="AI424" i="72"/>
  <c r="AH424" i="72"/>
  <c r="AI423" i="72"/>
  <c r="AH423" i="72"/>
  <c r="AI422" i="72"/>
  <c r="AH422" i="72"/>
  <c r="AI421" i="72"/>
  <c r="AH421" i="72"/>
  <c r="AI420" i="72"/>
  <c r="AH420" i="72"/>
  <c r="AI419" i="72"/>
  <c r="AH419" i="72"/>
  <c r="AI418" i="72"/>
  <c r="AH418" i="72"/>
  <c r="AI417" i="72"/>
  <c r="AH417" i="72"/>
  <c r="AI416" i="72"/>
  <c r="AH416" i="72"/>
  <c r="AI415" i="72"/>
  <c r="AH415" i="72"/>
  <c r="AI414" i="72"/>
  <c r="AH414" i="72"/>
  <c r="AI413" i="72"/>
  <c r="AH413" i="72"/>
  <c r="AH412" i="72"/>
  <c r="AI411" i="72"/>
  <c r="AH411" i="72"/>
  <c r="AI410" i="72"/>
  <c r="AH410" i="72"/>
  <c r="AI409" i="72"/>
  <c r="AH409" i="72"/>
  <c r="AI408" i="72"/>
  <c r="AH408" i="72"/>
  <c r="AI407" i="72"/>
  <c r="AH407" i="72"/>
  <c r="AI406" i="72"/>
  <c r="AH406" i="72"/>
  <c r="AI405" i="72"/>
  <c r="AH405" i="72"/>
  <c r="AI404" i="72"/>
  <c r="AH404" i="72"/>
  <c r="AI403" i="72"/>
  <c r="AH403" i="72"/>
  <c r="AI402" i="72"/>
  <c r="AH402" i="72"/>
  <c r="AI401" i="72"/>
  <c r="AH401" i="72"/>
  <c r="AI400" i="72"/>
  <c r="AH400" i="72"/>
  <c r="AI399" i="72"/>
  <c r="AH399" i="72"/>
  <c r="AI398" i="72"/>
  <c r="AH398" i="72"/>
  <c r="AI397" i="72"/>
  <c r="AH397" i="72"/>
  <c r="AI396" i="72"/>
  <c r="AH396" i="72"/>
  <c r="AH395" i="72"/>
  <c r="AI394" i="72"/>
  <c r="AH394" i="72"/>
  <c r="AI393" i="72"/>
  <c r="AH393" i="72"/>
  <c r="AI392" i="72"/>
  <c r="AH392" i="72"/>
  <c r="AI391" i="72"/>
  <c r="AH391" i="72"/>
  <c r="AI390" i="72"/>
  <c r="AH390" i="72"/>
  <c r="AI389" i="72"/>
  <c r="AH389" i="72"/>
  <c r="AI388" i="72"/>
  <c r="AH388" i="72"/>
  <c r="AI387" i="72"/>
  <c r="AH387" i="72"/>
  <c r="AI386" i="72"/>
  <c r="AH386" i="72"/>
  <c r="AI385" i="72"/>
  <c r="AH385" i="72"/>
  <c r="AI384" i="72"/>
  <c r="AH384" i="72"/>
  <c r="AI383" i="72"/>
  <c r="AH383" i="72"/>
  <c r="AI382" i="72"/>
  <c r="AH382" i="72"/>
  <c r="AI381" i="72"/>
  <c r="AH381" i="72"/>
  <c r="AI380" i="72"/>
  <c r="AH380" i="72"/>
  <c r="AI379" i="72"/>
  <c r="AH379" i="72"/>
  <c r="AH378" i="72"/>
  <c r="AI377" i="72"/>
  <c r="AH377" i="72"/>
  <c r="AI376" i="72"/>
  <c r="AH376" i="72"/>
  <c r="AI375" i="72"/>
  <c r="AH375" i="72"/>
  <c r="AI374" i="72"/>
  <c r="AH374" i="72"/>
  <c r="AI373" i="72"/>
  <c r="AH373" i="72"/>
  <c r="AI372" i="72"/>
  <c r="AH372" i="72"/>
  <c r="AI371" i="72"/>
  <c r="AH371" i="72"/>
  <c r="AI370" i="72"/>
  <c r="AH370" i="72"/>
  <c r="AI369" i="72"/>
  <c r="AH369" i="72"/>
  <c r="AI368" i="72"/>
  <c r="AH368" i="72"/>
  <c r="AI367" i="72"/>
  <c r="AH367" i="72"/>
  <c r="AI366" i="72"/>
  <c r="AH366" i="72"/>
  <c r="AI365" i="72"/>
  <c r="AH365" i="72"/>
  <c r="AI364" i="72"/>
  <c r="AH364" i="72"/>
  <c r="AI363" i="72"/>
  <c r="AH363" i="72"/>
  <c r="AI362" i="72"/>
  <c r="AH362" i="72"/>
  <c r="AH361" i="72"/>
  <c r="AI360" i="72"/>
  <c r="AH360" i="72"/>
  <c r="AI359" i="72"/>
  <c r="AH359" i="72"/>
  <c r="AI358" i="72"/>
  <c r="AH358" i="72"/>
  <c r="AI357" i="72"/>
  <c r="AH357" i="72"/>
  <c r="AI356" i="72"/>
  <c r="AH356" i="72"/>
  <c r="AI355" i="72"/>
  <c r="AH355" i="72"/>
  <c r="AI354" i="72"/>
  <c r="AH354" i="72"/>
  <c r="AI353" i="72"/>
  <c r="AH353" i="72"/>
  <c r="AI352" i="72"/>
  <c r="AH352" i="72"/>
  <c r="AI351" i="72"/>
  <c r="AH351" i="72"/>
  <c r="AI350" i="72"/>
  <c r="AH350" i="72"/>
  <c r="AI349" i="72"/>
  <c r="AH349" i="72"/>
  <c r="AI348" i="72"/>
  <c r="AH348" i="72"/>
  <c r="AI347" i="72"/>
  <c r="AH347" i="72"/>
  <c r="AI346" i="72"/>
  <c r="AH346" i="72"/>
  <c r="AI345" i="72"/>
  <c r="AH345" i="72"/>
  <c r="AH344" i="72"/>
  <c r="AI343" i="72"/>
  <c r="AH343" i="72"/>
  <c r="AI342" i="72"/>
  <c r="AH342" i="72"/>
  <c r="AI341" i="72"/>
  <c r="AH341" i="72"/>
  <c r="AI340" i="72"/>
  <c r="AH340" i="72"/>
  <c r="AI339" i="72"/>
  <c r="AH339" i="72"/>
  <c r="AI338" i="72"/>
  <c r="AH338" i="72"/>
  <c r="AI337" i="72"/>
  <c r="AH337" i="72"/>
  <c r="AI336" i="72"/>
  <c r="AH336" i="72"/>
  <c r="AI335" i="72"/>
  <c r="AH335" i="72"/>
  <c r="AI334" i="72"/>
  <c r="AH334" i="72"/>
  <c r="AI333" i="72"/>
  <c r="AH333" i="72"/>
  <c r="AI332" i="72"/>
  <c r="AH332" i="72"/>
  <c r="AI331" i="72"/>
  <c r="AH331" i="72"/>
  <c r="AI330" i="72"/>
  <c r="AH330" i="72"/>
  <c r="AI329" i="72"/>
  <c r="AH329" i="72"/>
  <c r="AI328" i="72"/>
  <c r="AH328" i="72"/>
  <c r="AH327" i="72"/>
  <c r="AI326" i="72"/>
  <c r="AH326" i="72"/>
  <c r="AI325" i="72"/>
  <c r="AH325" i="72"/>
  <c r="AI324" i="72"/>
  <c r="AH324" i="72"/>
  <c r="AI323" i="72"/>
  <c r="AH323" i="72"/>
  <c r="AI322" i="72"/>
  <c r="AH322" i="72"/>
  <c r="AI321" i="72"/>
  <c r="AH321" i="72"/>
  <c r="AI320" i="72"/>
  <c r="AH320" i="72"/>
  <c r="AI319" i="72"/>
  <c r="AH319" i="72"/>
  <c r="AI318" i="72"/>
  <c r="AH318" i="72"/>
  <c r="AI317" i="72"/>
  <c r="AH317" i="72"/>
  <c r="AI316" i="72"/>
  <c r="AH316" i="72"/>
  <c r="AI315" i="72"/>
  <c r="AH315" i="72"/>
  <c r="AI314" i="72"/>
  <c r="AH314" i="72"/>
  <c r="AI313" i="72"/>
  <c r="AH313" i="72"/>
  <c r="AI312" i="72"/>
  <c r="AH312" i="72"/>
  <c r="AI311" i="72"/>
  <c r="AH311" i="72"/>
  <c r="AH310" i="72"/>
  <c r="AI309" i="72"/>
  <c r="AH309" i="72"/>
  <c r="AI308" i="72"/>
  <c r="AH308" i="72"/>
  <c r="AI307" i="72"/>
  <c r="AH307" i="72"/>
  <c r="AI306" i="72"/>
  <c r="AH306" i="72"/>
  <c r="AI305" i="72"/>
  <c r="AH305" i="72"/>
  <c r="AI304" i="72"/>
  <c r="AH304" i="72"/>
  <c r="AI303" i="72"/>
  <c r="AH303" i="72"/>
  <c r="AI302" i="72"/>
  <c r="AH302" i="72"/>
  <c r="AI301" i="72"/>
  <c r="AH301" i="72"/>
  <c r="AI300" i="72"/>
  <c r="AH300" i="72"/>
  <c r="AI299" i="72"/>
  <c r="AH299" i="72"/>
  <c r="AI298" i="72"/>
  <c r="AH298" i="72"/>
  <c r="AI297" i="72"/>
  <c r="AH297" i="72"/>
  <c r="AI296" i="72"/>
  <c r="AH296" i="72"/>
  <c r="AI295" i="72"/>
  <c r="AH295" i="72"/>
  <c r="AI294" i="72"/>
  <c r="AH294" i="72"/>
  <c r="AH293" i="72"/>
  <c r="AI292" i="72"/>
  <c r="AH292" i="72"/>
  <c r="AI291" i="72"/>
  <c r="AH291" i="72"/>
  <c r="AI290" i="72"/>
  <c r="AH290" i="72"/>
  <c r="AI289" i="72"/>
  <c r="AH289" i="72"/>
  <c r="AI288" i="72"/>
  <c r="AH288" i="72"/>
  <c r="AI287" i="72"/>
  <c r="AH287" i="72"/>
  <c r="AI286" i="72"/>
  <c r="AH286" i="72"/>
  <c r="AI285" i="72"/>
  <c r="AH285" i="72"/>
  <c r="AI284" i="72"/>
  <c r="AH284" i="72"/>
  <c r="AI283" i="72"/>
  <c r="AH283" i="72"/>
  <c r="AI282" i="72"/>
  <c r="AH282" i="72"/>
  <c r="AI281" i="72"/>
  <c r="AH281" i="72"/>
  <c r="AI280" i="72"/>
  <c r="AH280" i="72"/>
  <c r="AI279" i="72"/>
  <c r="AH279" i="72"/>
  <c r="AI278" i="72"/>
  <c r="AH278" i="72"/>
  <c r="AI277" i="72"/>
  <c r="AH277" i="72"/>
  <c r="AH276" i="72"/>
  <c r="AI275" i="72"/>
  <c r="AH275" i="72"/>
  <c r="AI274" i="72"/>
  <c r="AH274" i="72"/>
  <c r="AI273" i="72"/>
  <c r="AH273" i="72"/>
  <c r="AI272" i="72"/>
  <c r="AH272" i="72"/>
  <c r="AI271" i="72"/>
  <c r="AH271" i="72"/>
  <c r="AI270" i="72"/>
  <c r="AH270" i="72"/>
  <c r="AI269" i="72"/>
  <c r="AH269" i="72"/>
  <c r="AI268" i="72"/>
  <c r="AH268" i="72"/>
  <c r="AI267" i="72"/>
  <c r="AH267" i="72"/>
  <c r="AI266" i="72"/>
  <c r="AH266" i="72"/>
  <c r="AI265" i="72"/>
  <c r="AH265" i="72"/>
  <c r="AI264" i="72"/>
  <c r="AH264" i="72"/>
  <c r="AI263" i="72"/>
  <c r="AH263" i="72"/>
  <c r="AI262" i="72"/>
  <c r="AH262" i="72"/>
  <c r="AI261" i="72"/>
  <c r="AH261" i="72"/>
  <c r="AI260" i="72"/>
  <c r="AH260" i="72"/>
  <c r="AH259" i="72"/>
  <c r="AI258" i="72"/>
  <c r="AH258" i="72"/>
  <c r="AI257" i="72"/>
  <c r="AH257" i="72"/>
  <c r="AI256" i="72"/>
  <c r="AH256" i="72"/>
  <c r="AI255" i="72"/>
  <c r="AH255" i="72"/>
  <c r="AI254" i="72"/>
  <c r="AH254" i="72"/>
  <c r="AI253" i="72"/>
  <c r="AH253" i="72"/>
  <c r="AI252" i="72"/>
  <c r="AH252" i="72"/>
  <c r="AI251" i="72"/>
  <c r="AH251" i="72"/>
  <c r="AI250" i="72"/>
  <c r="AH250" i="72"/>
  <c r="AI249" i="72"/>
  <c r="AH249" i="72"/>
  <c r="AI248" i="72"/>
  <c r="AH248" i="72"/>
  <c r="AI247" i="72"/>
  <c r="AH247" i="72"/>
  <c r="AI246" i="72"/>
  <c r="AH246" i="72"/>
  <c r="AI245" i="72"/>
  <c r="AH245" i="72"/>
  <c r="AI244" i="72"/>
  <c r="AH244" i="72"/>
  <c r="AI243" i="72"/>
  <c r="AH243" i="72"/>
  <c r="AH242" i="72"/>
  <c r="AI241" i="72"/>
  <c r="AH241" i="72"/>
  <c r="AI240" i="72"/>
  <c r="AH240" i="72"/>
  <c r="AI239" i="72"/>
  <c r="AH239" i="72"/>
  <c r="AI238" i="72"/>
  <c r="AH238" i="72"/>
  <c r="AI237" i="72"/>
  <c r="AH237" i="72"/>
  <c r="AI236" i="72"/>
  <c r="AH236" i="72"/>
  <c r="AI235" i="72"/>
  <c r="AH235" i="72"/>
  <c r="AI234" i="72"/>
  <c r="AH234" i="72"/>
  <c r="AI233" i="72"/>
  <c r="AH233" i="72"/>
  <c r="AI232" i="72"/>
  <c r="AH232" i="72"/>
  <c r="AI231" i="72"/>
  <c r="AH231" i="72"/>
  <c r="AI230" i="72"/>
  <c r="AH230" i="72"/>
  <c r="AI229" i="72"/>
  <c r="AH229" i="72"/>
  <c r="AI228" i="72"/>
  <c r="AH228" i="72"/>
  <c r="AI227" i="72"/>
  <c r="AH227" i="72"/>
  <c r="AI226" i="72"/>
  <c r="AH226" i="72"/>
  <c r="AH225" i="72"/>
  <c r="AI224" i="72"/>
  <c r="AH224" i="72"/>
  <c r="AI223" i="72"/>
  <c r="AH223" i="72"/>
  <c r="AI222" i="72"/>
  <c r="AH222" i="72"/>
  <c r="AI221" i="72"/>
  <c r="AH221" i="72"/>
  <c r="AI220" i="72"/>
  <c r="AH220" i="72"/>
  <c r="AI219" i="72"/>
  <c r="AH219" i="72"/>
  <c r="AI218" i="72"/>
  <c r="AH218" i="72"/>
  <c r="AI217" i="72"/>
  <c r="AH217" i="72"/>
  <c r="AI216" i="72"/>
  <c r="AH216" i="72"/>
  <c r="AI215" i="72"/>
  <c r="AH215" i="72"/>
  <c r="AI214" i="72"/>
  <c r="AH214" i="72"/>
  <c r="AI213" i="72"/>
  <c r="AH213" i="72"/>
  <c r="AI212" i="72"/>
  <c r="AH212" i="72"/>
  <c r="AI211" i="72"/>
  <c r="AH211" i="72"/>
  <c r="AI210" i="72"/>
  <c r="AH210" i="72"/>
  <c r="AI209" i="72"/>
  <c r="AH209" i="72"/>
  <c r="AH208" i="72"/>
  <c r="AI207" i="72"/>
  <c r="AH207" i="72"/>
  <c r="AI206" i="72"/>
  <c r="AH206" i="72"/>
  <c r="AI205" i="72"/>
  <c r="AH205" i="72"/>
  <c r="AI204" i="72"/>
  <c r="AH204" i="72"/>
  <c r="AI203" i="72"/>
  <c r="AH203" i="72"/>
  <c r="AI202" i="72"/>
  <c r="AH202" i="72"/>
  <c r="AI201" i="72"/>
  <c r="AH201" i="72"/>
  <c r="AI200" i="72"/>
  <c r="AH200" i="72"/>
  <c r="AI199" i="72"/>
  <c r="AH199" i="72"/>
  <c r="AI198" i="72"/>
  <c r="AH198" i="72"/>
  <c r="AI197" i="72"/>
  <c r="AH197" i="72"/>
  <c r="AI196" i="72"/>
  <c r="AH196" i="72"/>
  <c r="AI195" i="72"/>
  <c r="AH195" i="72"/>
  <c r="AI194" i="72"/>
  <c r="AH194" i="72"/>
  <c r="AI193" i="72"/>
  <c r="AH193" i="72"/>
  <c r="AI192" i="72"/>
  <c r="AH192" i="72"/>
  <c r="AH191" i="72"/>
  <c r="AI190" i="72"/>
  <c r="AH190" i="72"/>
  <c r="AI189" i="72"/>
  <c r="AH189" i="72"/>
  <c r="AI188" i="72"/>
  <c r="AH188" i="72"/>
  <c r="AI187" i="72"/>
  <c r="AH187" i="72"/>
  <c r="AI186" i="72"/>
  <c r="AH186" i="72"/>
  <c r="AI185" i="72"/>
  <c r="AH185" i="72"/>
  <c r="AI184" i="72"/>
  <c r="AH184" i="72"/>
  <c r="AI183" i="72"/>
  <c r="AH183" i="72"/>
  <c r="AI182" i="72"/>
  <c r="AH182" i="72"/>
  <c r="AI181" i="72"/>
  <c r="AH181" i="72"/>
  <c r="AI180" i="72"/>
  <c r="AH180" i="72"/>
  <c r="AI179" i="72"/>
  <c r="AH179" i="72"/>
  <c r="AI178" i="72"/>
  <c r="AH178" i="72"/>
  <c r="AI177" i="72"/>
  <c r="AH177" i="72"/>
  <c r="AI176" i="72"/>
  <c r="AH176" i="72"/>
  <c r="AI175" i="72"/>
  <c r="AH175" i="72"/>
  <c r="AH174" i="72"/>
  <c r="AI173" i="72"/>
  <c r="AH173" i="72"/>
  <c r="AI172" i="72"/>
  <c r="AH172" i="72"/>
  <c r="AI171" i="72"/>
  <c r="AH171" i="72"/>
  <c r="AI170" i="72"/>
  <c r="AH170" i="72"/>
  <c r="AI169" i="72"/>
  <c r="AH169" i="72"/>
  <c r="AI168" i="72"/>
  <c r="AH168" i="72"/>
  <c r="AI167" i="72"/>
  <c r="AH167" i="72"/>
  <c r="AI166" i="72"/>
  <c r="AH166" i="72"/>
  <c r="AI165" i="72"/>
  <c r="AH165" i="72"/>
  <c r="AI164" i="72"/>
  <c r="AH164" i="72"/>
  <c r="AI163" i="72"/>
  <c r="AH163" i="72"/>
  <c r="AI162" i="72"/>
  <c r="AH162" i="72"/>
  <c r="AI161" i="72"/>
  <c r="AH161" i="72"/>
  <c r="AI160" i="72"/>
  <c r="AH160" i="72"/>
  <c r="AI159" i="72"/>
  <c r="AH159" i="72"/>
  <c r="AI158" i="72"/>
  <c r="AH158" i="72"/>
  <c r="AH157" i="72"/>
  <c r="AI156" i="72"/>
  <c r="AH156" i="72"/>
  <c r="AI155" i="72"/>
  <c r="AH155" i="72"/>
  <c r="AI154" i="72"/>
  <c r="AH154" i="72"/>
  <c r="AI153" i="72"/>
  <c r="AH153" i="72"/>
  <c r="AI152" i="72"/>
  <c r="AH152" i="72"/>
  <c r="AI151" i="72"/>
  <c r="AH151" i="72"/>
  <c r="AI150" i="72"/>
  <c r="AH150" i="72"/>
  <c r="AI149" i="72"/>
  <c r="AH149" i="72"/>
  <c r="AI148" i="72"/>
  <c r="AH148" i="72"/>
  <c r="AI147" i="72"/>
  <c r="AH147" i="72"/>
  <c r="AI146" i="72"/>
  <c r="AH146" i="72"/>
  <c r="AI145" i="72"/>
  <c r="AH145" i="72"/>
  <c r="AI144" i="72"/>
  <c r="AH144" i="72"/>
  <c r="AI143" i="72"/>
  <c r="AH143" i="72"/>
  <c r="AI142" i="72"/>
  <c r="AH142" i="72"/>
  <c r="AI141" i="72"/>
  <c r="AH141" i="72"/>
  <c r="AH140" i="72"/>
  <c r="AI139" i="72"/>
  <c r="AH139" i="72"/>
  <c r="AI138" i="72"/>
  <c r="AH138" i="72"/>
  <c r="AI137" i="72"/>
  <c r="AH137" i="72"/>
  <c r="AI136" i="72"/>
  <c r="AH136" i="72"/>
  <c r="AI135" i="72"/>
  <c r="AH135" i="72"/>
  <c r="AI134" i="72"/>
  <c r="AH134" i="72"/>
  <c r="AI133" i="72"/>
  <c r="AH133" i="72"/>
  <c r="AI132" i="72"/>
  <c r="AH132" i="72"/>
  <c r="AI131" i="72"/>
  <c r="AH131" i="72"/>
  <c r="AI130" i="72"/>
  <c r="AH130" i="72"/>
  <c r="AI129" i="72"/>
  <c r="AH129" i="72"/>
  <c r="AI128" i="72"/>
  <c r="AH128" i="72"/>
  <c r="AI127" i="72"/>
  <c r="AH127" i="72"/>
  <c r="AI126" i="72"/>
  <c r="AH126" i="72"/>
  <c r="AI125" i="72"/>
  <c r="AH125" i="72"/>
  <c r="AI124" i="72"/>
  <c r="AH124" i="72"/>
  <c r="AH123" i="72"/>
  <c r="AI122" i="72"/>
  <c r="AH122" i="72"/>
  <c r="AI121" i="72"/>
  <c r="AH121" i="72"/>
  <c r="AI120" i="72"/>
  <c r="AH120" i="72"/>
  <c r="AI119" i="72"/>
  <c r="AH119" i="72"/>
  <c r="AI118" i="72"/>
  <c r="AH118" i="72"/>
  <c r="AI117" i="72"/>
  <c r="AH117" i="72"/>
  <c r="AI116" i="72"/>
  <c r="AH116" i="72"/>
  <c r="AI115" i="72"/>
  <c r="AH115" i="72"/>
  <c r="AI114" i="72"/>
  <c r="AH114" i="72"/>
  <c r="AI113" i="72"/>
  <c r="AH113" i="72"/>
  <c r="AI112" i="72"/>
  <c r="AH112" i="72"/>
  <c r="AI111" i="72"/>
  <c r="AH111" i="72"/>
  <c r="AI110" i="72"/>
  <c r="AH110" i="72"/>
  <c r="AI109" i="72"/>
  <c r="AH109" i="72"/>
  <c r="AI108" i="72"/>
  <c r="AH108" i="72"/>
  <c r="AI107" i="72"/>
  <c r="AH107" i="72"/>
  <c r="AH106" i="72"/>
  <c r="AI105" i="72"/>
  <c r="AH105" i="72"/>
  <c r="AI104" i="72"/>
  <c r="AH104" i="72"/>
  <c r="AI103" i="72"/>
  <c r="AH103" i="72"/>
  <c r="AI102" i="72"/>
  <c r="AH102" i="72"/>
  <c r="AI101" i="72"/>
  <c r="AH101" i="72"/>
  <c r="AI100" i="72"/>
  <c r="AH100" i="72"/>
  <c r="AI99" i="72"/>
  <c r="AH99" i="72"/>
  <c r="AI98" i="72"/>
  <c r="AH98" i="72"/>
  <c r="AI97" i="72"/>
  <c r="AH97" i="72"/>
  <c r="AI96" i="72"/>
  <c r="AH96" i="72"/>
  <c r="AI95" i="72"/>
  <c r="AH95" i="72"/>
  <c r="AI94" i="72"/>
  <c r="AH94" i="72"/>
  <c r="AI93" i="72"/>
  <c r="AH93" i="72"/>
  <c r="AI92" i="72"/>
  <c r="AH92" i="72"/>
  <c r="AI91" i="72"/>
  <c r="AH91" i="72"/>
  <c r="AI90" i="72"/>
  <c r="AH90" i="72"/>
  <c r="AH89" i="72"/>
  <c r="AI88" i="72"/>
  <c r="AH88" i="72"/>
  <c r="AI87" i="72"/>
  <c r="AH87" i="72"/>
  <c r="AI86" i="72"/>
  <c r="AH86" i="72"/>
  <c r="AI85" i="72"/>
  <c r="AH85" i="72"/>
  <c r="AI84" i="72"/>
  <c r="AH84" i="72"/>
  <c r="AI83" i="72"/>
  <c r="AH83" i="72"/>
  <c r="AI82" i="72"/>
  <c r="AH82" i="72"/>
  <c r="AI81" i="72"/>
  <c r="AH81" i="72"/>
  <c r="AI80" i="72"/>
  <c r="AH80" i="72"/>
  <c r="AI79" i="72"/>
  <c r="AH79" i="72"/>
  <c r="AI78" i="72"/>
  <c r="AH78" i="72"/>
  <c r="AI77" i="72"/>
  <c r="AH77" i="72"/>
  <c r="AI76" i="72"/>
  <c r="AH76" i="72"/>
  <c r="AI75" i="72"/>
  <c r="AH75" i="72"/>
  <c r="AI74" i="72"/>
  <c r="AH74" i="72"/>
  <c r="AI73" i="72"/>
  <c r="AH73" i="72"/>
  <c r="AH72" i="72"/>
  <c r="AI71" i="72"/>
  <c r="AH71" i="72"/>
  <c r="AI70" i="72"/>
  <c r="AH70" i="72"/>
  <c r="AI69" i="72"/>
  <c r="AH69" i="72"/>
  <c r="AI68" i="72"/>
  <c r="AH68" i="72"/>
  <c r="AI67" i="72"/>
  <c r="AH67" i="72"/>
  <c r="AI66" i="72"/>
  <c r="AH66" i="72"/>
  <c r="AI65" i="72"/>
  <c r="AH65" i="72"/>
  <c r="AI64" i="72"/>
  <c r="AH64" i="72"/>
  <c r="AI63" i="72"/>
  <c r="AH63" i="72"/>
  <c r="AI62" i="72"/>
  <c r="AH62" i="72"/>
  <c r="AI61" i="72"/>
  <c r="AH61" i="72"/>
  <c r="AI60" i="72"/>
  <c r="AH60" i="72"/>
  <c r="AI59" i="72"/>
  <c r="AH59" i="72"/>
  <c r="AI58" i="72"/>
  <c r="AH58" i="72"/>
  <c r="AI57" i="72"/>
  <c r="AH57" i="72"/>
  <c r="AI56" i="72"/>
  <c r="AH56" i="72"/>
  <c r="AH55" i="72"/>
  <c r="AI54" i="72"/>
  <c r="AH54" i="72"/>
  <c r="AI53" i="72"/>
  <c r="AH53" i="72"/>
  <c r="AI52" i="72"/>
  <c r="AH52" i="72"/>
  <c r="AI51" i="72"/>
  <c r="AH51" i="72"/>
  <c r="AI50" i="72"/>
  <c r="AH50" i="72"/>
  <c r="AI49" i="72"/>
  <c r="AH49" i="72"/>
  <c r="AI48" i="72"/>
  <c r="AH48" i="72"/>
  <c r="AI47" i="72"/>
  <c r="AH47" i="72"/>
  <c r="AI46" i="72"/>
  <c r="AH46" i="72"/>
  <c r="AI45" i="72"/>
  <c r="AH45" i="72"/>
  <c r="AI44" i="72"/>
  <c r="AH44" i="72"/>
  <c r="AI43" i="72"/>
  <c r="AH43" i="72"/>
  <c r="AI42" i="72"/>
  <c r="AH42" i="72"/>
  <c r="AI41" i="72"/>
  <c r="AH41" i="72"/>
  <c r="AI40" i="72"/>
  <c r="AH40" i="72"/>
  <c r="AI39" i="72"/>
  <c r="AH39" i="72"/>
  <c r="AH38" i="72"/>
  <c r="AI37" i="72"/>
  <c r="AH37" i="72"/>
  <c r="AI36" i="72"/>
  <c r="AH36" i="72"/>
  <c r="AI35" i="72"/>
  <c r="AH35" i="72"/>
  <c r="AI34" i="72"/>
  <c r="AH34" i="72"/>
  <c r="AI33" i="72"/>
  <c r="AH33" i="72"/>
  <c r="AI32" i="72"/>
  <c r="AH32" i="72"/>
  <c r="AI31" i="72"/>
  <c r="AH31" i="72"/>
  <c r="AI30" i="72"/>
  <c r="AH30" i="72"/>
  <c r="AI29" i="72"/>
  <c r="AH29" i="72"/>
  <c r="AI28" i="72"/>
  <c r="AH28" i="72"/>
  <c r="AI27" i="72"/>
  <c r="AH27" i="72"/>
  <c r="AI26" i="72"/>
  <c r="AH26" i="72"/>
  <c r="AI25" i="72"/>
  <c r="AH25" i="72"/>
  <c r="AI24" i="72"/>
  <c r="AH24" i="72"/>
  <c r="AI23" i="72"/>
  <c r="AH23" i="72"/>
  <c r="AI22" i="72"/>
  <c r="AH22" i="72"/>
  <c r="AH21" i="72"/>
  <c r="AI20" i="72"/>
  <c r="AH20" i="72"/>
  <c r="AI19" i="72"/>
  <c r="AH19" i="72"/>
  <c r="AI18" i="72"/>
  <c r="AH18" i="72"/>
  <c r="AI17" i="72"/>
  <c r="AH17" i="72"/>
  <c r="AI16" i="72"/>
  <c r="AH16" i="72"/>
  <c r="AI15" i="72"/>
  <c r="AH15" i="72"/>
  <c r="AI14" i="72"/>
  <c r="AH14" i="72"/>
  <c r="AI13" i="72"/>
  <c r="AH13" i="72"/>
  <c r="AI12" i="72"/>
  <c r="AH12" i="72"/>
  <c r="AI11" i="72"/>
  <c r="AH11" i="72"/>
  <c r="AI10" i="72"/>
  <c r="AH10" i="72"/>
  <c r="AI9" i="72"/>
  <c r="AH9" i="72"/>
  <c r="AI8" i="72"/>
  <c r="AH8" i="72"/>
  <c r="AI7" i="72"/>
  <c r="AH7" i="72"/>
  <c r="AI6" i="72"/>
  <c r="AH6" i="72"/>
  <c r="AI5" i="72"/>
  <c r="AH5" i="72"/>
  <c r="Z1262" i="72"/>
  <c r="AA1261" i="72"/>
  <c r="Z1261" i="72"/>
  <c r="AA1260" i="72"/>
  <c r="Z1260" i="72"/>
  <c r="AA1259" i="72"/>
  <c r="Z1259" i="72"/>
  <c r="AA1258" i="72"/>
  <c r="Z1258" i="72"/>
  <c r="AA1257" i="72"/>
  <c r="Z1257" i="72"/>
  <c r="AA1256" i="72"/>
  <c r="Z1256" i="72"/>
  <c r="AA1255" i="72"/>
  <c r="Z1255" i="72"/>
  <c r="AA1254" i="72"/>
  <c r="Z1254" i="72"/>
  <c r="AA1253" i="72"/>
  <c r="Z1253" i="72"/>
  <c r="AA1252" i="72"/>
  <c r="Z1252" i="72"/>
  <c r="AA1251" i="72"/>
  <c r="Z1251" i="72"/>
  <c r="AA1250" i="72"/>
  <c r="Z1250" i="72"/>
  <c r="AA1249" i="72"/>
  <c r="Z1249" i="72"/>
  <c r="AA1248" i="72"/>
  <c r="Z1248" i="72"/>
  <c r="AA1247" i="72"/>
  <c r="Z1247" i="72"/>
  <c r="AA1246" i="72"/>
  <c r="Z1246" i="72"/>
  <c r="Z1245" i="72"/>
  <c r="AA1244" i="72"/>
  <c r="Z1244" i="72"/>
  <c r="AA1243" i="72"/>
  <c r="Z1243" i="72"/>
  <c r="AA1242" i="72"/>
  <c r="Z1242" i="72"/>
  <c r="AA1241" i="72"/>
  <c r="Z1241" i="72"/>
  <c r="AA1240" i="72"/>
  <c r="Z1240" i="72"/>
  <c r="AA1239" i="72"/>
  <c r="Z1239" i="72"/>
  <c r="AA1238" i="72"/>
  <c r="Z1238" i="72"/>
  <c r="AA1237" i="72"/>
  <c r="Z1237" i="72"/>
  <c r="AA1236" i="72"/>
  <c r="Z1236" i="72"/>
  <c r="AA1235" i="72"/>
  <c r="Z1235" i="72"/>
  <c r="AA1234" i="72"/>
  <c r="Z1234" i="72"/>
  <c r="AA1233" i="72"/>
  <c r="Z1233" i="72"/>
  <c r="AA1232" i="72"/>
  <c r="Z1232" i="72"/>
  <c r="AA1231" i="72"/>
  <c r="Z1231" i="72"/>
  <c r="AA1230" i="72"/>
  <c r="Z1230" i="72"/>
  <c r="AA1229" i="72"/>
  <c r="Z1229" i="72"/>
  <c r="Z1228" i="72"/>
  <c r="AA1227" i="72"/>
  <c r="Z1227" i="72"/>
  <c r="AA1226" i="72"/>
  <c r="Z1226" i="72"/>
  <c r="AA1225" i="72"/>
  <c r="Z1225" i="72"/>
  <c r="AA1224" i="72"/>
  <c r="Z1224" i="72"/>
  <c r="AA1223" i="72"/>
  <c r="Z1223" i="72"/>
  <c r="AA1222" i="72"/>
  <c r="Z1222" i="72"/>
  <c r="AA1221" i="72"/>
  <c r="Z1221" i="72"/>
  <c r="AA1220" i="72"/>
  <c r="Z1220" i="72"/>
  <c r="AA1219" i="72"/>
  <c r="Z1219" i="72"/>
  <c r="AA1218" i="72"/>
  <c r="Z1218" i="72"/>
  <c r="AA1217" i="72"/>
  <c r="Z1217" i="72"/>
  <c r="AA1216" i="72"/>
  <c r="Z1216" i="72"/>
  <c r="AA1215" i="72"/>
  <c r="Z1215" i="72"/>
  <c r="AA1214" i="72"/>
  <c r="Z1214" i="72"/>
  <c r="AA1213" i="72"/>
  <c r="Z1213" i="72"/>
  <c r="AA1212" i="72"/>
  <c r="Z1212" i="72"/>
  <c r="Z1211" i="72"/>
  <c r="AA1210" i="72"/>
  <c r="Z1210" i="72"/>
  <c r="AA1209" i="72"/>
  <c r="Z1209" i="72"/>
  <c r="AA1208" i="72"/>
  <c r="Z1208" i="72"/>
  <c r="AA1207" i="72"/>
  <c r="Z1207" i="72"/>
  <c r="AA1206" i="72"/>
  <c r="Z1206" i="72"/>
  <c r="AA1205" i="72"/>
  <c r="Z1205" i="72"/>
  <c r="AA1204" i="72"/>
  <c r="Z1204" i="72"/>
  <c r="AA1203" i="72"/>
  <c r="Z1203" i="72"/>
  <c r="AA1202" i="72"/>
  <c r="Z1202" i="72"/>
  <c r="AA1201" i="72"/>
  <c r="Z1201" i="72"/>
  <c r="AA1200" i="72"/>
  <c r="Z1200" i="72"/>
  <c r="AA1199" i="72"/>
  <c r="Z1199" i="72"/>
  <c r="AA1198" i="72"/>
  <c r="Z1198" i="72"/>
  <c r="AA1197" i="72"/>
  <c r="Z1197" i="72"/>
  <c r="AA1196" i="72"/>
  <c r="Z1196" i="72"/>
  <c r="AA1195" i="72"/>
  <c r="Z1195" i="72"/>
  <c r="Z1194" i="72"/>
  <c r="AA1193" i="72"/>
  <c r="Z1193" i="72"/>
  <c r="AA1192" i="72"/>
  <c r="Z1192" i="72"/>
  <c r="AA1191" i="72"/>
  <c r="Z1191" i="72"/>
  <c r="AA1190" i="72"/>
  <c r="Z1190" i="72"/>
  <c r="AA1189" i="72"/>
  <c r="Z1189" i="72"/>
  <c r="AA1188" i="72"/>
  <c r="Z1188" i="72"/>
  <c r="AA1187" i="72"/>
  <c r="Z1187" i="72"/>
  <c r="AA1186" i="72"/>
  <c r="Z1186" i="72"/>
  <c r="AA1185" i="72"/>
  <c r="Z1185" i="72"/>
  <c r="AA1184" i="72"/>
  <c r="Z1184" i="72"/>
  <c r="AA1183" i="72"/>
  <c r="Z1183" i="72"/>
  <c r="AA1182" i="72"/>
  <c r="Z1182" i="72"/>
  <c r="AA1181" i="72"/>
  <c r="Z1181" i="72"/>
  <c r="AA1180" i="72"/>
  <c r="Z1180" i="72"/>
  <c r="AA1179" i="72"/>
  <c r="Z1179" i="72"/>
  <c r="AA1178" i="72"/>
  <c r="Z1178" i="72"/>
  <c r="Z1177" i="72"/>
  <c r="AA1176" i="72"/>
  <c r="Z1176" i="72"/>
  <c r="AA1175" i="72"/>
  <c r="Z1175" i="72"/>
  <c r="AA1174" i="72"/>
  <c r="Z1174" i="72"/>
  <c r="AA1173" i="72"/>
  <c r="Z1173" i="72"/>
  <c r="AA1172" i="72"/>
  <c r="Z1172" i="72"/>
  <c r="AA1171" i="72"/>
  <c r="Z1171" i="72"/>
  <c r="AA1170" i="72"/>
  <c r="Z1170" i="72"/>
  <c r="AA1169" i="72"/>
  <c r="Z1169" i="72"/>
  <c r="AA1168" i="72"/>
  <c r="Z1168" i="72"/>
  <c r="AA1167" i="72"/>
  <c r="Z1167" i="72"/>
  <c r="AA1166" i="72"/>
  <c r="Z1166" i="72"/>
  <c r="AA1165" i="72"/>
  <c r="Z1165" i="72"/>
  <c r="AA1164" i="72"/>
  <c r="Z1164" i="72"/>
  <c r="AA1163" i="72"/>
  <c r="Z1163" i="72"/>
  <c r="AA1162" i="72"/>
  <c r="Z1162" i="72"/>
  <c r="AA1161" i="72"/>
  <c r="Z1161" i="72"/>
  <c r="Z1160" i="72"/>
  <c r="AA1159" i="72"/>
  <c r="Z1159" i="72"/>
  <c r="AA1158" i="72"/>
  <c r="Z1158" i="72"/>
  <c r="AA1157" i="72"/>
  <c r="Z1157" i="72"/>
  <c r="AA1156" i="72"/>
  <c r="Z1156" i="72"/>
  <c r="AA1155" i="72"/>
  <c r="Z1155" i="72"/>
  <c r="AA1154" i="72"/>
  <c r="Z1154" i="72"/>
  <c r="AA1153" i="72"/>
  <c r="Z1153" i="72"/>
  <c r="AA1152" i="72"/>
  <c r="Z1152" i="72"/>
  <c r="AA1151" i="72"/>
  <c r="Z1151" i="72"/>
  <c r="AA1150" i="72"/>
  <c r="Z1150" i="72"/>
  <c r="AA1149" i="72"/>
  <c r="Z1149" i="72"/>
  <c r="AA1148" i="72"/>
  <c r="Z1148" i="72"/>
  <c r="AA1147" i="72"/>
  <c r="Z1147" i="72"/>
  <c r="AA1146" i="72"/>
  <c r="Z1146" i="72"/>
  <c r="AA1145" i="72"/>
  <c r="Z1145" i="72"/>
  <c r="AA1144" i="72"/>
  <c r="Z1144" i="72"/>
  <c r="Z1143" i="72"/>
  <c r="AA1142" i="72"/>
  <c r="Z1142" i="72"/>
  <c r="AA1141" i="72"/>
  <c r="Z1141" i="72"/>
  <c r="AA1140" i="72"/>
  <c r="Z1140" i="72"/>
  <c r="AA1139" i="72"/>
  <c r="Z1139" i="72"/>
  <c r="AA1138" i="72"/>
  <c r="Z1138" i="72"/>
  <c r="AA1137" i="72"/>
  <c r="Z1137" i="72"/>
  <c r="AA1136" i="72"/>
  <c r="Z1136" i="72"/>
  <c r="AA1135" i="72"/>
  <c r="Z1135" i="72"/>
  <c r="AA1134" i="72"/>
  <c r="Z1134" i="72"/>
  <c r="AA1133" i="72"/>
  <c r="Z1133" i="72"/>
  <c r="AA1132" i="72"/>
  <c r="Z1132" i="72"/>
  <c r="AA1131" i="72"/>
  <c r="Z1131" i="72"/>
  <c r="AA1130" i="72"/>
  <c r="Z1130" i="72"/>
  <c r="AA1129" i="72"/>
  <c r="Z1129" i="72"/>
  <c r="AA1128" i="72"/>
  <c r="Z1128" i="72"/>
  <c r="AA1127" i="72"/>
  <c r="Z1127" i="72"/>
  <c r="Z1126" i="72"/>
  <c r="AA1125" i="72"/>
  <c r="Z1125" i="72"/>
  <c r="AA1124" i="72"/>
  <c r="Z1124" i="72"/>
  <c r="AA1123" i="72"/>
  <c r="Z1123" i="72"/>
  <c r="AA1122" i="72"/>
  <c r="Z1122" i="72"/>
  <c r="AA1121" i="72"/>
  <c r="Z1121" i="72"/>
  <c r="AA1120" i="72"/>
  <c r="Z1120" i="72"/>
  <c r="AA1119" i="72"/>
  <c r="Z1119" i="72"/>
  <c r="AA1118" i="72"/>
  <c r="Z1118" i="72"/>
  <c r="AA1117" i="72"/>
  <c r="Z1117" i="72"/>
  <c r="AA1116" i="72"/>
  <c r="Z1116" i="72"/>
  <c r="AA1115" i="72"/>
  <c r="Z1115" i="72"/>
  <c r="AA1114" i="72"/>
  <c r="Z1114" i="72"/>
  <c r="AA1113" i="72"/>
  <c r="Z1113" i="72"/>
  <c r="AA1112" i="72"/>
  <c r="Z1112" i="72"/>
  <c r="AA1111" i="72"/>
  <c r="Z1111" i="72"/>
  <c r="AA1110" i="72"/>
  <c r="Z1110" i="72"/>
  <c r="Z1109" i="72"/>
  <c r="AA1108" i="72"/>
  <c r="Z1108" i="72"/>
  <c r="AA1107" i="72"/>
  <c r="Z1107" i="72"/>
  <c r="AA1106" i="72"/>
  <c r="Z1106" i="72"/>
  <c r="AA1105" i="72"/>
  <c r="Z1105" i="72"/>
  <c r="AA1104" i="72"/>
  <c r="Z1104" i="72"/>
  <c r="AA1103" i="72"/>
  <c r="Z1103" i="72"/>
  <c r="AA1102" i="72"/>
  <c r="Z1102" i="72"/>
  <c r="AA1101" i="72"/>
  <c r="Z1101" i="72"/>
  <c r="AA1100" i="72"/>
  <c r="Z1100" i="72"/>
  <c r="AA1099" i="72"/>
  <c r="Z1099" i="72"/>
  <c r="AA1098" i="72"/>
  <c r="Z1098" i="72"/>
  <c r="AA1097" i="72"/>
  <c r="Z1097" i="72"/>
  <c r="AA1096" i="72"/>
  <c r="Z1096" i="72"/>
  <c r="AA1095" i="72"/>
  <c r="Z1095" i="72"/>
  <c r="AA1094" i="72"/>
  <c r="Z1094" i="72"/>
  <c r="AA1093" i="72"/>
  <c r="Z1093" i="72"/>
  <c r="Z1092" i="72"/>
  <c r="AA1091" i="72"/>
  <c r="Z1091" i="72"/>
  <c r="AA1090" i="72"/>
  <c r="Z1090" i="72"/>
  <c r="AA1089" i="72"/>
  <c r="Z1089" i="72"/>
  <c r="AA1088" i="72"/>
  <c r="Z1088" i="72"/>
  <c r="AA1087" i="72"/>
  <c r="Z1087" i="72"/>
  <c r="AA1086" i="72"/>
  <c r="Z1086" i="72"/>
  <c r="AA1085" i="72"/>
  <c r="Z1085" i="72"/>
  <c r="AA1084" i="72"/>
  <c r="Z1084" i="72"/>
  <c r="AA1083" i="72"/>
  <c r="Z1083" i="72"/>
  <c r="AA1082" i="72"/>
  <c r="Z1082" i="72"/>
  <c r="AA1081" i="72"/>
  <c r="Z1081" i="72"/>
  <c r="AA1080" i="72"/>
  <c r="Z1080" i="72"/>
  <c r="AA1079" i="72"/>
  <c r="Z1079" i="72"/>
  <c r="AA1078" i="72"/>
  <c r="Z1078" i="72"/>
  <c r="AA1077" i="72"/>
  <c r="Z1077" i="72"/>
  <c r="AA1076" i="72"/>
  <c r="Z1076" i="72"/>
  <c r="Z1075" i="72"/>
  <c r="AA1074" i="72"/>
  <c r="Z1074" i="72"/>
  <c r="AA1073" i="72"/>
  <c r="Z1073" i="72"/>
  <c r="AA1072" i="72"/>
  <c r="Z1072" i="72"/>
  <c r="AA1071" i="72"/>
  <c r="Z1071" i="72"/>
  <c r="AA1070" i="72"/>
  <c r="Z1070" i="72"/>
  <c r="AA1069" i="72"/>
  <c r="Z1069" i="72"/>
  <c r="AA1068" i="72"/>
  <c r="Z1068" i="72"/>
  <c r="AA1067" i="72"/>
  <c r="Z1067" i="72"/>
  <c r="AA1066" i="72"/>
  <c r="Z1066" i="72"/>
  <c r="AA1065" i="72"/>
  <c r="Z1065" i="72"/>
  <c r="AA1064" i="72"/>
  <c r="Z1064" i="72"/>
  <c r="AA1063" i="72"/>
  <c r="Z1063" i="72"/>
  <c r="AA1062" i="72"/>
  <c r="Z1062" i="72"/>
  <c r="AA1061" i="72"/>
  <c r="Z1061" i="72"/>
  <c r="AA1060" i="72"/>
  <c r="Z1060" i="72"/>
  <c r="AA1059" i="72"/>
  <c r="Z1059" i="72"/>
  <c r="Z1058" i="72"/>
  <c r="AA1057" i="72"/>
  <c r="Z1057" i="72"/>
  <c r="AA1056" i="72"/>
  <c r="Z1056" i="72"/>
  <c r="AA1055" i="72"/>
  <c r="Z1055" i="72"/>
  <c r="AA1054" i="72"/>
  <c r="Z1054" i="72"/>
  <c r="AA1053" i="72"/>
  <c r="Z1053" i="72"/>
  <c r="AA1052" i="72"/>
  <c r="Z1052" i="72"/>
  <c r="AA1051" i="72"/>
  <c r="Z1051" i="72"/>
  <c r="AA1050" i="72"/>
  <c r="Z1050" i="72"/>
  <c r="AA1049" i="72"/>
  <c r="Z1049" i="72"/>
  <c r="AA1048" i="72"/>
  <c r="Z1048" i="72"/>
  <c r="AA1047" i="72"/>
  <c r="Z1047" i="72"/>
  <c r="AA1046" i="72"/>
  <c r="Z1046" i="72"/>
  <c r="AA1045" i="72"/>
  <c r="Z1045" i="72"/>
  <c r="AA1044" i="72"/>
  <c r="Z1044" i="72"/>
  <c r="AA1043" i="72"/>
  <c r="Z1043" i="72"/>
  <c r="AA1042" i="72"/>
  <c r="Z1042" i="72"/>
  <c r="Z1041" i="72"/>
  <c r="AA1040" i="72"/>
  <c r="Z1040" i="72"/>
  <c r="AA1039" i="72"/>
  <c r="Z1039" i="72"/>
  <c r="AA1038" i="72"/>
  <c r="Z1038" i="72"/>
  <c r="AA1037" i="72"/>
  <c r="Z1037" i="72"/>
  <c r="AA1036" i="72"/>
  <c r="Z1036" i="72"/>
  <c r="AA1035" i="72"/>
  <c r="Z1035" i="72"/>
  <c r="AA1034" i="72"/>
  <c r="Z1034" i="72"/>
  <c r="AA1033" i="72"/>
  <c r="Z1033" i="72"/>
  <c r="AA1032" i="72"/>
  <c r="Z1032" i="72"/>
  <c r="AA1031" i="72"/>
  <c r="Z1031" i="72"/>
  <c r="AA1030" i="72"/>
  <c r="Z1030" i="72"/>
  <c r="AA1029" i="72"/>
  <c r="Z1029" i="72"/>
  <c r="AA1028" i="72"/>
  <c r="Z1028" i="72"/>
  <c r="AA1027" i="72"/>
  <c r="Z1027" i="72"/>
  <c r="AA1026" i="72"/>
  <c r="Z1026" i="72"/>
  <c r="AA1025" i="72"/>
  <c r="Z1025" i="72"/>
  <c r="Z1024" i="72"/>
  <c r="AA1023" i="72"/>
  <c r="Z1023" i="72"/>
  <c r="AA1022" i="72"/>
  <c r="Z1022" i="72"/>
  <c r="AA1021" i="72"/>
  <c r="Z1021" i="72"/>
  <c r="AA1020" i="72"/>
  <c r="Z1020" i="72"/>
  <c r="AA1019" i="72"/>
  <c r="Z1019" i="72"/>
  <c r="AA1018" i="72"/>
  <c r="Z1018" i="72"/>
  <c r="AA1017" i="72"/>
  <c r="Z1017" i="72"/>
  <c r="AA1016" i="72"/>
  <c r="Z1016" i="72"/>
  <c r="AA1015" i="72"/>
  <c r="Z1015" i="72"/>
  <c r="AA1014" i="72"/>
  <c r="Z1014" i="72"/>
  <c r="AA1013" i="72"/>
  <c r="Z1013" i="72"/>
  <c r="AA1012" i="72"/>
  <c r="Z1012" i="72"/>
  <c r="AA1011" i="72"/>
  <c r="Z1011" i="72"/>
  <c r="AA1010" i="72"/>
  <c r="Z1010" i="72"/>
  <c r="AA1009" i="72"/>
  <c r="Z1009" i="72"/>
  <c r="AA1008" i="72"/>
  <c r="Z1008" i="72"/>
  <c r="Z1007" i="72"/>
  <c r="AA1006" i="72"/>
  <c r="Z1006" i="72"/>
  <c r="AA1005" i="72"/>
  <c r="Z1005" i="72"/>
  <c r="AA1004" i="72"/>
  <c r="Z1004" i="72"/>
  <c r="AA1003" i="72"/>
  <c r="Z1003" i="72"/>
  <c r="AA1002" i="72"/>
  <c r="Z1002" i="72"/>
  <c r="AA1001" i="72"/>
  <c r="Z1001" i="72"/>
  <c r="AA1000" i="72"/>
  <c r="Z1000" i="72"/>
  <c r="AA999" i="72"/>
  <c r="Z999" i="72"/>
  <c r="AA998" i="72"/>
  <c r="Z998" i="72"/>
  <c r="AA997" i="72"/>
  <c r="Z997" i="72"/>
  <c r="AA996" i="72"/>
  <c r="Z996" i="72"/>
  <c r="AA995" i="72"/>
  <c r="Z995" i="72"/>
  <c r="AA994" i="72"/>
  <c r="Z994" i="72"/>
  <c r="AA993" i="72"/>
  <c r="Z993" i="72"/>
  <c r="AA992" i="72"/>
  <c r="Z992" i="72"/>
  <c r="AA991" i="72"/>
  <c r="Z991" i="72"/>
  <c r="Z990" i="72"/>
  <c r="AA989" i="72"/>
  <c r="Z989" i="72"/>
  <c r="AA988" i="72"/>
  <c r="Z988" i="72"/>
  <c r="AA987" i="72"/>
  <c r="Z987" i="72"/>
  <c r="AA986" i="72"/>
  <c r="Z986" i="72"/>
  <c r="AA985" i="72"/>
  <c r="Z985" i="72"/>
  <c r="AA984" i="72"/>
  <c r="Z984" i="72"/>
  <c r="AA983" i="72"/>
  <c r="Z983" i="72"/>
  <c r="AA982" i="72"/>
  <c r="Z982" i="72"/>
  <c r="AA981" i="72"/>
  <c r="Z981" i="72"/>
  <c r="AA980" i="72"/>
  <c r="Z980" i="72"/>
  <c r="AA979" i="72"/>
  <c r="Z979" i="72"/>
  <c r="AA978" i="72"/>
  <c r="Z978" i="72"/>
  <c r="AA977" i="72"/>
  <c r="Z977" i="72"/>
  <c r="AA976" i="72"/>
  <c r="Z976" i="72"/>
  <c r="AA975" i="72"/>
  <c r="Z975" i="72"/>
  <c r="AA974" i="72"/>
  <c r="Z974" i="72"/>
  <c r="Z973" i="72"/>
  <c r="AA972" i="72"/>
  <c r="Z972" i="72"/>
  <c r="AA971" i="72"/>
  <c r="Z971" i="72"/>
  <c r="AA970" i="72"/>
  <c r="Z970" i="72"/>
  <c r="AA969" i="72"/>
  <c r="Z969" i="72"/>
  <c r="AA968" i="72"/>
  <c r="Z968" i="72"/>
  <c r="AA967" i="72"/>
  <c r="Z967" i="72"/>
  <c r="AA966" i="72"/>
  <c r="Z966" i="72"/>
  <c r="AA965" i="72"/>
  <c r="Z965" i="72"/>
  <c r="AA964" i="72"/>
  <c r="Z964" i="72"/>
  <c r="AA963" i="72"/>
  <c r="Z963" i="72"/>
  <c r="AA962" i="72"/>
  <c r="Z962" i="72"/>
  <c r="AA961" i="72"/>
  <c r="Z961" i="72"/>
  <c r="AA960" i="72"/>
  <c r="Z960" i="72"/>
  <c r="AA959" i="72"/>
  <c r="Z959" i="72"/>
  <c r="AA958" i="72"/>
  <c r="Z958" i="72"/>
  <c r="AA957" i="72"/>
  <c r="Z957" i="72"/>
  <c r="Z956" i="72"/>
  <c r="AA955" i="72"/>
  <c r="Z955" i="72"/>
  <c r="AA954" i="72"/>
  <c r="Z954" i="72"/>
  <c r="AA953" i="72"/>
  <c r="Z953" i="72"/>
  <c r="AA952" i="72"/>
  <c r="Z952" i="72"/>
  <c r="AA951" i="72"/>
  <c r="Z951" i="72"/>
  <c r="AA950" i="72"/>
  <c r="Z950" i="72"/>
  <c r="AA949" i="72"/>
  <c r="Z949" i="72"/>
  <c r="AA948" i="72"/>
  <c r="Z948" i="72"/>
  <c r="AA947" i="72"/>
  <c r="Z947" i="72"/>
  <c r="AA946" i="72"/>
  <c r="Z946" i="72"/>
  <c r="AA945" i="72"/>
  <c r="Z945" i="72"/>
  <c r="AA944" i="72"/>
  <c r="Z944" i="72"/>
  <c r="AA943" i="72"/>
  <c r="Z943" i="72"/>
  <c r="AA942" i="72"/>
  <c r="Z942" i="72"/>
  <c r="AA941" i="72"/>
  <c r="Z941" i="72"/>
  <c r="AA940" i="72"/>
  <c r="Z940" i="72"/>
  <c r="Z939" i="72"/>
  <c r="AA938" i="72"/>
  <c r="Z938" i="72"/>
  <c r="AA937" i="72"/>
  <c r="Z937" i="72"/>
  <c r="AA936" i="72"/>
  <c r="Z936" i="72"/>
  <c r="AA935" i="72"/>
  <c r="Z935" i="72"/>
  <c r="AA934" i="72"/>
  <c r="Z934" i="72"/>
  <c r="AA933" i="72"/>
  <c r="Z933" i="72"/>
  <c r="AA932" i="72"/>
  <c r="Z932" i="72"/>
  <c r="AA931" i="72"/>
  <c r="Z931" i="72"/>
  <c r="AA930" i="72"/>
  <c r="Z930" i="72"/>
  <c r="AA929" i="72"/>
  <c r="Z929" i="72"/>
  <c r="AA928" i="72"/>
  <c r="Z928" i="72"/>
  <c r="AA927" i="72"/>
  <c r="Z927" i="72"/>
  <c r="AA926" i="72"/>
  <c r="Z926" i="72"/>
  <c r="AA925" i="72"/>
  <c r="Z925" i="72"/>
  <c r="AA924" i="72"/>
  <c r="Z924" i="72"/>
  <c r="AA923" i="72"/>
  <c r="Z923" i="72"/>
  <c r="Z922" i="72"/>
  <c r="AA921" i="72"/>
  <c r="Z921" i="72"/>
  <c r="AA920" i="72"/>
  <c r="Z920" i="72"/>
  <c r="AA919" i="72"/>
  <c r="Z919" i="72"/>
  <c r="AA918" i="72"/>
  <c r="Z918" i="72"/>
  <c r="AA917" i="72"/>
  <c r="Z917" i="72"/>
  <c r="AA916" i="72"/>
  <c r="Z916" i="72"/>
  <c r="AA915" i="72"/>
  <c r="Z915" i="72"/>
  <c r="AA914" i="72"/>
  <c r="Z914" i="72"/>
  <c r="AA913" i="72"/>
  <c r="Z913" i="72"/>
  <c r="AA912" i="72"/>
  <c r="Z912" i="72"/>
  <c r="AA911" i="72"/>
  <c r="Z911" i="72"/>
  <c r="AA910" i="72"/>
  <c r="Z910" i="72"/>
  <c r="AA909" i="72"/>
  <c r="Z909" i="72"/>
  <c r="AA908" i="72"/>
  <c r="Z908" i="72"/>
  <c r="AA907" i="72"/>
  <c r="Z907" i="72"/>
  <c r="AA906" i="72"/>
  <c r="Z906" i="72"/>
  <c r="Z905" i="72"/>
  <c r="AA904" i="72"/>
  <c r="Z904" i="72"/>
  <c r="AA903" i="72"/>
  <c r="Z903" i="72"/>
  <c r="AA902" i="72"/>
  <c r="Z902" i="72"/>
  <c r="AA901" i="72"/>
  <c r="Z901" i="72"/>
  <c r="AA900" i="72"/>
  <c r="Z900" i="72"/>
  <c r="AA899" i="72"/>
  <c r="Z899" i="72"/>
  <c r="AA898" i="72"/>
  <c r="Z898" i="72"/>
  <c r="AA897" i="72"/>
  <c r="Z897" i="72"/>
  <c r="AA896" i="72"/>
  <c r="Z896" i="72"/>
  <c r="AA895" i="72"/>
  <c r="Z895" i="72"/>
  <c r="AA894" i="72"/>
  <c r="Z894" i="72"/>
  <c r="AA893" i="72"/>
  <c r="Z893" i="72"/>
  <c r="AA892" i="72"/>
  <c r="Z892" i="72"/>
  <c r="AA891" i="72"/>
  <c r="Z891" i="72"/>
  <c r="AA890" i="72"/>
  <c r="Z890" i="72"/>
  <c r="AA889" i="72"/>
  <c r="Z889" i="72"/>
  <c r="Z888" i="72"/>
  <c r="AA887" i="72"/>
  <c r="Z887" i="72"/>
  <c r="AA886" i="72"/>
  <c r="Z886" i="72"/>
  <c r="AA885" i="72"/>
  <c r="Z885" i="72"/>
  <c r="AA884" i="72"/>
  <c r="Z884" i="72"/>
  <c r="AA883" i="72"/>
  <c r="Z883" i="72"/>
  <c r="AA882" i="72"/>
  <c r="Z882" i="72"/>
  <c r="AA881" i="72"/>
  <c r="Z881" i="72"/>
  <c r="AA880" i="72"/>
  <c r="Z880" i="72"/>
  <c r="AA879" i="72"/>
  <c r="Z879" i="72"/>
  <c r="AA878" i="72"/>
  <c r="Z878" i="72"/>
  <c r="AA877" i="72"/>
  <c r="Z877" i="72"/>
  <c r="AA876" i="72"/>
  <c r="Z876" i="72"/>
  <c r="AA875" i="72"/>
  <c r="Z875" i="72"/>
  <c r="AA874" i="72"/>
  <c r="Z874" i="72"/>
  <c r="AA873" i="72"/>
  <c r="Z873" i="72"/>
  <c r="AA872" i="72"/>
  <c r="Z872" i="72"/>
  <c r="Z871" i="72"/>
  <c r="AA870" i="72"/>
  <c r="Z870" i="72"/>
  <c r="AA869" i="72"/>
  <c r="Z869" i="72"/>
  <c r="AA868" i="72"/>
  <c r="Z868" i="72"/>
  <c r="AA867" i="72"/>
  <c r="Z867" i="72"/>
  <c r="AA866" i="72"/>
  <c r="Z866" i="72"/>
  <c r="AA865" i="72"/>
  <c r="Z865" i="72"/>
  <c r="AA864" i="72"/>
  <c r="Z864" i="72"/>
  <c r="AA863" i="72"/>
  <c r="Z863" i="72"/>
  <c r="AA862" i="72"/>
  <c r="Z862" i="72"/>
  <c r="AA861" i="72"/>
  <c r="Z861" i="72"/>
  <c r="AA860" i="72"/>
  <c r="Z860" i="72"/>
  <c r="AA859" i="72"/>
  <c r="Z859" i="72"/>
  <c r="AA858" i="72"/>
  <c r="Z858" i="72"/>
  <c r="AA857" i="72"/>
  <c r="Z857" i="72"/>
  <c r="AA856" i="72"/>
  <c r="Z856" i="72"/>
  <c r="AA855" i="72"/>
  <c r="Z855" i="72"/>
  <c r="Z854" i="72"/>
  <c r="AA853" i="72"/>
  <c r="Z853" i="72"/>
  <c r="AA852" i="72"/>
  <c r="Z852" i="72"/>
  <c r="AA851" i="72"/>
  <c r="Z851" i="72"/>
  <c r="AA850" i="72"/>
  <c r="Z850" i="72"/>
  <c r="AA849" i="72"/>
  <c r="Z849" i="72"/>
  <c r="AA848" i="72"/>
  <c r="Z848" i="72"/>
  <c r="AA847" i="72"/>
  <c r="Z847" i="72"/>
  <c r="AA846" i="72"/>
  <c r="Z846" i="72"/>
  <c r="AA845" i="72"/>
  <c r="Z845" i="72"/>
  <c r="AA844" i="72"/>
  <c r="Z844" i="72"/>
  <c r="AA843" i="72"/>
  <c r="Z843" i="72"/>
  <c r="AA842" i="72"/>
  <c r="Z842" i="72"/>
  <c r="AA841" i="72"/>
  <c r="Z841" i="72"/>
  <c r="AA840" i="72"/>
  <c r="Z840" i="72"/>
  <c r="AA839" i="72"/>
  <c r="Z839" i="72"/>
  <c r="AA838" i="72"/>
  <c r="Z838" i="72"/>
  <c r="Z837" i="72"/>
  <c r="AA836" i="72"/>
  <c r="Z836" i="72"/>
  <c r="AA835" i="72"/>
  <c r="Z835" i="72"/>
  <c r="AA834" i="72"/>
  <c r="Z834" i="72"/>
  <c r="AA833" i="72"/>
  <c r="Z833" i="72"/>
  <c r="AA832" i="72"/>
  <c r="Z832" i="72"/>
  <c r="AA831" i="72"/>
  <c r="Z831" i="72"/>
  <c r="AA830" i="72"/>
  <c r="Z830" i="72"/>
  <c r="AA829" i="72"/>
  <c r="Z829" i="72"/>
  <c r="AA828" i="72"/>
  <c r="Z828" i="72"/>
  <c r="AA827" i="72"/>
  <c r="Z827" i="72"/>
  <c r="AA826" i="72"/>
  <c r="Z826" i="72"/>
  <c r="AA825" i="72"/>
  <c r="Z825" i="72"/>
  <c r="AA824" i="72"/>
  <c r="Z824" i="72"/>
  <c r="AA823" i="72"/>
  <c r="Z823" i="72"/>
  <c r="AA822" i="72"/>
  <c r="Z822" i="72"/>
  <c r="AA821" i="72"/>
  <c r="Z821" i="72"/>
  <c r="Z820" i="72"/>
  <c r="AA819" i="72"/>
  <c r="Z819" i="72"/>
  <c r="AA818" i="72"/>
  <c r="Z818" i="72"/>
  <c r="AA817" i="72"/>
  <c r="Z817" i="72"/>
  <c r="AA816" i="72"/>
  <c r="Z816" i="72"/>
  <c r="AA815" i="72"/>
  <c r="Z815" i="72"/>
  <c r="AA814" i="72"/>
  <c r="Z814" i="72"/>
  <c r="AA813" i="72"/>
  <c r="Z813" i="72"/>
  <c r="AA812" i="72"/>
  <c r="Z812" i="72"/>
  <c r="AA811" i="72"/>
  <c r="Z811" i="72"/>
  <c r="AA810" i="72"/>
  <c r="Z810" i="72"/>
  <c r="AA809" i="72"/>
  <c r="Z809" i="72"/>
  <c r="AA808" i="72"/>
  <c r="Z808" i="72"/>
  <c r="AA807" i="72"/>
  <c r="Z807" i="72"/>
  <c r="AA806" i="72"/>
  <c r="Z806" i="72"/>
  <c r="AA805" i="72"/>
  <c r="Z805" i="72"/>
  <c r="AA804" i="72"/>
  <c r="Z804" i="72"/>
  <c r="Z803" i="72"/>
  <c r="AA802" i="72"/>
  <c r="Z802" i="72"/>
  <c r="AA801" i="72"/>
  <c r="Z801" i="72"/>
  <c r="AA800" i="72"/>
  <c r="Z800" i="72"/>
  <c r="AA799" i="72"/>
  <c r="Z799" i="72"/>
  <c r="AA798" i="72"/>
  <c r="Z798" i="72"/>
  <c r="AA797" i="72"/>
  <c r="Z797" i="72"/>
  <c r="AA796" i="72"/>
  <c r="Z796" i="72"/>
  <c r="AA795" i="72"/>
  <c r="Z795" i="72"/>
  <c r="AA794" i="72"/>
  <c r="Z794" i="72"/>
  <c r="AA793" i="72"/>
  <c r="Z793" i="72"/>
  <c r="AA792" i="72"/>
  <c r="Z792" i="72"/>
  <c r="AA791" i="72"/>
  <c r="Z791" i="72"/>
  <c r="AA790" i="72"/>
  <c r="Z790" i="72"/>
  <c r="AA789" i="72"/>
  <c r="Z789" i="72"/>
  <c r="AA788" i="72"/>
  <c r="Z788" i="72"/>
  <c r="AA787" i="72"/>
  <c r="Z787" i="72"/>
  <c r="Z786" i="72"/>
  <c r="AA785" i="72"/>
  <c r="Z785" i="72"/>
  <c r="AA784" i="72"/>
  <c r="Z784" i="72"/>
  <c r="AA783" i="72"/>
  <c r="Z783" i="72"/>
  <c r="AA782" i="72"/>
  <c r="Z782" i="72"/>
  <c r="AA781" i="72"/>
  <c r="Z781" i="72"/>
  <c r="AA780" i="72"/>
  <c r="Z780" i="72"/>
  <c r="AA779" i="72"/>
  <c r="Z779" i="72"/>
  <c r="AA778" i="72"/>
  <c r="Z778" i="72"/>
  <c r="AA777" i="72"/>
  <c r="Z777" i="72"/>
  <c r="AA776" i="72"/>
  <c r="Z776" i="72"/>
  <c r="AA775" i="72"/>
  <c r="Z775" i="72"/>
  <c r="AA774" i="72"/>
  <c r="Z774" i="72"/>
  <c r="AA773" i="72"/>
  <c r="Z773" i="72"/>
  <c r="AA772" i="72"/>
  <c r="Z772" i="72"/>
  <c r="AA771" i="72"/>
  <c r="Z771" i="72"/>
  <c r="AA770" i="72"/>
  <c r="Z770" i="72"/>
  <c r="Z769" i="72"/>
  <c r="AA768" i="72"/>
  <c r="Z768" i="72"/>
  <c r="AA767" i="72"/>
  <c r="Z767" i="72"/>
  <c r="AA766" i="72"/>
  <c r="Z766" i="72"/>
  <c r="AA765" i="72"/>
  <c r="Z765" i="72"/>
  <c r="AA764" i="72"/>
  <c r="Z764" i="72"/>
  <c r="AA763" i="72"/>
  <c r="Z763" i="72"/>
  <c r="AA762" i="72"/>
  <c r="Z762" i="72"/>
  <c r="AA761" i="72"/>
  <c r="Z761" i="72"/>
  <c r="AA760" i="72"/>
  <c r="Z760" i="72"/>
  <c r="AA759" i="72"/>
  <c r="Z759" i="72"/>
  <c r="AA758" i="72"/>
  <c r="Z758" i="72"/>
  <c r="AA757" i="72"/>
  <c r="Z757" i="72"/>
  <c r="AA756" i="72"/>
  <c r="Z756" i="72"/>
  <c r="AA755" i="72"/>
  <c r="Z755" i="72"/>
  <c r="AA754" i="72"/>
  <c r="Z754" i="72"/>
  <c r="AA753" i="72"/>
  <c r="Z753" i="72"/>
  <c r="Z752" i="72"/>
  <c r="AA751" i="72"/>
  <c r="Z751" i="72"/>
  <c r="AA750" i="72"/>
  <c r="Z750" i="72"/>
  <c r="AA749" i="72"/>
  <c r="Z749" i="72"/>
  <c r="AA748" i="72"/>
  <c r="Z748" i="72"/>
  <c r="AA747" i="72"/>
  <c r="Z747" i="72"/>
  <c r="AA746" i="72"/>
  <c r="Z746" i="72"/>
  <c r="AA745" i="72"/>
  <c r="Z745" i="72"/>
  <c r="AA744" i="72"/>
  <c r="Z744" i="72"/>
  <c r="AA743" i="72"/>
  <c r="Z743" i="72"/>
  <c r="AA742" i="72"/>
  <c r="Z742" i="72"/>
  <c r="AA741" i="72"/>
  <c r="Z741" i="72"/>
  <c r="AA740" i="72"/>
  <c r="Z740" i="72"/>
  <c r="AA739" i="72"/>
  <c r="Z739" i="72"/>
  <c r="AA738" i="72"/>
  <c r="Z738" i="72"/>
  <c r="AA737" i="72"/>
  <c r="Z737" i="72"/>
  <c r="AA736" i="72"/>
  <c r="Z736" i="72"/>
  <c r="Z735" i="72"/>
  <c r="AA734" i="72"/>
  <c r="Z734" i="72"/>
  <c r="AA733" i="72"/>
  <c r="Z733" i="72"/>
  <c r="AA732" i="72"/>
  <c r="Z732" i="72"/>
  <c r="AA731" i="72"/>
  <c r="Z731" i="72"/>
  <c r="AA730" i="72"/>
  <c r="Z730" i="72"/>
  <c r="AA729" i="72"/>
  <c r="Z729" i="72"/>
  <c r="AA728" i="72"/>
  <c r="Z728" i="72"/>
  <c r="AA727" i="72"/>
  <c r="Z727" i="72"/>
  <c r="AA726" i="72"/>
  <c r="Z726" i="72"/>
  <c r="AA725" i="72"/>
  <c r="Z725" i="72"/>
  <c r="AA724" i="72"/>
  <c r="Z724" i="72"/>
  <c r="AA723" i="72"/>
  <c r="Z723" i="72"/>
  <c r="AA722" i="72"/>
  <c r="Z722" i="72"/>
  <c r="AA721" i="72"/>
  <c r="Z721" i="72"/>
  <c r="AA720" i="72"/>
  <c r="Z720" i="72"/>
  <c r="AA719" i="72"/>
  <c r="Z719" i="72"/>
  <c r="Z718" i="72"/>
  <c r="AA717" i="72"/>
  <c r="Z717" i="72"/>
  <c r="AA716" i="72"/>
  <c r="Z716" i="72"/>
  <c r="AA715" i="72"/>
  <c r="Z715" i="72"/>
  <c r="AA714" i="72"/>
  <c r="Z714" i="72"/>
  <c r="AA713" i="72"/>
  <c r="Z713" i="72"/>
  <c r="AA712" i="72"/>
  <c r="Z712" i="72"/>
  <c r="AA711" i="72"/>
  <c r="Z711" i="72"/>
  <c r="AA710" i="72"/>
  <c r="Z710" i="72"/>
  <c r="AA709" i="72"/>
  <c r="Z709" i="72"/>
  <c r="AA708" i="72"/>
  <c r="Z708" i="72"/>
  <c r="AA707" i="72"/>
  <c r="Z707" i="72"/>
  <c r="AA706" i="72"/>
  <c r="Z706" i="72"/>
  <c r="AA705" i="72"/>
  <c r="Z705" i="72"/>
  <c r="AA704" i="72"/>
  <c r="Z704" i="72"/>
  <c r="AA703" i="72"/>
  <c r="Z703" i="72"/>
  <c r="AA702" i="72"/>
  <c r="Z702" i="72"/>
  <c r="Z701" i="72"/>
  <c r="AA700" i="72"/>
  <c r="Z700" i="72"/>
  <c r="AA699" i="72"/>
  <c r="Z699" i="72"/>
  <c r="AA698" i="72"/>
  <c r="Z698" i="72"/>
  <c r="AA697" i="72"/>
  <c r="Z697" i="72"/>
  <c r="AA696" i="72"/>
  <c r="Z696" i="72"/>
  <c r="AA695" i="72"/>
  <c r="Z695" i="72"/>
  <c r="AA694" i="72"/>
  <c r="Z694" i="72"/>
  <c r="AA693" i="72"/>
  <c r="Z693" i="72"/>
  <c r="AA692" i="72"/>
  <c r="Z692" i="72"/>
  <c r="AA691" i="72"/>
  <c r="Z691" i="72"/>
  <c r="AA690" i="72"/>
  <c r="Z690" i="72"/>
  <c r="AA689" i="72"/>
  <c r="Z689" i="72"/>
  <c r="AA688" i="72"/>
  <c r="Z688" i="72"/>
  <c r="AA687" i="72"/>
  <c r="Z687" i="72"/>
  <c r="AA686" i="72"/>
  <c r="Z686" i="72"/>
  <c r="AA685" i="72"/>
  <c r="Z685" i="72"/>
  <c r="Z684" i="72"/>
  <c r="AA683" i="72"/>
  <c r="Z683" i="72"/>
  <c r="AA682" i="72"/>
  <c r="Z682" i="72"/>
  <c r="AA681" i="72"/>
  <c r="Z681" i="72"/>
  <c r="AA680" i="72"/>
  <c r="Z680" i="72"/>
  <c r="AA679" i="72"/>
  <c r="Z679" i="72"/>
  <c r="AA678" i="72"/>
  <c r="Z678" i="72"/>
  <c r="AA677" i="72"/>
  <c r="Z677" i="72"/>
  <c r="AA676" i="72"/>
  <c r="Z676" i="72"/>
  <c r="AA675" i="72"/>
  <c r="Z675" i="72"/>
  <c r="AA674" i="72"/>
  <c r="Z674" i="72"/>
  <c r="AA673" i="72"/>
  <c r="Z673" i="72"/>
  <c r="AA672" i="72"/>
  <c r="Z672" i="72"/>
  <c r="AA671" i="72"/>
  <c r="Z671" i="72"/>
  <c r="AA670" i="72"/>
  <c r="Z670" i="72"/>
  <c r="AA669" i="72"/>
  <c r="Z669" i="72"/>
  <c r="AA668" i="72"/>
  <c r="Z668" i="72"/>
  <c r="Z667" i="72"/>
  <c r="AA666" i="72"/>
  <c r="Z666" i="72"/>
  <c r="AA665" i="72"/>
  <c r="Z665" i="72"/>
  <c r="AA664" i="72"/>
  <c r="Z664" i="72"/>
  <c r="AA663" i="72"/>
  <c r="Z663" i="72"/>
  <c r="AA662" i="72"/>
  <c r="Z662" i="72"/>
  <c r="AA661" i="72"/>
  <c r="Z661" i="72"/>
  <c r="AA660" i="72"/>
  <c r="Z660" i="72"/>
  <c r="AA659" i="72"/>
  <c r="Z659" i="72"/>
  <c r="AA658" i="72"/>
  <c r="Z658" i="72"/>
  <c r="AA657" i="72"/>
  <c r="Z657" i="72"/>
  <c r="AA656" i="72"/>
  <c r="Z656" i="72"/>
  <c r="AA655" i="72"/>
  <c r="Z655" i="72"/>
  <c r="AA654" i="72"/>
  <c r="Z654" i="72"/>
  <c r="AA653" i="72"/>
  <c r="Z653" i="72"/>
  <c r="AA652" i="72"/>
  <c r="Z652" i="72"/>
  <c r="AA651" i="72"/>
  <c r="Z651" i="72"/>
  <c r="Z650" i="72"/>
  <c r="AA649" i="72"/>
  <c r="Z649" i="72"/>
  <c r="AA648" i="72"/>
  <c r="Z648" i="72"/>
  <c r="AA647" i="72"/>
  <c r="Z647" i="72"/>
  <c r="AA646" i="72"/>
  <c r="Z646" i="72"/>
  <c r="AA645" i="72"/>
  <c r="Z645" i="72"/>
  <c r="AA644" i="72"/>
  <c r="Z644" i="72"/>
  <c r="AA643" i="72"/>
  <c r="Z643" i="72"/>
  <c r="AA642" i="72"/>
  <c r="Z642" i="72"/>
  <c r="AA641" i="72"/>
  <c r="Z641" i="72"/>
  <c r="AA640" i="72"/>
  <c r="Z640" i="72"/>
  <c r="AA639" i="72"/>
  <c r="Z639" i="72"/>
  <c r="AA638" i="72"/>
  <c r="Z638" i="72"/>
  <c r="AA637" i="72"/>
  <c r="Z637" i="72"/>
  <c r="AA636" i="72"/>
  <c r="Z636" i="72"/>
  <c r="AA635" i="72"/>
  <c r="Z635" i="72"/>
  <c r="AA634" i="72"/>
  <c r="Z634" i="72"/>
  <c r="Z633" i="72"/>
  <c r="AA632" i="72"/>
  <c r="Z632" i="72"/>
  <c r="AA631" i="72"/>
  <c r="Z631" i="72"/>
  <c r="AA630" i="72"/>
  <c r="Z630" i="72"/>
  <c r="AA629" i="72"/>
  <c r="Z629" i="72"/>
  <c r="AA628" i="72"/>
  <c r="Z628" i="72"/>
  <c r="AA627" i="72"/>
  <c r="Z627" i="72"/>
  <c r="AA626" i="72"/>
  <c r="Z626" i="72"/>
  <c r="AA625" i="72"/>
  <c r="Z625" i="72"/>
  <c r="AA624" i="72"/>
  <c r="Z624" i="72"/>
  <c r="AA623" i="72"/>
  <c r="Z623" i="72"/>
  <c r="AA622" i="72"/>
  <c r="Z622" i="72"/>
  <c r="AA621" i="72"/>
  <c r="Z621" i="72"/>
  <c r="AA620" i="72"/>
  <c r="Z620" i="72"/>
  <c r="AA619" i="72"/>
  <c r="Z619" i="72"/>
  <c r="AA618" i="72"/>
  <c r="Z618" i="72"/>
  <c r="AA617" i="72"/>
  <c r="Z617" i="72"/>
  <c r="Z616" i="72"/>
  <c r="AA615" i="72"/>
  <c r="Z615" i="72"/>
  <c r="AA614" i="72"/>
  <c r="Z614" i="72"/>
  <c r="AA613" i="72"/>
  <c r="Z613" i="72"/>
  <c r="AA612" i="72"/>
  <c r="Z612" i="72"/>
  <c r="AA611" i="72"/>
  <c r="Z611" i="72"/>
  <c r="AA610" i="72"/>
  <c r="Z610" i="72"/>
  <c r="AA609" i="72"/>
  <c r="Z609" i="72"/>
  <c r="AA608" i="72"/>
  <c r="Z608" i="72"/>
  <c r="AA607" i="72"/>
  <c r="Z607" i="72"/>
  <c r="AA606" i="72"/>
  <c r="Z606" i="72"/>
  <c r="AA605" i="72"/>
  <c r="Z605" i="72"/>
  <c r="AA604" i="72"/>
  <c r="Z604" i="72"/>
  <c r="AA603" i="72"/>
  <c r="Z603" i="72"/>
  <c r="AA602" i="72"/>
  <c r="Z602" i="72"/>
  <c r="AA601" i="72"/>
  <c r="Z601" i="72"/>
  <c r="AA600" i="72"/>
  <c r="Z600" i="72"/>
  <c r="Z599" i="72"/>
  <c r="AA598" i="72"/>
  <c r="Z598" i="72"/>
  <c r="AA597" i="72"/>
  <c r="Z597" i="72"/>
  <c r="AA596" i="72"/>
  <c r="Z596" i="72"/>
  <c r="AA595" i="72"/>
  <c r="Z595" i="72"/>
  <c r="AA594" i="72"/>
  <c r="Z594" i="72"/>
  <c r="AA593" i="72"/>
  <c r="Z593" i="72"/>
  <c r="AA592" i="72"/>
  <c r="Z592" i="72"/>
  <c r="AA591" i="72"/>
  <c r="Z591" i="72"/>
  <c r="AA590" i="72"/>
  <c r="Z590" i="72"/>
  <c r="AA589" i="72"/>
  <c r="Z589" i="72"/>
  <c r="AA588" i="72"/>
  <c r="Z588" i="72"/>
  <c r="AA587" i="72"/>
  <c r="Z587" i="72"/>
  <c r="AA586" i="72"/>
  <c r="Z586" i="72"/>
  <c r="AA585" i="72"/>
  <c r="Z585" i="72"/>
  <c r="AA584" i="72"/>
  <c r="Z584" i="72"/>
  <c r="AA583" i="72"/>
  <c r="Z583" i="72"/>
  <c r="Z582" i="72"/>
  <c r="AA581" i="72"/>
  <c r="Z581" i="72"/>
  <c r="AA580" i="72"/>
  <c r="Z580" i="72"/>
  <c r="AA579" i="72"/>
  <c r="Z579" i="72"/>
  <c r="AA578" i="72"/>
  <c r="Z578" i="72"/>
  <c r="AA577" i="72"/>
  <c r="Z577" i="72"/>
  <c r="AA576" i="72"/>
  <c r="Z576" i="72"/>
  <c r="AA575" i="72"/>
  <c r="Z575" i="72"/>
  <c r="AA574" i="72"/>
  <c r="Z574" i="72"/>
  <c r="AA573" i="72"/>
  <c r="Z573" i="72"/>
  <c r="AA572" i="72"/>
  <c r="Z572" i="72"/>
  <c r="AA571" i="72"/>
  <c r="Z571" i="72"/>
  <c r="AA570" i="72"/>
  <c r="Z570" i="72"/>
  <c r="AA569" i="72"/>
  <c r="Z569" i="72"/>
  <c r="AA568" i="72"/>
  <c r="Z568" i="72"/>
  <c r="AA567" i="72"/>
  <c r="Z567" i="72"/>
  <c r="AA566" i="72"/>
  <c r="Z566" i="72"/>
  <c r="Z565" i="72"/>
  <c r="AA564" i="72"/>
  <c r="Z564" i="72"/>
  <c r="AA563" i="72"/>
  <c r="Z563" i="72"/>
  <c r="AA562" i="72"/>
  <c r="Z562" i="72"/>
  <c r="AA561" i="72"/>
  <c r="Z561" i="72"/>
  <c r="AA560" i="72"/>
  <c r="Z560" i="72"/>
  <c r="AA559" i="72"/>
  <c r="Z559" i="72"/>
  <c r="AA558" i="72"/>
  <c r="Z558" i="72"/>
  <c r="AA557" i="72"/>
  <c r="Z557" i="72"/>
  <c r="AA556" i="72"/>
  <c r="Z556" i="72"/>
  <c r="AA555" i="72"/>
  <c r="Z555" i="72"/>
  <c r="AA554" i="72"/>
  <c r="Z554" i="72"/>
  <c r="AA553" i="72"/>
  <c r="Z553" i="72"/>
  <c r="AA552" i="72"/>
  <c r="Z552" i="72"/>
  <c r="AA551" i="72"/>
  <c r="Z551" i="72"/>
  <c r="AA550" i="72"/>
  <c r="Z550" i="72"/>
  <c r="AA549" i="72"/>
  <c r="Z549" i="72"/>
  <c r="Z548" i="72"/>
  <c r="AA547" i="72"/>
  <c r="Z547" i="72"/>
  <c r="AA546" i="72"/>
  <c r="Z546" i="72"/>
  <c r="AA545" i="72"/>
  <c r="Z545" i="72"/>
  <c r="AA544" i="72"/>
  <c r="Z544" i="72"/>
  <c r="AA543" i="72"/>
  <c r="Z543" i="72"/>
  <c r="AA542" i="72"/>
  <c r="Z542" i="72"/>
  <c r="AA541" i="72"/>
  <c r="Z541" i="72"/>
  <c r="AA540" i="72"/>
  <c r="Z540" i="72"/>
  <c r="AA539" i="72"/>
  <c r="Z539" i="72"/>
  <c r="AA538" i="72"/>
  <c r="Z538" i="72"/>
  <c r="AA537" i="72"/>
  <c r="Z537" i="72"/>
  <c r="AA536" i="72"/>
  <c r="Z536" i="72"/>
  <c r="AA535" i="72"/>
  <c r="Z535" i="72"/>
  <c r="AA534" i="72"/>
  <c r="Z534" i="72"/>
  <c r="AA533" i="72"/>
  <c r="Z533" i="72"/>
  <c r="AA532" i="72"/>
  <c r="Z532" i="72"/>
  <c r="Z531" i="72"/>
  <c r="AA530" i="72"/>
  <c r="Z530" i="72"/>
  <c r="AA529" i="72"/>
  <c r="Z529" i="72"/>
  <c r="AA528" i="72"/>
  <c r="Z528" i="72"/>
  <c r="AA527" i="72"/>
  <c r="Z527" i="72"/>
  <c r="AA526" i="72"/>
  <c r="Z526" i="72"/>
  <c r="AA525" i="72"/>
  <c r="Z525" i="72"/>
  <c r="AA524" i="72"/>
  <c r="Z524" i="72"/>
  <c r="AA523" i="72"/>
  <c r="Z523" i="72"/>
  <c r="AA522" i="72"/>
  <c r="Z522" i="72"/>
  <c r="AA521" i="72"/>
  <c r="Z521" i="72"/>
  <c r="AA520" i="72"/>
  <c r="Z520" i="72"/>
  <c r="AA519" i="72"/>
  <c r="Z519" i="72"/>
  <c r="AA518" i="72"/>
  <c r="Z518" i="72"/>
  <c r="AA517" i="72"/>
  <c r="Z517" i="72"/>
  <c r="AA516" i="72"/>
  <c r="Z516" i="72"/>
  <c r="AA515" i="72"/>
  <c r="Z515" i="72"/>
  <c r="Z514" i="72"/>
  <c r="AA513" i="72"/>
  <c r="Z513" i="72"/>
  <c r="AA512" i="72"/>
  <c r="Z512" i="72"/>
  <c r="AA511" i="72"/>
  <c r="Z511" i="72"/>
  <c r="AA510" i="72"/>
  <c r="Z510" i="72"/>
  <c r="AA509" i="72"/>
  <c r="Z509" i="72"/>
  <c r="AA508" i="72"/>
  <c r="Z508" i="72"/>
  <c r="AA507" i="72"/>
  <c r="Z507" i="72"/>
  <c r="AA506" i="72"/>
  <c r="Z506" i="72"/>
  <c r="AA505" i="72"/>
  <c r="Z505" i="72"/>
  <c r="AA504" i="72"/>
  <c r="Z504" i="72"/>
  <c r="AA503" i="72"/>
  <c r="Z503" i="72"/>
  <c r="AA502" i="72"/>
  <c r="Z502" i="72"/>
  <c r="AA501" i="72"/>
  <c r="Z501" i="72"/>
  <c r="AA500" i="72"/>
  <c r="Z500" i="72"/>
  <c r="AA499" i="72"/>
  <c r="Z499" i="72"/>
  <c r="AA498" i="72"/>
  <c r="Z498" i="72"/>
  <c r="Z497" i="72"/>
  <c r="AA496" i="72"/>
  <c r="Z496" i="72"/>
  <c r="AA495" i="72"/>
  <c r="Z495" i="72"/>
  <c r="AA494" i="72"/>
  <c r="Z494" i="72"/>
  <c r="AA493" i="72"/>
  <c r="Z493" i="72"/>
  <c r="AA492" i="72"/>
  <c r="Z492" i="72"/>
  <c r="AA491" i="72"/>
  <c r="Z491" i="72"/>
  <c r="AA490" i="72"/>
  <c r="Z490" i="72"/>
  <c r="AA489" i="72"/>
  <c r="Z489" i="72"/>
  <c r="AA488" i="72"/>
  <c r="Z488" i="72"/>
  <c r="AA487" i="72"/>
  <c r="Z487" i="72"/>
  <c r="AA486" i="72"/>
  <c r="Z486" i="72"/>
  <c r="AA485" i="72"/>
  <c r="Z485" i="72"/>
  <c r="AA484" i="72"/>
  <c r="Z484" i="72"/>
  <c r="AA483" i="72"/>
  <c r="Z483" i="72"/>
  <c r="AA482" i="72"/>
  <c r="Z482" i="72"/>
  <c r="AA481" i="72"/>
  <c r="Z481" i="72"/>
  <c r="Z480" i="72"/>
  <c r="AA479" i="72"/>
  <c r="Z479" i="72"/>
  <c r="AA478" i="72"/>
  <c r="Z478" i="72"/>
  <c r="AA477" i="72"/>
  <c r="Z477" i="72"/>
  <c r="AA476" i="72"/>
  <c r="Z476" i="72"/>
  <c r="AA475" i="72"/>
  <c r="Z475" i="72"/>
  <c r="AA474" i="72"/>
  <c r="Z474" i="72"/>
  <c r="AA473" i="72"/>
  <c r="Z473" i="72"/>
  <c r="AA472" i="72"/>
  <c r="Z472" i="72"/>
  <c r="AA471" i="72"/>
  <c r="Z471" i="72"/>
  <c r="AA470" i="72"/>
  <c r="Z470" i="72"/>
  <c r="AA469" i="72"/>
  <c r="Z469" i="72"/>
  <c r="AA468" i="72"/>
  <c r="Z468" i="72"/>
  <c r="AA467" i="72"/>
  <c r="Z467" i="72"/>
  <c r="AA466" i="72"/>
  <c r="Z466" i="72"/>
  <c r="AA465" i="72"/>
  <c r="Z465" i="72"/>
  <c r="AA464" i="72"/>
  <c r="Z464" i="72"/>
  <c r="Z463" i="72"/>
  <c r="AA462" i="72"/>
  <c r="Z462" i="72"/>
  <c r="AA461" i="72"/>
  <c r="Z461" i="72"/>
  <c r="AA460" i="72"/>
  <c r="Z460" i="72"/>
  <c r="AA459" i="72"/>
  <c r="Z459" i="72"/>
  <c r="AA458" i="72"/>
  <c r="Z458" i="72"/>
  <c r="AA457" i="72"/>
  <c r="Z457" i="72"/>
  <c r="AA456" i="72"/>
  <c r="Z456" i="72"/>
  <c r="AA455" i="72"/>
  <c r="Z455" i="72"/>
  <c r="AA454" i="72"/>
  <c r="Z454" i="72"/>
  <c r="AA453" i="72"/>
  <c r="Z453" i="72"/>
  <c r="AA452" i="72"/>
  <c r="Z452" i="72"/>
  <c r="AA451" i="72"/>
  <c r="Z451" i="72"/>
  <c r="AA450" i="72"/>
  <c r="Z450" i="72"/>
  <c r="AA449" i="72"/>
  <c r="Z449" i="72"/>
  <c r="AA448" i="72"/>
  <c r="Z448" i="72"/>
  <c r="AA447" i="72"/>
  <c r="Z447" i="72"/>
  <c r="Z446" i="72"/>
  <c r="AA445" i="72"/>
  <c r="Z445" i="72"/>
  <c r="AA444" i="72"/>
  <c r="Z444" i="72"/>
  <c r="AA443" i="72"/>
  <c r="Z443" i="72"/>
  <c r="AA442" i="72"/>
  <c r="Z442" i="72"/>
  <c r="AA441" i="72"/>
  <c r="Z441" i="72"/>
  <c r="AA440" i="72"/>
  <c r="Z440" i="72"/>
  <c r="AA439" i="72"/>
  <c r="Z439" i="72"/>
  <c r="AA438" i="72"/>
  <c r="Z438" i="72"/>
  <c r="AA437" i="72"/>
  <c r="Z437" i="72"/>
  <c r="AA436" i="72"/>
  <c r="Z436" i="72"/>
  <c r="AA435" i="72"/>
  <c r="Z435" i="72"/>
  <c r="AA434" i="72"/>
  <c r="Z434" i="72"/>
  <c r="AA433" i="72"/>
  <c r="Z433" i="72"/>
  <c r="AA432" i="72"/>
  <c r="Z432" i="72"/>
  <c r="AA431" i="72"/>
  <c r="Z431" i="72"/>
  <c r="AA430" i="72"/>
  <c r="Z430" i="72"/>
  <c r="Z429" i="72"/>
  <c r="AA428" i="72"/>
  <c r="Z428" i="72"/>
  <c r="AA427" i="72"/>
  <c r="Z427" i="72"/>
  <c r="AA426" i="72"/>
  <c r="Z426" i="72"/>
  <c r="AA425" i="72"/>
  <c r="Z425" i="72"/>
  <c r="AA424" i="72"/>
  <c r="Z424" i="72"/>
  <c r="AA423" i="72"/>
  <c r="Z423" i="72"/>
  <c r="AA422" i="72"/>
  <c r="Z422" i="72"/>
  <c r="AA421" i="72"/>
  <c r="Z421" i="72"/>
  <c r="AA420" i="72"/>
  <c r="Z420" i="72"/>
  <c r="AA419" i="72"/>
  <c r="Z419" i="72"/>
  <c r="AA418" i="72"/>
  <c r="Z418" i="72"/>
  <c r="AA417" i="72"/>
  <c r="Z417" i="72"/>
  <c r="AA416" i="72"/>
  <c r="Z416" i="72"/>
  <c r="AA415" i="72"/>
  <c r="Z415" i="72"/>
  <c r="AA414" i="72"/>
  <c r="Z414" i="72"/>
  <c r="AA413" i="72"/>
  <c r="Z413" i="72"/>
  <c r="Z412" i="72"/>
  <c r="AA411" i="72"/>
  <c r="Z411" i="72"/>
  <c r="AA410" i="72"/>
  <c r="Z410" i="72"/>
  <c r="AA409" i="72"/>
  <c r="Z409" i="72"/>
  <c r="AA408" i="72"/>
  <c r="Z408" i="72"/>
  <c r="AA407" i="72"/>
  <c r="Z407" i="72"/>
  <c r="AA406" i="72"/>
  <c r="Z406" i="72"/>
  <c r="AA405" i="72"/>
  <c r="Z405" i="72"/>
  <c r="AA404" i="72"/>
  <c r="Z404" i="72"/>
  <c r="AA403" i="72"/>
  <c r="Z403" i="72"/>
  <c r="AA402" i="72"/>
  <c r="Z402" i="72"/>
  <c r="AA401" i="72"/>
  <c r="Z401" i="72"/>
  <c r="AA400" i="72"/>
  <c r="Z400" i="72"/>
  <c r="AA399" i="72"/>
  <c r="Z399" i="72"/>
  <c r="AA398" i="72"/>
  <c r="Z398" i="72"/>
  <c r="AA397" i="72"/>
  <c r="Z397" i="72"/>
  <c r="AA396" i="72"/>
  <c r="Z396" i="72"/>
  <c r="Z395" i="72"/>
  <c r="AA394" i="72"/>
  <c r="Z394" i="72"/>
  <c r="AA393" i="72"/>
  <c r="Z393" i="72"/>
  <c r="AA392" i="72"/>
  <c r="Z392" i="72"/>
  <c r="AA391" i="72"/>
  <c r="Z391" i="72"/>
  <c r="AA390" i="72"/>
  <c r="Z390" i="72"/>
  <c r="AA389" i="72"/>
  <c r="Z389" i="72"/>
  <c r="AA388" i="72"/>
  <c r="Z388" i="72"/>
  <c r="AA387" i="72"/>
  <c r="Z387" i="72"/>
  <c r="AA386" i="72"/>
  <c r="Z386" i="72"/>
  <c r="AA385" i="72"/>
  <c r="Z385" i="72"/>
  <c r="AA384" i="72"/>
  <c r="Z384" i="72"/>
  <c r="AA383" i="72"/>
  <c r="Z383" i="72"/>
  <c r="AA382" i="72"/>
  <c r="Z382" i="72"/>
  <c r="AA381" i="72"/>
  <c r="Z381" i="72"/>
  <c r="AA380" i="72"/>
  <c r="Z380" i="72"/>
  <c r="AA379" i="72"/>
  <c r="Z379" i="72"/>
  <c r="Z378" i="72"/>
  <c r="AA377" i="72"/>
  <c r="Z377" i="72"/>
  <c r="AA376" i="72"/>
  <c r="Z376" i="72"/>
  <c r="AA375" i="72"/>
  <c r="Z375" i="72"/>
  <c r="AA374" i="72"/>
  <c r="Z374" i="72"/>
  <c r="AA373" i="72"/>
  <c r="Z373" i="72"/>
  <c r="AA372" i="72"/>
  <c r="Z372" i="72"/>
  <c r="AA371" i="72"/>
  <c r="Z371" i="72"/>
  <c r="AA370" i="72"/>
  <c r="Z370" i="72"/>
  <c r="AA369" i="72"/>
  <c r="Z369" i="72"/>
  <c r="AA368" i="72"/>
  <c r="Z368" i="72"/>
  <c r="AA367" i="72"/>
  <c r="Z367" i="72"/>
  <c r="AA366" i="72"/>
  <c r="Z366" i="72"/>
  <c r="AA365" i="72"/>
  <c r="Z365" i="72"/>
  <c r="AA364" i="72"/>
  <c r="Z364" i="72"/>
  <c r="AA363" i="72"/>
  <c r="Z363" i="72"/>
  <c r="AA362" i="72"/>
  <c r="Z362" i="72"/>
  <c r="Z361" i="72"/>
  <c r="AA360" i="72"/>
  <c r="Z360" i="72"/>
  <c r="AA359" i="72"/>
  <c r="Z359" i="72"/>
  <c r="AA358" i="72"/>
  <c r="Z358" i="72"/>
  <c r="AA357" i="72"/>
  <c r="Z357" i="72"/>
  <c r="AA356" i="72"/>
  <c r="Z356" i="72"/>
  <c r="AA355" i="72"/>
  <c r="Z355" i="72"/>
  <c r="AA354" i="72"/>
  <c r="Z354" i="72"/>
  <c r="AA353" i="72"/>
  <c r="Z353" i="72"/>
  <c r="AA352" i="72"/>
  <c r="Z352" i="72"/>
  <c r="AA351" i="72"/>
  <c r="Z351" i="72"/>
  <c r="AA350" i="72"/>
  <c r="Z350" i="72"/>
  <c r="AA349" i="72"/>
  <c r="Z349" i="72"/>
  <c r="AA348" i="72"/>
  <c r="Z348" i="72"/>
  <c r="AA347" i="72"/>
  <c r="Z347" i="72"/>
  <c r="AA346" i="72"/>
  <c r="Z346" i="72"/>
  <c r="AA345" i="72"/>
  <c r="Z345" i="72"/>
  <c r="Z344" i="72"/>
  <c r="AA343" i="72"/>
  <c r="Z343" i="72"/>
  <c r="AA342" i="72"/>
  <c r="Z342" i="72"/>
  <c r="AA341" i="72"/>
  <c r="Z341" i="72"/>
  <c r="AA340" i="72"/>
  <c r="Z340" i="72"/>
  <c r="AA339" i="72"/>
  <c r="Z339" i="72"/>
  <c r="AA338" i="72"/>
  <c r="Z338" i="72"/>
  <c r="AA337" i="72"/>
  <c r="Z337" i="72"/>
  <c r="AA336" i="72"/>
  <c r="Z336" i="72"/>
  <c r="AA335" i="72"/>
  <c r="Z335" i="72"/>
  <c r="AA334" i="72"/>
  <c r="Z334" i="72"/>
  <c r="AA333" i="72"/>
  <c r="Z333" i="72"/>
  <c r="AA332" i="72"/>
  <c r="Z332" i="72"/>
  <c r="AA331" i="72"/>
  <c r="Z331" i="72"/>
  <c r="AA330" i="72"/>
  <c r="Z330" i="72"/>
  <c r="AA329" i="72"/>
  <c r="Z329" i="72"/>
  <c r="AA328" i="72"/>
  <c r="Z328" i="72"/>
  <c r="Z327" i="72"/>
  <c r="AA326" i="72"/>
  <c r="Z326" i="72"/>
  <c r="AA325" i="72"/>
  <c r="Z325" i="72"/>
  <c r="AA324" i="72"/>
  <c r="Z324" i="72"/>
  <c r="AA323" i="72"/>
  <c r="Z323" i="72"/>
  <c r="AA322" i="72"/>
  <c r="Z322" i="72"/>
  <c r="AA321" i="72"/>
  <c r="Z321" i="72"/>
  <c r="AA320" i="72"/>
  <c r="Z320" i="72"/>
  <c r="AA319" i="72"/>
  <c r="Z319" i="72"/>
  <c r="AA318" i="72"/>
  <c r="Z318" i="72"/>
  <c r="AA317" i="72"/>
  <c r="Z317" i="72"/>
  <c r="AA316" i="72"/>
  <c r="Z316" i="72"/>
  <c r="AA315" i="72"/>
  <c r="Z315" i="72"/>
  <c r="AA314" i="72"/>
  <c r="Z314" i="72"/>
  <c r="AA313" i="72"/>
  <c r="Z313" i="72"/>
  <c r="AA312" i="72"/>
  <c r="Z312" i="72"/>
  <c r="AA311" i="72"/>
  <c r="Z311" i="72"/>
  <c r="Z310" i="72"/>
  <c r="AA309" i="72"/>
  <c r="Z309" i="72"/>
  <c r="AA308" i="72"/>
  <c r="Z308" i="72"/>
  <c r="AA307" i="72"/>
  <c r="Z307" i="72"/>
  <c r="AA306" i="72"/>
  <c r="Z306" i="72"/>
  <c r="AA305" i="72"/>
  <c r="Z305" i="72"/>
  <c r="AA304" i="72"/>
  <c r="Z304" i="72"/>
  <c r="AA303" i="72"/>
  <c r="Z303" i="72"/>
  <c r="AA302" i="72"/>
  <c r="Z302" i="72"/>
  <c r="AA301" i="72"/>
  <c r="Z301" i="72"/>
  <c r="AA300" i="72"/>
  <c r="Z300" i="72"/>
  <c r="AA299" i="72"/>
  <c r="Z299" i="72"/>
  <c r="AA298" i="72"/>
  <c r="Z298" i="72"/>
  <c r="AA297" i="72"/>
  <c r="Z297" i="72"/>
  <c r="AA296" i="72"/>
  <c r="Z296" i="72"/>
  <c r="AA295" i="72"/>
  <c r="Z295" i="72"/>
  <c r="AA294" i="72"/>
  <c r="Z294" i="72"/>
  <c r="Z293" i="72"/>
  <c r="AA292" i="72"/>
  <c r="Z292" i="72"/>
  <c r="AA291" i="72"/>
  <c r="Z291" i="72"/>
  <c r="AA290" i="72"/>
  <c r="Z290" i="72"/>
  <c r="AA289" i="72"/>
  <c r="Z289" i="72"/>
  <c r="AA288" i="72"/>
  <c r="Z288" i="72"/>
  <c r="AA287" i="72"/>
  <c r="Z287" i="72"/>
  <c r="AA286" i="72"/>
  <c r="Z286" i="72"/>
  <c r="AA285" i="72"/>
  <c r="Z285" i="72"/>
  <c r="AA284" i="72"/>
  <c r="Z284" i="72"/>
  <c r="AA283" i="72"/>
  <c r="Z283" i="72"/>
  <c r="AA282" i="72"/>
  <c r="Z282" i="72"/>
  <c r="AA281" i="72"/>
  <c r="Z281" i="72"/>
  <c r="AA280" i="72"/>
  <c r="Z280" i="72"/>
  <c r="AA279" i="72"/>
  <c r="Z279" i="72"/>
  <c r="AA278" i="72"/>
  <c r="Z278" i="72"/>
  <c r="AA277" i="72"/>
  <c r="Z277" i="72"/>
  <c r="Z276" i="72"/>
  <c r="AA275" i="72"/>
  <c r="Z275" i="72"/>
  <c r="AA274" i="72"/>
  <c r="Z274" i="72"/>
  <c r="AA273" i="72"/>
  <c r="Z273" i="72"/>
  <c r="AA272" i="72"/>
  <c r="Z272" i="72"/>
  <c r="AA271" i="72"/>
  <c r="Z271" i="72"/>
  <c r="AA270" i="72"/>
  <c r="Z270" i="72"/>
  <c r="AA269" i="72"/>
  <c r="Z269" i="72"/>
  <c r="AA268" i="72"/>
  <c r="Z268" i="72"/>
  <c r="AA267" i="72"/>
  <c r="Z267" i="72"/>
  <c r="AA266" i="72"/>
  <c r="Z266" i="72"/>
  <c r="AA265" i="72"/>
  <c r="Z265" i="72"/>
  <c r="AA264" i="72"/>
  <c r="Z264" i="72"/>
  <c r="AA263" i="72"/>
  <c r="Z263" i="72"/>
  <c r="AA262" i="72"/>
  <c r="Z262" i="72"/>
  <c r="AA261" i="72"/>
  <c r="Z261" i="72"/>
  <c r="AA260" i="72"/>
  <c r="Z260" i="72"/>
  <c r="Z259" i="72"/>
  <c r="AA258" i="72"/>
  <c r="Z258" i="72"/>
  <c r="AA257" i="72"/>
  <c r="Z257" i="72"/>
  <c r="AA256" i="72"/>
  <c r="Z256" i="72"/>
  <c r="AA255" i="72"/>
  <c r="Z255" i="72"/>
  <c r="AA254" i="72"/>
  <c r="Z254" i="72"/>
  <c r="AA253" i="72"/>
  <c r="Z253" i="72"/>
  <c r="AA252" i="72"/>
  <c r="Z252" i="72"/>
  <c r="AA251" i="72"/>
  <c r="Z251" i="72"/>
  <c r="AA250" i="72"/>
  <c r="Z250" i="72"/>
  <c r="AA249" i="72"/>
  <c r="Z249" i="72"/>
  <c r="AA248" i="72"/>
  <c r="Z248" i="72"/>
  <c r="AA247" i="72"/>
  <c r="Z247" i="72"/>
  <c r="AA246" i="72"/>
  <c r="Z246" i="72"/>
  <c r="AA245" i="72"/>
  <c r="Z245" i="72"/>
  <c r="AA244" i="72"/>
  <c r="Z244" i="72"/>
  <c r="AA243" i="72"/>
  <c r="Z243" i="72"/>
  <c r="Z242" i="72"/>
  <c r="AA241" i="72"/>
  <c r="Z241" i="72"/>
  <c r="AA240" i="72"/>
  <c r="Z240" i="72"/>
  <c r="AA239" i="72"/>
  <c r="Z239" i="72"/>
  <c r="AA238" i="72"/>
  <c r="Z238" i="72"/>
  <c r="AA237" i="72"/>
  <c r="Z237" i="72"/>
  <c r="AA236" i="72"/>
  <c r="Z236" i="72"/>
  <c r="AA235" i="72"/>
  <c r="Z235" i="72"/>
  <c r="AA234" i="72"/>
  <c r="Z234" i="72"/>
  <c r="AA233" i="72"/>
  <c r="Z233" i="72"/>
  <c r="AA232" i="72"/>
  <c r="Z232" i="72"/>
  <c r="AA231" i="72"/>
  <c r="Z231" i="72"/>
  <c r="AA230" i="72"/>
  <c r="Z230" i="72"/>
  <c r="AA229" i="72"/>
  <c r="Z229" i="72"/>
  <c r="AA228" i="72"/>
  <c r="Z228" i="72"/>
  <c r="AA227" i="72"/>
  <c r="Z227" i="72"/>
  <c r="AA226" i="72"/>
  <c r="Z226" i="72"/>
  <c r="Z225" i="72"/>
  <c r="AA224" i="72"/>
  <c r="Z224" i="72"/>
  <c r="AA223" i="72"/>
  <c r="Z223" i="72"/>
  <c r="AA222" i="72"/>
  <c r="Z222" i="72"/>
  <c r="AA221" i="72"/>
  <c r="Z221" i="72"/>
  <c r="AA220" i="72"/>
  <c r="Z220" i="72"/>
  <c r="AA219" i="72"/>
  <c r="Z219" i="72"/>
  <c r="AA218" i="72"/>
  <c r="Z218" i="72"/>
  <c r="AA217" i="72"/>
  <c r="Z217" i="72"/>
  <c r="AA216" i="72"/>
  <c r="Z216" i="72"/>
  <c r="AA215" i="72"/>
  <c r="Z215" i="72"/>
  <c r="AA214" i="72"/>
  <c r="Z214" i="72"/>
  <c r="AA213" i="72"/>
  <c r="Z213" i="72"/>
  <c r="AA212" i="72"/>
  <c r="Z212" i="72"/>
  <c r="AA211" i="72"/>
  <c r="Z211" i="72"/>
  <c r="AA210" i="72"/>
  <c r="Z210" i="72"/>
  <c r="AA209" i="72"/>
  <c r="Z209" i="72"/>
  <c r="Z208" i="72"/>
  <c r="AA207" i="72"/>
  <c r="Z207" i="72"/>
  <c r="AA206" i="72"/>
  <c r="Z206" i="72"/>
  <c r="AA205" i="72"/>
  <c r="Z205" i="72"/>
  <c r="AA204" i="72"/>
  <c r="Z204" i="72"/>
  <c r="AA203" i="72"/>
  <c r="Z203" i="72"/>
  <c r="AA202" i="72"/>
  <c r="Z202" i="72"/>
  <c r="AA201" i="72"/>
  <c r="Z201" i="72"/>
  <c r="AA200" i="72"/>
  <c r="Z200" i="72"/>
  <c r="AA199" i="72"/>
  <c r="Z199" i="72"/>
  <c r="AA198" i="72"/>
  <c r="Z198" i="72"/>
  <c r="AA197" i="72"/>
  <c r="Z197" i="72"/>
  <c r="AA196" i="72"/>
  <c r="Z196" i="72"/>
  <c r="AA195" i="72"/>
  <c r="Z195" i="72"/>
  <c r="AA194" i="72"/>
  <c r="Z194" i="72"/>
  <c r="AA193" i="72"/>
  <c r="Z193" i="72"/>
  <c r="AA192" i="72"/>
  <c r="Z192" i="72"/>
  <c r="Z191" i="72"/>
  <c r="AA190" i="72"/>
  <c r="Z190" i="72"/>
  <c r="AA189" i="72"/>
  <c r="Z189" i="72"/>
  <c r="AA188" i="72"/>
  <c r="Z188" i="72"/>
  <c r="AA187" i="72"/>
  <c r="Z187" i="72"/>
  <c r="AA186" i="72"/>
  <c r="Z186" i="72"/>
  <c r="AA185" i="72"/>
  <c r="Z185" i="72"/>
  <c r="AA184" i="72"/>
  <c r="Z184" i="72"/>
  <c r="AA183" i="72"/>
  <c r="Z183" i="72"/>
  <c r="AA182" i="72"/>
  <c r="Z182" i="72"/>
  <c r="AA181" i="72"/>
  <c r="Z181" i="72"/>
  <c r="AA180" i="72"/>
  <c r="Z180" i="72"/>
  <c r="AA179" i="72"/>
  <c r="Z179" i="72"/>
  <c r="AA178" i="72"/>
  <c r="Z178" i="72"/>
  <c r="AA177" i="72"/>
  <c r="Z177" i="72"/>
  <c r="AA176" i="72"/>
  <c r="Z176" i="72"/>
  <c r="AA175" i="72"/>
  <c r="Z175" i="72"/>
  <c r="Z174" i="72"/>
  <c r="AA173" i="72"/>
  <c r="Z173" i="72"/>
  <c r="AA172" i="72"/>
  <c r="Z172" i="72"/>
  <c r="AA171" i="72"/>
  <c r="Z171" i="72"/>
  <c r="AA170" i="72"/>
  <c r="Z170" i="72"/>
  <c r="AA169" i="72"/>
  <c r="Z169" i="72"/>
  <c r="AA168" i="72"/>
  <c r="Z168" i="72"/>
  <c r="AA167" i="72"/>
  <c r="Z167" i="72"/>
  <c r="AA166" i="72"/>
  <c r="Z166" i="72"/>
  <c r="AA165" i="72"/>
  <c r="Z165" i="72"/>
  <c r="AA164" i="72"/>
  <c r="Z164" i="72"/>
  <c r="AA163" i="72"/>
  <c r="Z163" i="72"/>
  <c r="AA162" i="72"/>
  <c r="Z162" i="72"/>
  <c r="AA161" i="72"/>
  <c r="Z161" i="72"/>
  <c r="AA160" i="72"/>
  <c r="Z160" i="72"/>
  <c r="AA159" i="72"/>
  <c r="Z159" i="72"/>
  <c r="AA158" i="72"/>
  <c r="Z158" i="72"/>
  <c r="Z157" i="72"/>
  <c r="AA156" i="72"/>
  <c r="Z156" i="72"/>
  <c r="AA155" i="72"/>
  <c r="Z155" i="72"/>
  <c r="AA154" i="72"/>
  <c r="Z154" i="72"/>
  <c r="AA153" i="72"/>
  <c r="Z153" i="72"/>
  <c r="AA152" i="72"/>
  <c r="Z152" i="72"/>
  <c r="AA151" i="72"/>
  <c r="Z151" i="72"/>
  <c r="AA150" i="72"/>
  <c r="Z150" i="72"/>
  <c r="AA149" i="72"/>
  <c r="Z149" i="72"/>
  <c r="AA148" i="72"/>
  <c r="Z148" i="72"/>
  <c r="AA147" i="72"/>
  <c r="Z147" i="72"/>
  <c r="AA146" i="72"/>
  <c r="Z146" i="72"/>
  <c r="AA145" i="72"/>
  <c r="Z145" i="72"/>
  <c r="AA144" i="72"/>
  <c r="Z144" i="72"/>
  <c r="AA143" i="72"/>
  <c r="Z143" i="72"/>
  <c r="AA142" i="72"/>
  <c r="Z142" i="72"/>
  <c r="AA141" i="72"/>
  <c r="Z141" i="72"/>
  <c r="Z140" i="72"/>
  <c r="AA139" i="72"/>
  <c r="Z139" i="72"/>
  <c r="AA138" i="72"/>
  <c r="Z138" i="72"/>
  <c r="AA137" i="72"/>
  <c r="Z137" i="72"/>
  <c r="AA136" i="72"/>
  <c r="Z136" i="72"/>
  <c r="AA135" i="72"/>
  <c r="Z135" i="72"/>
  <c r="AA134" i="72"/>
  <c r="Z134" i="72"/>
  <c r="AA133" i="72"/>
  <c r="Z133" i="72"/>
  <c r="AA132" i="72"/>
  <c r="Z132" i="72"/>
  <c r="AA131" i="72"/>
  <c r="Z131" i="72"/>
  <c r="AA130" i="72"/>
  <c r="Z130" i="72"/>
  <c r="AA129" i="72"/>
  <c r="Z129" i="72"/>
  <c r="AA128" i="72"/>
  <c r="Z128" i="72"/>
  <c r="AA127" i="72"/>
  <c r="Z127" i="72"/>
  <c r="AA126" i="72"/>
  <c r="Z126" i="72"/>
  <c r="AA125" i="72"/>
  <c r="Z125" i="72"/>
  <c r="AA124" i="72"/>
  <c r="Z124" i="72"/>
  <c r="Z123" i="72"/>
  <c r="AA122" i="72"/>
  <c r="Z122" i="72"/>
  <c r="AA121" i="72"/>
  <c r="Z121" i="72"/>
  <c r="AA120" i="72"/>
  <c r="Z120" i="72"/>
  <c r="AA119" i="72"/>
  <c r="Z119" i="72"/>
  <c r="AA118" i="72"/>
  <c r="Z118" i="72"/>
  <c r="AA117" i="72"/>
  <c r="Z117" i="72"/>
  <c r="AA116" i="72"/>
  <c r="Z116" i="72"/>
  <c r="AA115" i="72"/>
  <c r="Z115" i="72"/>
  <c r="AA114" i="72"/>
  <c r="Z114" i="72"/>
  <c r="AA113" i="72"/>
  <c r="Z113" i="72"/>
  <c r="AA112" i="72"/>
  <c r="Z112" i="72"/>
  <c r="AA111" i="72"/>
  <c r="Z111" i="72"/>
  <c r="AA110" i="72"/>
  <c r="Z110" i="72"/>
  <c r="AA109" i="72"/>
  <c r="Z109" i="72"/>
  <c r="AA108" i="72"/>
  <c r="Z108" i="72"/>
  <c r="AA107" i="72"/>
  <c r="Z107" i="72"/>
  <c r="Z106" i="72"/>
  <c r="AA105" i="72"/>
  <c r="Z105" i="72"/>
  <c r="AA104" i="72"/>
  <c r="Z104" i="72"/>
  <c r="AA103" i="72"/>
  <c r="Z103" i="72"/>
  <c r="AA102" i="72"/>
  <c r="Z102" i="72"/>
  <c r="AA101" i="72"/>
  <c r="Z101" i="72"/>
  <c r="AA100" i="72"/>
  <c r="Z100" i="72"/>
  <c r="AA99" i="72"/>
  <c r="Z99" i="72"/>
  <c r="AA98" i="72"/>
  <c r="Z98" i="72"/>
  <c r="AA97" i="72"/>
  <c r="Z97" i="72"/>
  <c r="AA96" i="72"/>
  <c r="Z96" i="72"/>
  <c r="AA95" i="72"/>
  <c r="Z95" i="72"/>
  <c r="AA94" i="72"/>
  <c r="Z94" i="72"/>
  <c r="AA93" i="72"/>
  <c r="Z93" i="72"/>
  <c r="AA92" i="72"/>
  <c r="Z92" i="72"/>
  <c r="AA91" i="72"/>
  <c r="Z91" i="72"/>
  <c r="AA90" i="72"/>
  <c r="Z90" i="72"/>
  <c r="Z89" i="72"/>
  <c r="AA88" i="72"/>
  <c r="Z88" i="72"/>
  <c r="AA87" i="72"/>
  <c r="Z87" i="72"/>
  <c r="AA86" i="72"/>
  <c r="Z86" i="72"/>
  <c r="AA85" i="72"/>
  <c r="Z85" i="72"/>
  <c r="AA84" i="72"/>
  <c r="Z84" i="72"/>
  <c r="AA83" i="72"/>
  <c r="Z83" i="72"/>
  <c r="AA82" i="72"/>
  <c r="Z82" i="72"/>
  <c r="AA81" i="72"/>
  <c r="Z81" i="72"/>
  <c r="AA80" i="72"/>
  <c r="Z80" i="72"/>
  <c r="AA79" i="72"/>
  <c r="Z79" i="72"/>
  <c r="AA78" i="72"/>
  <c r="Z78" i="72"/>
  <c r="AA77" i="72"/>
  <c r="Z77" i="72"/>
  <c r="AA76" i="72"/>
  <c r="Z76" i="72"/>
  <c r="AA75" i="72"/>
  <c r="Z75" i="72"/>
  <c r="AA74" i="72"/>
  <c r="Z74" i="72"/>
  <c r="AA73" i="72"/>
  <c r="Z73" i="72"/>
  <c r="Z72" i="72"/>
  <c r="AA71" i="72"/>
  <c r="Z71" i="72"/>
  <c r="AA70" i="72"/>
  <c r="Z70" i="72"/>
  <c r="AA69" i="72"/>
  <c r="Z69" i="72"/>
  <c r="AA68" i="72"/>
  <c r="Z68" i="72"/>
  <c r="AA67" i="72"/>
  <c r="Z67" i="72"/>
  <c r="AA66" i="72"/>
  <c r="Z66" i="72"/>
  <c r="AA65" i="72"/>
  <c r="Z65" i="72"/>
  <c r="AA64" i="72"/>
  <c r="Z64" i="72"/>
  <c r="AA63" i="72"/>
  <c r="Z63" i="72"/>
  <c r="AA62" i="72"/>
  <c r="Z62" i="72"/>
  <c r="AA61" i="72"/>
  <c r="Z61" i="72"/>
  <c r="AA60" i="72"/>
  <c r="Z60" i="72"/>
  <c r="AA59" i="72"/>
  <c r="Z59" i="72"/>
  <c r="AA58" i="72"/>
  <c r="Z58" i="72"/>
  <c r="AA57" i="72"/>
  <c r="Z57" i="72"/>
  <c r="AA56" i="72"/>
  <c r="Z56" i="72"/>
  <c r="Z55" i="72"/>
  <c r="AA54" i="72"/>
  <c r="Z54" i="72"/>
  <c r="AA53" i="72"/>
  <c r="Z53" i="72"/>
  <c r="AA52" i="72"/>
  <c r="Z52" i="72"/>
  <c r="AA51" i="72"/>
  <c r="Z51" i="72"/>
  <c r="AA50" i="72"/>
  <c r="Z50" i="72"/>
  <c r="AA49" i="72"/>
  <c r="Z49" i="72"/>
  <c r="AA48" i="72"/>
  <c r="Z48" i="72"/>
  <c r="AA47" i="72"/>
  <c r="Z47" i="72"/>
  <c r="AA46" i="72"/>
  <c r="Z46" i="72"/>
  <c r="AA45" i="72"/>
  <c r="Z45" i="72"/>
  <c r="AA44" i="72"/>
  <c r="Z44" i="72"/>
  <c r="AA43" i="72"/>
  <c r="Z43" i="72"/>
  <c r="AA42" i="72"/>
  <c r="Z42" i="72"/>
  <c r="AA41" i="72"/>
  <c r="Z41" i="72"/>
  <c r="AA40" i="72"/>
  <c r="Z40" i="72"/>
  <c r="AA39" i="72"/>
  <c r="Z39" i="72"/>
  <c r="Z38" i="72"/>
  <c r="AA37" i="72"/>
  <c r="Z37" i="72"/>
  <c r="AA36" i="72"/>
  <c r="Z36" i="72"/>
  <c r="AA35" i="72"/>
  <c r="Z35" i="72"/>
  <c r="AA34" i="72"/>
  <c r="Z34" i="72"/>
  <c r="AA33" i="72"/>
  <c r="Z33" i="72"/>
  <c r="AA32" i="72"/>
  <c r="Z32" i="72"/>
  <c r="AA31" i="72"/>
  <c r="Z31" i="72"/>
  <c r="AA30" i="72"/>
  <c r="Z30" i="72"/>
  <c r="AA29" i="72"/>
  <c r="Z29" i="72"/>
  <c r="AA28" i="72"/>
  <c r="Z28" i="72"/>
  <c r="AA27" i="72"/>
  <c r="Z27" i="72"/>
  <c r="AA26" i="72"/>
  <c r="Z26" i="72"/>
  <c r="AA25" i="72"/>
  <c r="Z25" i="72"/>
  <c r="AA24" i="72"/>
  <c r="Z24" i="72"/>
  <c r="AA23" i="72"/>
  <c r="Z23" i="72"/>
  <c r="AA22" i="72"/>
  <c r="Z22" i="72"/>
  <c r="Z21" i="72"/>
  <c r="AA20" i="72"/>
  <c r="Z20" i="72"/>
  <c r="AA19" i="72"/>
  <c r="Z19" i="72"/>
  <c r="AA18" i="72"/>
  <c r="Z18" i="72"/>
  <c r="AA17" i="72"/>
  <c r="Z17" i="72"/>
  <c r="AA16" i="72"/>
  <c r="Z16" i="72"/>
  <c r="AA15" i="72"/>
  <c r="Z15" i="72"/>
  <c r="AA14" i="72"/>
  <c r="Z14" i="72"/>
  <c r="AA13" i="72"/>
  <c r="Z13" i="72"/>
  <c r="AA12" i="72"/>
  <c r="Z12" i="72"/>
  <c r="AA11" i="72"/>
  <c r="Z11" i="72"/>
  <c r="AA10" i="72"/>
  <c r="Z10" i="72"/>
  <c r="AA9" i="72"/>
  <c r="Z9" i="72"/>
  <c r="AA8" i="72"/>
  <c r="Z8" i="72"/>
  <c r="AA7" i="72"/>
  <c r="Z7" i="72"/>
  <c r="AA6" i="72"/>
  <c r="Z6" i="72"/>
  <c r="AA5" i="72"/>
  <c r="Z5" i="72"/>
  <c r="R1262" i="72"/>
  <c r="S1261" i="72"/>
  <c r="R1261" i="72"/>
  <c r="S1260" i="72"/>
  <c r="R1260" i="72"/>
  <c r="S1259" i="72"/>
  <c r="R1259" i="72"/>
  <c r="S1258" i="72"/>
  <c r="R1258" i="72"/>
  <c r="S1257" i="72"/>
  <c r="R1257" i="72"/>
  <c r="S1256" i="72"/>
  <c r="R1256" i="72"/>
  <c r="S1255" i="72"/>
  <c r="R1255" i="72"/>
  <c r="S1254" i="72"/>
  <c r="R1254" i="72"/>
  <c r="S1253" i="72"/>
  <c r="R1253" i="72"/>
  <c r="S1252" i="72"/>
  <c r="R1252" i="72"/>
  <c r="S1251" i="72"/>
  <c r="R1251" i="72"/>
  <c r="S1250" i="72"/>
  <c r="R1250" i="72"/>
  <c r="S1249" i="72"/>
  <c r="R1249" i="72"/>
  <c r="S1248" i="72"/>
  <c r="R1248" i="72"/>
  <c r="S1247" i="72"/>
  <c r="R1247" i="72"/>
  <c r="S1246" i="72"/>
  <c r="R1246" i="72"/>
  <c r="R1245" i="72"/>
  <c r="S1244" i="72"/>
  <c r="R1244" i="72"/>
  <c r="S1243" i="72"/>
  <c r="R1243" i="72"/>
  <c r="S1242" i="72"/>
  <c r="R1242" i="72"/>
  <c r="S1241" i="72"/>
  <c r="R1241" i="72"/>
  <c r="S1240" i="72"/>
  <c r="R1240" i="72"/>
  <c r="S1239" i="72"/>
  <c r="R1239" i="72"/>
  <c r="S1238" i="72"/>
  <c r="R1238" i="72"/>
  <c r="S1237" i="72"/>
  <c r="R1237" i="72"/>
  <c r="S1236" i="72"/>
  <c r="R1236" i="72"/>
  <c r="S1235" i="72"/>
  <c r="R1235" i="72"/>
  <c r="S1234" i="72"/>
  <c r="R1234" i="72"/>
  <c r="S1233" i="72"/>
  <c r="R1233" i="72"/>
  <c r="S1232" i="72"/>
  <c r="R1232" i="72"/>
  <c r="S1231" i="72"/>
  <c r="R1231" i="72"/>
  <c r="S1230" i="72"/>
  <c r="R1230" i="72"/>
  <c r="S1229" i="72"/>
  <c r="R1229" i="72"/>
  <c r="R1228" i="72"/>
  <c r="S1227" i="72"/>
  <c r="R1227" i="72"/>
  <c r="S1226" i="72"/>
  <c r="R1226" i="72"/>
  <c r="S1225" i="72"/>
  <c r="R1225" i="72"/>
  <c r="S1224" i="72"/>
  <c r="R1224" i="72"/>
  <c r="S1223" i="72"/>
  <c r="R1223" i="72"/>
  <c r="S1222" i="72"/>
  <c r="R1222" i="72"/>
  <c r="S1221" i="72"/>
  <c r="R1221" i="72"/>
  <c r="S1220" i="72"/>
  <c r="R1220" i="72"/>
  <c r="S1219" i="72"/>
  <c r="R1219" i="72"/>
  <c r="S1218" i="72"/>
  <c r="R1218" i="72"/>
  <c r="S1217" i="72"/>
  <c r="R1217" i="72"/>
  <c r="S1216" i="72"/>
  <c r="R1216" i="72"/>
  <c r="S1215" i="72"/>
  <c r="R1215" i="72"/>
  <c r="S1214" i="72"/>
  <c r="R1214" i="72"/>
  <c r="S1213" i="72"/>
  <c r="R1213" i="72"/>
  <c r="S1212" i="72"/>
  <c r="R1212" i="72"/>
  <c r="R1211" i="72"/>
  <c r="S1210" i="72"/>
  <c r="R1210" i="72"/>
  <c r="S1209" i="72"/>
  <c r="R1209" i="72"/>
  <c r="S1208" i="72"/>
  <c r="R1208" i="72"/>
  <c r="S1207" i="72"/>
  <c r="R1207" i="72"/>
  <c r="S1206" i="72"/>
  <c r="R1206" i="72"/>
  <c r="S1205" i="72"/>
  <c r="R1205" i="72"/>
  <c r="S1204" i="72"/>
  <c r="R1204" i="72"/>
  <c r="S1203" i="72"/>
  <c r="R1203" i="72"/>
  <c r="S1202" i="72"/>
  <c r="R1202" i="72"/>
  <c r="S1201" i="72"/>
  <c r="R1201" i="72"/>
  <c r="S1200" i="72"/>
  <c r="R1200" i="72"/>
  <c r="S1199" i="72"/>
  <c r="R1199" i="72"/>
  <c r="S1198" i="72"/>
  <c r="R1198" i="72"/>
  <c r="S1197" i="72"/>
  <c r="R1197" i="72"/>
  <c r="S1196" i="72"/>
  <c r="R1196" i="72"/>
  <c r="S1195" i="72"/>
  <c r="R1195" i="72"/>
  <c r="R1194" i="72"/>
  <c r="S1193" i="72"/>
  <c r="R1193" i="72"/>
  <c r="S1192" i="72"/>
  <c r="R1192" i="72"/>
  <c r="S1191" i="72"/>
  <c r="R1191" i="72"/>
  <c r="S1190" i="72"/>
  <c r="R1190" i="72"/>
  <c r="S1189" i="72"/>
  <c r="R1189" i="72"/>
  <c r="S1188" i="72"/>
  <c r="R1188" i="72"/>
  <c r="S1187" i="72"/>
  <c r="R1187" i="72"/>
  <c r="S1186" i="72"/>
  <c r="R1186" i="72"/>
  <c r="S1185" i="72"/>
  <c r="R1185" i="72"/>
  <c r="S1184" i="72"/>
  <c r="R1184" i="72"/>
  <c r="S1183" i="72"/>
  <c r="R1183" i="72"/>
  <c r="S1182" i="72"/>
  <c r="R1182" i="72"/>
  <c r="S1181" i="72"/>
  <c r="R1181" i="72"/>
  <c r="S1180" i="72"/>
  <c r="R1180" i="72"/>
  <c r="S1179" i="72"/>
  <c r="R1179" i="72"/>
  <c r="S1178" i="72"/>
  <c r="R1178" i="72"/>
  <c r="R1177" i="72"/>
  <c r="S1176" i="72"/>
  <c r="R1176" i="72"/>
  <c r="S1175" i="72"/>
  <c r="R1175" i="72"/>
  <c r="S1174" i="72"/>
  <c r="R1174" i="72"/>
  <c r="S1173" i="72"/>
  <c r="R1173" i="72"/>
  <c r="S1172" i="72"/>
  <c r="R1172" i="72"/>
  <c r="S1171" i="72"/>
  <c r="R1171" i="72"/>
  <c r="S1170" i="72"/>
  <c r="R1170" i="72"/>
  <c r="S1169" i="72"/>
  <c r="R1169" i="72"/>
  <c r="S1168" i="72"/>
  <c r="R1168" i="72"/>
  <c r="S1167" i="72"/>
  <c r="R1167" i="72"/>
  <c r="S1166" i="72"/>
  <c r="R1166" i="72"/>
  <c r="S1165" i="72"/>
  <c r="R1165" i="72"/>
  <c r="S1164" i="72"/>
  <c r="R1164" i="72"/>
  <c r="S1163" i="72"/>
  <c r="R1163" i="72"/>
  <c r="S1162" i="72"/>
  <c r="R1162" i="72"/>
  <c r="S1161" i="72"/>
  <c r="R1161" i="72"/>
  <c r="R1160" i="72"/>
  <c r="S1159" i="72"/>
  <c r="R1159" i="72"/>
  <c r="S1158" i="72"/>
  <c r="R1158" i="72"/>
  <c r="S1157" i="72"/>
  <c r="R1157" i="72"/>
  <c r="S1156" i="72"/>
  <c r="R1156" i="72"/>
  <c r="S1155" i="72"/>
  <c r="R1155" i="72"/>
  <c r="S1154" i="72"/>
  <c r="R1154" i="72"/>
  <c r="S1153" i="72"/>
  <c r="R1153" i="72"/>
  <c r="S1152" i="72"/>
  <c r="R1152" i="72"/>
  <c r="S1151" i="72"/>
  <c r="R1151" i="72"/>
  <c r="S1150" i="72"/>
  <c r="R1150" i="72"/>
  <c r="S1149" i="72"/>
  <c r="R1149" i="72"/>
  <c r="S1148" i="72"/>
  <c r="R1148" i="72"/>
  <c r="S1147" i="72"/>
  <c r="R1147" i="72"/>
  <c r="S1146" i="72"/>
  <c r="R1146" i="72"/>
  <c r="S1145" i="72"/>
  <c r="R1145" i="72"/>
  <c r="S1144" i="72"/>
  <c r="R1144" i="72"/>
  <c r="R1143" i="72"/>
  <c r="S1142" i="72"/>
  <c r="R1142" i="72"/>
  <c r="S1141" i="72"/>
  <c r="R1141" i="72"/>
  <c r="S1140" i="72"/>
  <c r="R1140" i="72"/>
  <c r="S1139" i="72"/>
  <c r="R1139" i="72"/>
  <c r="S1138" i="72"/>
  <c r="R1138" i="72"/>
  <c r="S1137" i="72"/>
  <c r="R1137" i="72"/>
  <c r="S1136" i="72"/>
  <c r="R1136" i="72"/>
  <c r="S1135" i="72"/>
  <c r="R1135" i="72"/>
  <c r="S1134" i="72"/>
  <c r="R1134" i="72"/>
  <c r="S1133" i="72"/>
  <c r="R1133" i="72"/>
  <c r="S1132" i="72"/>
  <c r="R1132" i="72"/>
  <c r="S1131" i="72"/>
  <c r="R1131" i="72"/>
  <c r="S1130" i="72"/>
  <c r="R1130" i="72"/>
  <c r="S1129" i="72"/>
  <c r="R1129" i="72"/>
  <c r="S1128" i="72"/>
  <c r="R1128" i="72"/>
  <c r="S1127" i="72"/>
  <c r="R1127" i="72"/>
  <c r="R1126" i="72"/>
  <c r="S1125" i="72"/>
  <c r="R1125" i="72"/>
  <c r="S1124" i="72"/>
  <c r="R1124" i="72"/>
  <c r="S1123" i="72"/>
  <c r="R1123" i="72"/>
  <c r="S1122" i="72"/>
  <c r="R1122" i="72"/>
  <c r="S1121" i="72"/>
  <c r="R1121" i="72"/>
  <c r="S1120" i="72"/>
  <c r="R1120" i="72"/>
  <c r="S1119" i="72"/>
  <c r="R1119" i="72"/>
  <c r="S1118" i="72"/>
  <c r="R1118" i="72"/>
  <c r="S1117" i="72"/>
  <c r="R1117" i="72"/>
  <c r="S1116" i="72"/>
  <c r="R1116" i="72"/>
  <c r="S1115" i="72"/>
  <c r="R1115" i="72"/>
  <c r="S1114" i="72"/>
  <c r="R1114" i="72"/>
  <c r="S1113" i="72"/>
  <c r="R1113" i="72"/>
  <c r="S1112" i="72"/>
  <c r="R1112" i="72"/>
  <c r="S1111" i="72"/>
  <c r="R1111" i="72"/>
  <c r="S1110" i="72"/>
  <c r="R1110" i="72"/>
  <c r="R1109" i="72"/>
  <c r="S1108" i="72"/>
  <c r="R1108" i="72"/>
  <c r="S1107" i="72"/>
  <c r="R1107" i="72"/>
  <c r="S1106" i="72"/>
  <c r="R1106" i="72"/>
  <c r="S1105" i="72"/>
  <c r="R1105" i="72"/>
  <c r="S1104" i="72"/>
  <c r="R1104" i="72"/>
  <c r="S1103" i="72"/>
  <c r="R1103" i="72"/>
  <c r="S1102" i="72"/>
  <c r="R1102" i="72"/>
  <c r="S1101" i="72"/>
  <c r="R1101" i="72"/>
  <c r="S1100" i="72"/>
  <c r="R1100" i="72"/>
  <c r="S1099" i="72"/>
  <c r="R1099" i="72"/>
  <c r="S1098" i="72"/>
  <c r="R1098" i="72"/>
  <c r="S1097" i="72"/>
  <c r="R1097" i="72"/>
  <c r="S1096" i="72"/>
  <c r="R1096" i="72"/>
  <c r="S1095" i="72"/>
  <c r="R1095" i="72"/>
  <c r="S1094" i="72"/>
  <c r="R1094" i="72"/>
  <c r="S1093" i="72"/>
  <c r="R1093" i="72"/>
  <c r="R1092" i="72"/>
  <c r="S1091" i="72"/>
  <c r="R1091" i="72"/>
  <c r="S1090" i="72"/>
  <c r="R1090" i="72"/>
  <c r="S1089" i="72"/>
  <c r="R1089" i="72"/>
  <c r="S1088" i="72"/>
  <c r="R1088" i="72"/>
  <c r="S1087" i="72"/>
  <c r="R1087" i="72"/>
  <c r="S1086" i="72"/>
  <c r="R1086" i="72"/>
  <c r="S1085" i="72"/>
  <c r="R1085" i="72"/>
  <c r="S1084" i="72"/>
  <c r="R1084" i="72"/>
  <c r="S1083" i="72"/>
  <c r="R1083" i="72"/>
  <c r="S1082" i="72"/>
  <c r="R1082" i="72"/>
  <c r="S1081" i="72"/>
  <c r="R1081" i="72"/>
  <c r="S1080" i="72"/>
  <c r="R1080" i="72"/>
  <c r="S1079" i="72"/>
  <c r="R1079" i="72"/>
  <c r="S1078" i="72"/>
  <c r="R1078" i="72"/>
  <c r="S1077" i="72"/>
  <c r="R1077" i="72"/>
  <c r="S1076" i="72"/>
  <c r="R1076" i="72"/>
  <c r="R1075" i="72"/>
  <c r="S1074" i="72"/>
  <c r="R1074" i="72"/>
  <c r="S1073" i="72"/>
  <c r="R1073" i="72"/>
  <c r="S1072" i="72"/>
  <c r="R1072" i="72"/>
  <c r="S1071" i="72"/>
  <c r="R1071" i="72"/>
  <c r="S1070" i="72"/>
  <c r="R1070" i="72"/>
  <c r="S1069" i="72"/>
  <c r="R1069" i="72"/>
  <c r="S1068" i="72"/>
  <c r="R1068" i="72"/>
  <c r="S1067" i="72"/>
  <c r="R1067" i="72"/>
  <c r="S1066" i="72"/>
  <c r="R1066" i="72"/>
  <c r="S1065" i="72"/>
  <c r="R1065" i="72"/>
  <c r="S1064" i="72"/>
  <c r="R1064" i="72"/>
  <c r="S1063" i="72"/>
  <c r="R1063" i="72"/>
  <c r="S1062" i="72"/>
  <c r="R1062" i="72"/>
  <c r="S1061" i="72"/>
  <c r="R1061" i="72"/>
  <c r="S1060" i="72"/>
  <c r="R1060" i="72"/>
  <c r="S1059" i="72"/>
  <c r="R1059" i="72"/>
  <c r="R1058" i="72"/>
  <c r="S1057" i="72"/>
  <c r="R1057" i="72"/>
  <c r="S1056" i="72"/>
  <c r="R1056" i="72"/>
  <c r="S1055" i="72"/>
  <c r="R1055" i="72"/>
  <c r="S1054" i="72"/>
  <c r="R1054" i="72"/>
  <c r="S1053" i="72"/>
  <c r="R1053" i="72"/>
  <c r="S1052" i="72"/>
  <c r="R1052" i="72"/>
  <c r="S1051" i="72"/>
  <c r="R1051" i="72"/>
  <c r="S1050" i="72"/>
  <c r="R1050" i="72"/>
  <c r="S1049" i="72"/>
  <c r="R1049" i="72"/>
  <c r="S1048" i="72"/>
  <c r="R1048" i="72"/>
  <c r="S1047" i="72"/>
  <c r="R1047" i="72"/>
  <c r="S1046" i="72"/>
  <c r="R1046" i="72"/>
  <c r="S1045" i="72"/>
  <c r="R1045" i="72"/>
  <c r="S1044" i="72"/>
  <c r="R1044" i="72"/>
  <c r="S1043" i="72"/>
  <c r="R1043" i="72"/>
  <c r="S1042" i="72"/>
  <c r="R1042" i="72"/>
  <c r="R1041" i="72"/>
  <c r="S1040" i="72"/>
  <c r="R1040" i="72"/>
  <c r="S1039" i="72"/>
  <c r="R1039" i="72"/>
  <c r="S1038" i="72"/>
  <c r="R1038" i="72"/>
  <c r="S1037" i="72"/>
  <c r="R1037" i="72"/>
  <c r="S1036" i="72"/>
  <c r="R1036" i="72"/>
  <c r="S1035" i="72"/>
  <c r="R1035" i="72"/>
  <c r="S1034" i="72"/>
  <c r="R1034" i="72"/>
  <c r="S1033" i="72"/>
  <c r="R1033" i="72"/>
  <c r="S1032" i="72"/>
  <c r="R1032" i="72"/>
  <c r="S1031" i="72"/>
  <c r="R1031" i="72"/>
  <c r="S1030" i="72"/>
  <c r="R1030" i="72"/>
  <c r="S1029" i="72"/>
  <c r="R1029" i="72"/>
  <c r="S1028" i="72"/>
  <c r="R1028" i="72"/>
  <c r="S1027" i="72"/>
  <c r="R1027" i="72"/>
  <c r="S1026" i="72"/>
  <c r="R1026" i="72"/>
  <c r="S1025" i="72"/>
  <c r="R1025" i="72"/>
  <c r="R1024" i="72"/>
  <c r="S1023" i="72"/>
  <c r="R1023" i="72"/>
  <c r="S1022" i="72"/>
  <c r="R1022" i="72"/>
  <c r="S1021" i="72"/>
  <c r="R1021" i="72"/>
  <c r="S1020" i="72"/>
  <c r="R1020" i="72"/>
  <c r="S1019" i="72"/>
  <c r="R1019" i="72"/>
  <c r="S1018" i="72"/>
  <c r="R1018" i="72"/>
  <c r="S1017" i="72"/>
  <c r="R1017" i="72"/>
  <c r="S1016" i="72"/>
  <c r="R1016" i="72"/>
  <c r="S1015" i="72"/>
  <c r="R1015" i="72"/>
  <c r="S1014" i="72"/>
  <c r="R1014" i="72"/>
  <c r="S1013" i="72"/>
  <c r="R1013" i="72"/>
  <c r="S1012" i="72"/>
  <c r="R1012" i="72"/>
  <c r="S1011" i="72"/>
  <c r="R1011" i="72"/>
  <c r="S1010" i="72"/>
  <c r="R1010" i="72"/>
  <c r="S1009" i="72"/>
  <c r="R1009" i="72"/>
  <c r="S1008" i="72"/>
  <c r="R1008" i="72"/>
  <c r="R1007" i="72"/>
  <c r="S1006" i="72"/>
  <c r="R1006" i="72"/>
  <c r="S1005" i="72"/>
  <c r="R1005" i="72"/>
  <c r="S1004" i="72"/>
  <c r="R1004" i="72"/>
  <c r="S1003" i="72"/>
  <c r="R1003" i="72"/>
  <c r="S1002" i="72"/>
  <c r="R1002" i="72"/>
  <c r="S1001" i="72"/>
  <c r="R1001" i="72"/>
  <c r="S1000" i="72"/>
  <c r="R1000" i="72"/>
  <c r="S999" i="72"/>
  <c r="R999" i="72"/>
  <c r="S998" i="72"/>
  <c r="R998" i="72"/>
  <c r="S997" i="72"/>
  <c r="R997" i="72"/>
  <c r="S996" i="72"/>
  <c r="R996" i="72"/>
  <c r="S995" i="72"/>
  <c r="R995" i="72"/>
  <c r="S994" i="72"/>
  <c r="R994" i="72"/>
  <c r="S993" i="72"/>
  <c r="R993" i="72"/>
  <c r="S992" i="72"/>
  <c r="R992" i="72"/>
  <c r="S991" i="72"/>
  <c r="R991" i="72"/>
  <c r="R990" i="72"/>
  <c r="S989" i="72"/>
  <c r="R989" i="72"/>
  <c r="S988" i="72"/>
  <c r="R988" i="72"/>
  <c r="S987" i="72"/>
  <c r="R987" i="72"/>
  <c r="S986" i="72"/>
  <c r="R986" i="72"/>
  <c r="S985" i="72"/>
  <c r="R985" i="72"/>
  <c r="S984" i="72"/>
  <c r="R984" i="72"/>
  <c r="S983" i="72"/>
  <c r="R983" i="72"/>
  <c r="S982" i="72"/>
  <c r="R982" i="72"/>
  <c r="S981" i="72"/>
  <c r="R981" i="72"/>
  <c r="S980" i="72"/>
  <c r="R980" i="72"/>
  <c r="S979" i="72"/>
  <c r="R979" i="72"/>
  <c r="S978" i="72"/>
  <c r="R978" i="72"/>
  <c r="S977" i="72"/>
  <c r="R977" i="72"/>
  <c r="S976" i="72"/>
  <c r="R976" i="72"/>
  <c r="S975" i="72"/>
  <c r="R975" i="72"/>
  <c r="S974" i="72"/>
  <c r="R974" i="72"/>
  <c r="R973" i="72"/>
  <c r="S972" i="72"/>
  <c r="R972" i="72"/>
  <c r="S971" i="72"/>
  <c r="R971" i="72"/>
  <c r="S970" i="72"/>
  <c r="R970" i="72"/>
  <c r="S969" i="72"/>
  <c r="R969" i="72"/>
  <c r="S968" i="72"/>
  <c r="R968" i="72"/>
  <c r="S967" i="72"/>
  <c r="R967" i="72"/>
  <c r="S966" i="72"/>
  <c r="R966" i="72"/>
  <c r="S965" i="72"/>
  <c r="R965" i="72"/>
  <c r="S964" i="72"/>
  <c r="R964" i="72"/>
  <c r="S963" i="72"/>
  <c r="R963" i="72"/>
  <c r="S962" i="72"/>
  <c r="R962" i="72"/>
  <c r="S961" i="72"/>
  <c r="R961" i="72"/>
  <c r="S960" i="72"/>
  <c r="R960" i="72"/>
  <c r="S959" i="72"/>
  <c r="R959" i="72"/>
  <c r="S958" i="72"/>
  <c r="R958" i="72"/>
  <c r="S957" i="72"/>
  <c r="R957" i="72"/>
  <c r="R956" i="72"/>
  <c r="S955" i="72"/>
  <c r="R955" i="72"/>
  <c r="S954" i="72"/>
  <c r="R954" i="72"/>
  <c r="S953" i="72"/>
  <c r="R953" i="72"/>
  <c r="S952" i="72"/>
  <c r="R952" i="72"/>
  <c r="S951" i="72"/>
  <c r="R951" i="72"/>
  <c r="S950" i="72"/>
  <c r="R950" i="72"/>
  <c r="S949" i="72"/>
  <c r="R949" i="72"/>
  <c r="S948" i="72"/>
  <c r="R948" i="72"/>
  <c r="S947" i="72"/>
  <c r="R947" i="72"/>
  <c r="S946" i="72"/>
  <c r="R946" i="72"/>
  <c r="S945" i="72"/>
  <c r="R945" i="72"/>
  <c r="S944" i="72"/>
  <c r="R944" i="72"/>
  <c r="S943" i="72"/>
  <c r="R943" i="72"/>
  <c r="S942" i="72"/>
  <c r="R942" i="72"/>
  <c r="S941" i="72"/>
  <c r="R941" i="72"/>
  <c r="S940" i="72"/>
  <c r="R940" i="72"/>
  <c r="R939" i="72"/>
  <c r="S938" i="72"/>
  <c r="R938" i="72"/>
  <c r="S937" i="72"/>
  <c r="R937" i="72"/>
  <c r="S936" i="72"/>
  <c r="R936" i="72"/>
  <c r="S935" i="72"/>
  <c r="R935" i="72"/>
  <c r="S934" i="72"/>
  <c r="R934" i="72"/>
  <c r="S933" i="72"/>
  <c r="R933" i="72"/>
  <c r="S932" i="72"/>
  <c r="R932" i="72"/>
  <c r="S931" i="72"/>
  <c r="R931" i="72"/>
  <c r="S930" i="72"/>
  <c r="R930" i="72"/>
  <c r="S929" i="72"/>
  <c r="R929" i="72"/>
  <c r="S928" i="72"/>
  <c r="R928" i="72"/>
  <c r="S927" i="72"/>
  <c r="R927" i="72"/>
  <c r="S926" i="72"/>
  <c r="R926" i="72"/>
  <c r="S925" i="72"/>
  <c r="R925" i="72"/>
  <c r="S924" i="72"/>
  <c r="R924" i="72"/>
  <c r="S923" i="72"/>
  <c r="R923" i="72"/>
  <c r="R922" i="72"/>
  <c r="S921" i="72"/>
  <c r="R921" i="72"/>
  <c r="S920" i="72"/>
  <c r="R920" i="72"/>
  <c r="S919" i="72"/>
  <c r="R919" i="72"/>
  <c r="S918" i="72"/>
  <c r="R918" i="72"/>
  <c r="S917" i="72"/>
  <c r="R917" i="72"/>
  <c r="S916" i="72"/>
  <c r="R916" i="72"/>
  <c r="S915" i="72"/>
  <c r="R915" i="72"/>
  <c r="S914" i="72"/>
  <c r="R914" i="72"/>
  <c r="S913" i="72"/>
  <c r="R913" i="72"/>
  <c r="S912" i="72"/>
  <c r="R912" i="72"/>
  <c r="S911" i="72"/>
  <c r="R911" i="72"/>
  <c r="S910" i="72"/>
  <c r="R910" i="72"/>
  <c r="S909" i="72"/>
  <c r="R909" i="72"/>
  <c r="S908" i="72"/>
  <c r="R908" i="72"/>
  <c r="S907" i="72"/>
  <c r="R907" i="72"/>
  <c r="S906" i="72"/>
  <c r="R906" i="72"/>
  <c r="R905" i="72"/>
  <c r="S904" i="72"/>
  <c r="R904" i="72"/>
  <c r="S903" i="72"/>
  <c r="R903" i="72"/>
  <c r="S902" i="72"/>
  <c r="R902" i="72"/>
  <c r="S901" i="72"/>
  <c r="R901" i="72"/>
  <c r="S900" i="72"/>
  <c r="R900" i="72"/>
  <c r="S899" i="72"/>
  <c r="R899" i="72"/>
  <c r="S898" i="72"/>
  <c r="R898" i="72"/>
  <c r="S897" i="72"/>
  <c r="R897" i="72"/>
  <c r="S896" i="72"/>
  <c r="R896" i="72"/>
  <c r="S895" i="72"/>
  <c r="R895" i="72"/>
  <c r="S894" i="72"/>
  <c r="R894" i="72"/>
  <c r="S893" i="72"/>
  <c r="R893" i="72"/>
  <c r="S892" i="72"/>
  <c r="R892" i="72"/>
  <c r="S891" i="72"/>
  <c r="R891" i="72"/>
  <c r="S890" i="72"/>
  <c r="R890" i="72"/>
  <c r="S889" i="72"/>
  <c r="R889" i="72"/>
  <c r="R888" i="72"/>
  <c r="S887" i="72"/>
  <c r="R887" i="72"/>
  <c r="S886" i="72"/>
  <c r="R886" i="72"/>
  <c r="S885" i="72"/>
  <c r="R885" i="72"/>
  <c r="S884" i="72"/>
  <c r="R884" i="72"/>
  <c r="S883" i="72"/>
  <c r="R883" i="72"/>
  <c r="S882" i="72"/>
  <c r="R882" i="72"/>
  <c r="S881" i="72"/>
  <c r="R881" i="72"/>
  <c r="S880" i="72"/>
  <c r="R880" i="72"/>
  <c r="S879" i="72"/>
  <c r="R879" i="72"/>
  <c r="S878" i="72"/>
  <c r="R878" i="72"/>
  <c r="S877" i="72"/>
  <c r="R877" i="72"/>
  <c r="S876" i="72"/>
  <c r="R876" i="72"/>
  <c r="S875" i="72"/>
  <c r="R875" i="72"/>
  <c r="S874" i="72"/>
  <c r="R874" i="72"/>
  <c r="S873" i="72"/>
  <c r="R873" i="72"/>
  <c r="S872" i="72"/>
  <c r="R872" i="72"/>
  <c r="R871" i="72"/>
  <c r="S870" i="72"/>
  <c r="R870" i="72"/>
  <c r="S869" i="72"/>
  <c r="R869" i="72"/>
  <c r="S868" i="72"/>
  <c r="R868" i="72"/>
  <c r="S867" i="72"/>
  <c r="R867" i="72"/>
  <c r="S866" i="72"/>
  <c r="R866" i="72"/>
  <c r="S865" i="72"/>
  <c r="R865" i="72"/>
  <c r="S864" i="72"/>
  <c r="R864" i="72"/>
  <c r="S863" i="72"/>
  <c r="R863" i="72"/>
  <c r="S862" i="72"/>
  <c r="R862" i="72"/>
  <c r="S861" i="72"/>
  <c r="R861" i="72"/>
  <c r="S860" i="72"/>
  <c r="R860" i="72"/>
  <c r="S859" i="72"/>
  <c r="R859" i="72"/>
  <c r="S858" i="72"/>
  <c r="R858" i="72"/>
  <c r="S857" i="72"/>
  <c r="R857" i="72"/>
  <c r="S856" i="72"/>
  <c r="R856" i="72"/>
  <c r="S855" i="72"/>
  <c r="R855" i="72"/>
  <c r="R854" i="72"/>
  <c r="S853" i="72"/>
  <c r="R853" i="72"/>
  <c r="S852" i="72"/>
  <c r="R852" i="72"/>
  <c r="S851" i="72"/>
  <c r="R851" i="72"/>
  <c r="S850" i="72"/>
  <c r="R850" i="72"/>
  <c r="S849" i="72"/>
  <c r="R849" i="72"/>
  <c r="S848" i="72"/>
  <c r="R848" i="72"/>
  <c r="S847" i="72"/>
  <c r="R847" i="72"/>
  <c r="S846" i="72"/>
  <c r="R846" i="72"/>
  <c r="S845" i="72"/>
  <c r="R845" i="72"/>
  <c r="S844" i="72"/>
  <c r="R844" i="72"/>
  <c r="S843" i="72"/>
  <c r="R843" i="72"/>
  <c r="S842" i="72"/>
  <c r="R842" i="72"/>
  <c r="S841" i="72"/>
  <c r="R841" i="72"/>
  <c r="S840" i="72"/>
  <c r="R840" i="72"/>
  <c r="S839" i="72"/>
  <c r="R839" i="72"/>
  <c r="S838" i="72"/>
  <c r="R838" i="72"/>
  <c r="R837" i="72"/>
  <c r="S836" i="72"/>
  <c r="R836" i="72"/>
  <c r="S835" i="72"/>
  <c r="R835" i="72"/>
  <c r="S834" i="72"/>
  <c r="R834" i="72"/>
  <c r="S833" i="72"/>
  <c r="R833" i="72"/>
  <c r="S832" i="72"/>
  <c r="R832" i="72"/>
  <c r="S831" i="72"/>
  <c r="R831" i="72"/>
  <c r="S830" i="72"/>
  <c r="R830" i="72"/>
  <c r="S829" i="72"/>
  <c r="R829" i="72"/>
  <c r="S828" i="72"/>
  <c r="R828" i="72"/>
  <c r="S827" i="72"/>
  <c r="R827" i="72"/>
  <c r="S826" i="72"/>
  <c r="R826" i="72"/>
  <c r="S825" i="72"/>
  <c r="R825" i="72"/>
  <c r="S824" i="72"/>
  <c r="R824" i="72"/>
  <c r="S823" i="72"/>
  <c r="R823" i="72"/>
  <c r="S822" i="72"/>
  <c r="R822" i="72"/>
  <c r="S821" i="72"/>
  <c r="R821" i="72"/>
  <c r="R820" i="72"/>
  <c r="S819" i="72"/>
  <c r="R819" i="72"/>
  <c r="S818" i="72"/>
  <c r="R818" i="72"/>
  <c r="S817" i="72"/>
  <c r="R817" i="72"/>
  <c r="S816" i="72"/>
  <c r="R816" i="72"/>
  <c r="S815" i="72"/>
  <c r="R815" i="72"/>
  <c r="S814" i="72"/>
  <c r="R814" i="72"/>
  <c r="S813" i="72"/>
  <c r="R813" i="72"/>
  <c r="S812" i="72"/>
  <c r="R812" i="72"/>
  <c r="S811" i="72"/>
  <c r="R811" i="72"/>
  <c r="S810" i="72"/>
  <c r="R810" i="72"/>
  <c r="S809" i="72"/>
  <c r="R809" i="72"/>
  <c r="S808" i="72"/>
  <c r="R808" i="72"/>
  <c r="S807" i="72"/>
  <c r="R807" i="72"/>
  <c r="S806" i="72"/>
  <c r="R806" i="72"/>
  <c r="S805" i="72"/>
  <c r="R805" i="72"/>
  <c r="S804" i="72"/>
  <c r="R804" i="72"/>
  <c r="R803" i="72"/>
  <c r="S802" i="72"/>
  <c r="R802" i="72"/>
  <c r="S801" i="72"/>
  <c r="R801" i="72"/>
  <c r="S800" i="72"/>
  <c r="R800" i="72"/>
  <c r="S799" i="72"/>
  <c r="R799" i="72"/>
  <c r="S798" i="72"/>
  <c r="R798" i="72"/>
  <c r="S797" i="72"/>
  <c r="R797" i="72"/>
  <c r="S796" i="72"/>
  <c r="R796" i="72"/>
  <c r="S795" i="72"/>
  <c r="R795" i="72"/>
  <c r="S794" i="72"/>
  <c r="R794" i="72"/>
  <c r="S793" i="72"/>
  <c r="R793" i="72"/>
  <c r="S792" i="72"/>
  <c r="R792" i="72"/>
  <c r="S791" i="72"/>
  <c r="R791" i="72"/>
  <c r="S790" i="72"/>
  <c r="R790" i="72"/>
  <c r="S789" i="72"/>
  <c r="R789" i="72"/>
  <c r="S788" i="72"/>
  <c r="R788" i="72"/>
  <c r="S787" i="72"/>
  <c r="R787" i="72"/>
  <c r="R786" i="72"/>
  <c r="S785" i="72"/>
  <c r="R785" i="72"/>
  <c r="S784" i="72"/>
  <c r="R784" i="72"/>
  <c r="S783" i="72"/>
  <c r="R783" i="72"/>
  <c r="S782" i="72"/>
  <c r="R782" i="72"/>
  <c r="S781" i="72"/>
  <c r="R781" i="72"/>
  <c r="S780" i="72"/>
  <c r="R780" i="72"/>
  <c r="S779" i="72"/>
  <c r="R779" i="72"/>
  <c r="S778" i="72"/>
  <c r="R778" i="72"/>
  <c r="S777" i="72"/>
  <c r="R777" i="72"/>
  <c r="S776" i="72"/>
  <c r="R776" i="72"/>
  <c r="S775" i="72"/>
  <c r="R775" i="72"/>
  <c r="S774" i="72"/>
  <c r="R774" i="72"/>
  <c r="S773" i="72"/>
  <c r="R773" i="72"/>
  <c r="S772" i="72"/>
  <c r="R772" i="72"/>
  <c r="S771" i="72"/>
  <c r="R771" i="72"/>
  <c r="S770" i="72"/>
  <c r="R770" i="72"/>
  <c r="R769" i="72"/>
  <c r="S768" i="72"/>
  <c r="R768" i="72"/>
  <c r="S767" i="72"/>
  <c r="R767" i="72"/>
  <c r="S766" i="72"/>
  <c r="R766" i="72"/>
  <c r="S765" i="72"/>
  <c r="R765" i="72"/>
  <c r="S764" i="72"/>
  <c r="R764" i="72"/>
  <c r="S763" i="72"/>
  <c r="R763" i="72"/>
  <c r="S762" i="72"/>
  <c r="R762" i="72"/>
  <c r="S761" i="72"/>
  <c r="R761" i="72"/>
  <c r="S760" i="72"/>
  <c r="R760" i="72"/>
  <c r="S759" i="72"/>
  <c r="R759" i="72"/>
  <c r="S758" i="72"/>
  <c r="R758" i="72"/>
  <c r="S757" i="72"/>
  <c r="R757" i="72"/>
  <c r="S756" i="72"/>
  <c r="R756" i="72"/>
  <c r="S755" i="72"/>
  <c r="R755" i="72"/>
  <c r="S754" i="72"/>
  <c r="R754" i="72"/>
  <c r="S753" i="72"/>
  <c r="R753" i="72"/>
  <c r="R752" i="72"/>
  <c r="S751" i="72"/>
  <c r="R751" i="72"/>
  <c r="S750" i="72"/>
  <c r="R750" i="72"/>
  <c r="S749" i="72"/>
  <c r="R749" i="72"/>
  <c r="S748" i="72"/>
  <c r="R748" i="72"/>
  <c r="S747" i="72"/>
  <c r="R747" i="72"/>
  <c r="S746" i="72"/>
  <c r="R746" i="72"/>
  <c r="S745" i="72"/>
  <c r="R745" i="72"/>
  <c r="S744" i="72"/>
  <c r="R744" i="72"/>
  <c r="S743" i="72"/>
  <c r="R743" i="72"/>
  <c r="S742" i="72"/>
  <c r="R742" i="72"/>
  <c r="S741" i="72"/>
  <c r="R741" i="72"/>
  <c r="S740" i="72"/>
  <c r="R740" i="72"/>
  <c r="S739" i="72"/>
  <c r="R739" i="72"/>
  <c r="S738" i="72"/>
  <c r="R738" i="72"/>
  <c r="S737" i="72"/>
  <c r="R737" i="72"/>
  <c r="S736" i="72"/>
  <c r="R736" i="72"/>
  <c r="R735" i="72"/>
  <c r="S734" i="72"/>
  <c r="R734" i="72"/>
  <c r="S733" i="72"/>
  <c r="R733" i="72"/>
  <c r="S732" i="72"/>
  <c r="R732" i="72"/>
  <c r="S731" i="72"/>
  <c r="R731" i="72"/>
  <c r="S730" i="72"/>
  <c r="R730" i="72"/>
  <c r="S729" i="72"/>
  <c r="R729" i="72"/>
  <c r="S728" i="72"/>
  <c r="R728" i="72"/>
  <c r="S727" i="72"/>
  <c r="R727" i="72"/>
  <c r="S726" i="72"/>
  <c r="R726" i="72"/>
  <c r="S725" i="72"/>
  <c r="R725" i="72"/>
  <c r="S724" i="72"/>
  <c r="R724" i="72"/>
  <c r="S723" i="72"/>
  <c r="R723" i="72"/>
  <c r="S722" i="72"/>
  <c r="R722" i="72"/>
  <c r="S721" i="72"/>
  <c r="R721" i="72"/>
  <c r="S720" i="72"/>
  <c r="R720" i="72"/>
  <c r="S719" i="72"/>
  <c r="R719" i="72"/>
  <c r="R718" i="72"/>
  <c r="S717" i="72"/>
  <c r="R717" i="72"/>
  <c r="S716" i="72"/>
  <c r="R716" i="72"/>
  <c r="S715" i="72"/>
  <c r="R715" i="72"/>
  <c r="S714" i="72"/>
  <c r="R714" i="72"/>
  <c r="S713" i="72"/>
  <c r="R713" i="72"/>
  <c r="S712" i="72"/>
  <c r="R712" i="72"/>
  <c r="S711" i="72"/>
  <c r="R711" i="72"/>
  <c r="S710" i="72"/>
  <c r="R710" i="72"/>
  <c r="S709" i="72"/>
  <c r="R709" i="72"/>
  <c r="S708" i="72"/>
  <c r="R708" i="72"/>
  <c r="S707" i="72"/>
  <c r="R707" i="72"/>
  <c r="S706" i="72"/>
  <c r="R706" i="72"/>
  <c r="S705" i="72"/>
  <c r="R705" i="72"/>
  <c r="S704" i="72"/>
  <c r="R704" i="72"/>
  <c r="S703" i="72"/>
  <c r="R703" i="72"/>
  <c r="S702" i="72"/>
  <c r="R702" i="72"/>
  <c r="R701" i="72"/>
  <c r="S700" i="72"/>
  <c r="R700" i="72"/>
  <c r="S699" i="72"/>
  <c r="R699" i="72"/>
  <c r="S698" i="72"/>
  <c r="R698" i="72"/>
  <c r="S697" i="72"/>
  <c r="R697" i="72"/>
  <c r="S696" i="72"/>
  <c r="R696" i="72"/>
  <c r="S695" i="72"/>
  <c r="R695" i="72"/>
  <c r="S694" i="72"/>
  <c r="R694" i="72"/>
  <c r="S693" i="72"/>
  <c r="R693" i="72"/>
  <c r="S692" i="72"/>
  <c r="R692" i="72"/>
  <c r="S691" i="72"/>
  <c r="R691" i="72"/>
  <c r="S690" i="72"/>
  <c r="R690" i="72"/>
  <c r="S689" i="72"/>
  <c r="R689" i="72"/>
  <c r="S688" i="72"/>
  <c r="R688" i="72"/>
  <c r="S687" i="72"/>
  <c r="R687" i="72"/>
  <c r="S686" i="72"/>
  <c r="R686" i="72"/>
  <c r="S685" i="72"/>
  <c r="R685" i="72"/>
  <c r="R684" i="72"/>
  <c r="S683" i="72"/>
  <c r="R683" i="72"/>
  <c r="S682" i="72"/>
  <c r="R682" i="72"/>
  <c r="S681" i="72"/>
  <c r="R681" i="72"/>
  <c r="S680" i="72"/>
  <c r="R680" i="72"/>
  <c r="S679" i="72"/>
  <c r="R679" i="72"/>
  <c r="S678" i="72"/>
  <c r="R678" i="72"/>
  <c r="S677" i="72"/>
  <c r="R677" i="72"/>
  <c r="S676" i="72"/>
  <c r="R676" i="72"/>
  <c r="S675" i="72"/>
  <c r="R675" i="72"/>
  <c r="S674" i="72"/>
  <c r="R674" i="72"/>
  <c r="S673" i="72"/>
  <c r="R673" i="72"/>
  <c r="S672" i="72"/>
  <c r="R672" i="72"/>
  <c r="S671" i="72"/>
  <c r="R671" i="72"/>
  <c r="S670" i="72"/>
  <c r="R670" i="72"/>
  <c r="S669" i="72"/>
  <c r="R669" i="72"/>
  <c r="S668" i="72"/>
  <c r="R668" i="72"/>
  <c r="R667" i="72"/>
  <c r="S666" i="72"/>
  <c r="R666" i="72"/>
  <c r="S665" i="72"/>
  <c r="R665" i="72"/>
  <c r="S664" i="72"/>
  <c r="R664" i="72"/>
  <c r="S663" i="72"/>
  <c r="R663" i="72"/>
  <c r="S662" i="72"/>
  <c r="R662" i="72"/>
  <c r="S661" i="72"/>
  <c r="R661" i="72"/>
  <c r="S660" i="72"/>
  <c r="R660" i="72"/>
  <c r="S659" i="72"/>
  <c r="R659" i="72"/>
  <c r="S658" i="72"/>
  <c r="R658" i="72"/>
  <c r="S657" i="72"/>
  <c r="R657" i="72"/>
  <c r="S656" i="72"/>
  <c r="R656" i="72"/>
  <c r="S655" i="72"/>
  <c r="R655" i="72"/>
  <c r="S654" i="72"/>
  <c r="R654" i="72"/>
  <c r="S653" i="72"/>
  <c r="R653" i="72"/>
  <c r="S652" i="72"/>
  <c r="R652" i="72"/>
  <c r="S651" i="72"/>
  <c r="R651" i="72"/>
  <c r="R650" i="72"/>
  <c r="S649" i="72"/>
  <c r="R649" i="72"/>
  <c r="S648" i="72"/>
  <c r="R648" i="72"/>
  <c r="S647" i="72"/>
  <c r="R647" i="72"/>
  <c r="S646" i="72"/>
  <c r="R646" i="72"/>
  <c r="S645" i="72"/>
  <c r="R645" i="72"/>
  <c r="S644" i="72"/>
  <c r="R644" i="72"/>
  <c r="S643" i="72"/>
  <c r="R643" i="72"/>
  <c r="S642" i="72"/>
  <c r="R642" i="72"/>
  <c r="S641" i="72"/>
  <c r="R641" i="72"/>
  <c r="S640" i="72"/>
  <c r="R640" i="72"/>
  <c r="S639" i="72"/>
  <c r="R639" i="72"/>
  <c r="S638" i="72"/>
  <c r="R638" i="72"/>
  <c r="S637" i="72"/>
  <c r="R637" i="72"/>
  <c r="S636" i="72"/>
  <c r="R636" i="72"/>
  <c r="S635" i="72"/>
  <c r="R635" i="72"/>
  <c r="S634" i="72"/>
  <c r="R634" i="72"/>
  <c r="R633" i="72"/>
  <c r="S632" i="72"/>
  <c r="R632" i="72"/>
  <c r="S631" i="72"/>
  <c r="R631" i="72"/>
  <c r="S630" i="72"/>
  <c r="R630" i="72"/>
  <c r="S629" i="72"/>
  <c r="R629" i="72"/>
  <c r="S628" i="72"/>
  <c r="R628" i="72"/>
  <c r="S627" i="72"/>
  <c r="R627" i="72"/>
  <c r="S626" i="72"/>
  <c r="R626" i="72"/>
  <c r="S625" i="72"/>
  <c r="R625" i="72"/>
  <c r="S624" i="72"/>
  <c r="R624" i="72"/>
  <c r="S623" i="72"/>
  <c r="R623" i="72"/>
  <c r="S622" i="72"/>
  <c r="R622" i="72"/>
  <c r="S621" i="72"/>
  <c r="R621" i="72"/>
  <c r="S620" i="72"/>
  <c r="R620" i="72"/>
  <c r="S619" i="72"/>
  <c r="R619" i="72"/>
  <c r="S618" i="72"/>
  <c r="R618" i="72"/>
  <c r="S617" i="72"/>
  <c r="R617" i="72"/>
  <c r="R616" i="72"/>
  <c r="S615" i="72"/>
  <c r="R615" i="72"/>
  <c r="S614" i="72"/>
  <c r="R614" i="72"/>
  <c r="S613" i="72"/>
  <c r="R613" i="72"/>
  <c r="S612" i="72"/>
  <c r="R612" i="72"/>
  <c r="S611" i="72"/>
  <c r="R611" i="72"/>
  <c r="S610" i="72"/>
  <c r="R610" i="72"/>
  <c r="S609" i="72"/>
  <c r="R609" i="72"/>
  <c r="S608" i="72"/>
  <c r="R608" i="72"/>
  <c r="S607" i="72"/>
  <c r="R607" i="72"/>
  <c r="S606" i="72"/>
  <c r="R606" i="72"/>
  <c r="S605" i="72"/>
  <c r="R605" i="72"/>
  <c r="S604" i="72"/>
  <c r="R604" i="72"/>
  <c r="S603" i="72"/>
  <c r="R603" i="72"/>
  <c r="S602" i="72"/>
  <c r="R602" i="72"/>
  <c r="S601" i="72"/>
  <c r="R601" i="72"/>
  <c r="S600" i="72"/>
  <c r="R600" i="72"/>
  <c r="R599" i="72"/>
  <c r="S598" i="72"/>
  <c r="R598" i="72"/>
  <c r="S597" i="72"/>
  <c r="R597" i="72"/>
  <c r="S596" i="72"/>
  <c r="R596" i="72"/>
  <c r="S595" i="72"/>
  <c r="R595" i="72"/>
  <c r="S594" i="72"/>
  <c r="R594" i="72"/>
  <c r="S593" i="72"/>
  <c r="R593" i="72"/>
  <c r="S592" i="72"/>
  <c r="R592" i="72"/>
  <c r="S591" i="72"/>
  <c r="R591" i="72"/>
  <c r="S590" i="72"/>
  <c r="R590" i="72"/>
  <c r="S589" i="72"/>
  <c r="R589" i="72"/>
  <c r="S588" i="72"/>
  <c r="R588" i="72"/>
  <c r="S587" i="72"/>
  <c r="R587" i="72"/>
  <c r="S586" i="72"/>
  <c r="R586" i="72"/>
  <c r="S585" i="72"/>
  <c r="R585" i="72"/>
  <c r="S584" i="72"/>
  <c r="R584" i="72"/>
  <c r="S583" i="72"/>
  <c r="R583" i="72"/>
  <c r="R582" i="72"/>
  <c r="S581" i="72"/>
  <c r="R581" i="72"/>
  <c r="S580" i="72"/>
  <c r="R580" i="72"/>
  <c r="S579" i="72"/>
  <c r="R579" i="72"/>
  <c r="S578" i="72"/>
  <c r="R578" i="72"/>
  <c r="S577" i="72"/>
  <c r="R577" i="72"/>
  <c r="S576" i="72"/>
  <c r="R576" i="72"/>
  <c r="S575" i="72"/>
  <c r="R575" i="72"/>
  <c r="S574" i="72"/>
  <c r="R574" i="72"/>
  <c r="S573" i="72"/>
  <c r="R573" i="72"/>
  <c r="S572" i="72"/>
  <c r="R572" i="72"/>
  <c r="S571" i="72"/>
  <c r="R571" i="72"/>
  <c r="S570" i="72"/>
  <c r="R570" i="72"/>
  <c r="S569" i="72"/>
  <c r="R569" i="72"/>
  <c r="S568" i="72"/>
  <c r="R568" i="72"/>
  <c r="S567" i="72"/>
  <c r="R567" i="72"/>
  <c r="S566" i="72"/>
  <c r="R566" i="72"/>
  <c r="R565" i="72"/>
  <c r="S564" i="72"/>
  <c r="R564" i="72"/>
  <c r="S563" i="72"/>
  <c r="R563" i="72"/>
  <c r="S562" i="72"/>
  <c r="R562" i="72"/>
  <c r="S561" i="72"/>
  <c r="R561" i="72"/>
  <c r="S560" i="72"/>
  <c r="R560" i="72"/>
  <c r="S559" i="72"/>
  <c r="R559" i="72"/>
  <c r="S558" i="72"/>
  <c r="R558" i="72"/>
  <c r="S557" i="72"/>
  <c r="R557" i="72"/>
  <c r="S556" i="72"/>
  <c r="R556" i="72"/>
  <c r="S555" i="72"/>
  <c r="R555" i="72"/>
  <c r="S554" i="72"/>
  <c r="R554" i="72"/>
  <c r="S553" i="72"/>
  <c r="R553" i="72"/>
  <c r="S552" i="72"/>
  <c r="R552" i="72"/>
  <c r="S551" i="72"/>
  <c r="R551" i="72"/>
  <c r="S550" i="72"/>
  <c r="R550" i="72"/>
  <c r="S549" i="72"/>
  <c r="R549" i="72"/>
  <c r="R548" i="72"/>
  <c r="S547" i="72"/>
  <c r="R547" i="72"/>
  <c r="S546" i="72"/>
  <c r="R546" i="72"/>
  <c r="S545" i="72"/>
  <c r="R545" i="72"/>
  <c r="S544" i="72"/>
  <c r="R544" i="72"/>
  <c r="S543" i="72"/>
  <c r="R543" i="72"/>
  <c r="S542" i="72"/>
  <c r="R542" i="72"/>
  <c r="S541" i="72"/>
  <c r="R541" i="72"/>
  <c r="S540" i="72"/>
  <c r="R540" i="72"/>
  <c r="S539" i="72"/>
  <c r="R539" i="72"/>
  <c r="S538" i="72"/>
  <c r="R538" i="72"/>
  <c r="S537" i="72"/>
  <c r="R537" i="72"/>
  <c r="S536" i="72"/>
  <c r="R536" i="72"/>
  <c r="S535" i="72"/>
  <c r="R535" i="72"/>
  <c r="S534" i="72"/>
  <c r="R534" i="72"/>
  <c r="S533" i="72"/>
  <c r="R533" i="72"/>
  <c r="S532" i="72"/>
  <c r="R532" i="72"/>
  <c r="R531" i="72"/>
  <c r="S530" i="72"/>
  <c r="R530" i="72"/>
  <c r="S529" i="72"/>
  <c r="R529" i="72"/>
  <c r="S528" i="72"/>
  <c r="R528" i="72"/>
  <c r="S527" i="72"/>
  <c r="R527" i="72"/>
  <c r="S526" i="72"/>
  <c r="R526" i="72"/>
  <c r="S525" i="72"/>
  <c r="R525" i="72"/>
  <c r="S524" i="72"/>
  <c r="R524" i="72"/>
  <c r="S523" i="72"/>
  <c r="R523" i="72"/>
  <c r="S522" i="72"/>
  <c r="R522" i="72"/>
  <c r="S521" i="72"/>
  <c r="R521" i="72"/>
  <c r="S520" i="72"/>
  <c r="R520" i="72"/>
  <c r="S519" i="72"/>
  <c r="R519" i="72"/>
  <c r="S518" i="72"/>
  <c r="R518" i="72"/>
  <c r="S517" i="72"/>
  <c r="R517" i="72"/>
  <c r="S516" i="72"/>
  <c r="R516" i="72"/>
  <c r="S515" i="72"/>
  <c r="R515" i="72"/>
  <c r="R514" i="72"/>
  <c r="S513" i="72"/>
  <c r="R513" i="72"/>
  <c r="S512" i="72"/>
  <c r="R512" i="72"/>
  <c r="S511" i="72"/>
  <c r="R511" i="72"/>
  <c r="S510" i="72"/>
  <c r="R510" i="72"/>
  <c r="S509" i="72"/>
  <c r="R509" i="72"/>
  <c r="S508" i="72"/>
  <c r="R508" i="72"/>
  <c r="S507" i="72"/>
  <c r="R507" i="72"/>
  <c r="S506" i="72"/>
  <c r="R506" i="72"/>
  <c r="S505" i="72"/>
  <c r="R505" i="72"/>
  <c r="S504" i="72"/>
  <c r="R504" i="72"/>
  <c r="S503" i="72"/>
  <c r="R503" i="72"/>
  <c r="S502" i="72"/>
  <c r="R502" i="72"/>
  <c r="S501" i="72"/>
  <c r="R501" i="72"/>
  <c r="S500" i="72"/>
  <c r="R500" i="72"/>
  <c r="S499" i="72"/>
  <c r="R499" i="72"/>
  <c r="S498" i="72"/>
  <c r="R498" i="72"/>
  <c r="R497" i="72"/>
  <c r="S496" i="72"/>
  <c r="R496" i="72"/>
  <c r="S495" i="72"/>
  <c r="R495" i="72"/>
  <c r="S494" i="72"/>
  <c r="R494" i="72"/>
  <c r="S493" i="72"/>
  <c r="R493" i="72"/>
  <c r="S492" i="72"/>
  <c r="R492" i="72"/>
  <c r="S491" i="72"/>
  <c r="R491" i="72"/>
  <c r="S490" i="72"/>
  <c r="R490" i="72"/>
  <c r="S489" i="72"/>
  <c r="R489" i="72"/>
  <c r="S488" i="72"/>
  <c r="R488" i="72"/>
  <c r="S487" i="72"/>
  <c r="R487" i="72"/>
  <c r="S486" i="72"/>
  <c r="R486" i="72"/>
  <c r="S485" i="72"/>
  <c r="R485" i="72"/>
  <c r="S484" i="72"/>
  <c r="R484" i="72"/>
  <c r="S483" i="72"/>
  <c r="R483" i="72"/>
  <c r="S482" i="72"/>
  <c r="R482" i="72"/>
  <c r="S481" i="72"/>
  <c r="R481" i="72"/>
  <c r="R480" i="72"/>
  <c r="S479" i="72"/>
  <c r="R479" i="72"/>
  <c r="S478" i="72"/>
  <c r="R478" i="72"/>
  <c r="S477" i="72"/>
  <c r="R477" i="72"/>
  <c r="S476" i="72"/>
  <c r="R476" i="72"/>
  <c r="S475" i="72"/>
  <c r="R475" i="72"/>
  <c r="S474" i="72"/>
  <c r="R474" i="72"/>
  <c r="S473" i="72"/>
  <c r="R473" i="72"/>
  <c r="S472" i="72"/>
  <c r="R472" i="72"/>
  <c r="S471" i="72"/>
  <c r="R471" i="72"/>
  <c r="S470" i="72"/>
  <c r="R470" i="72"/>
  <c r="S469" i="72"/>
  <c r="R469" i="72"/>
  <c r="S468" i="72"/>
  <c r="R468" i="72"/>
  <c r="S467" i="72"/>
  <c r="R467" i="72"/>
  <c r="S466" i="72"/>
  <c r="R466" i="72"/>
  <c r="S465" i="72"/>
  <c r="R465" i="72"/>
  <c r="S464" i="72"/>
  <c r="R464" i="72"/>
  <c r="R463" i="72"/>
  <c r="S462" i="72"/>
  <c r="R462" i="72"/>
  <c r="S461" i="72"/>
  <c r="R461" i="72"/>
  <c r="S460" i="72"/>
  <c r="R460" i="72"/>
  <c r="S459" i="72"/>
  <c r="R459" i="72"/>
  <c r="S458" i="72"/>
  <c r="R458" i="72"/>
  <c r="S457" i="72"/>
  <c r="R457" i="72"/>
  <c r="S456" i="72"/>
  <c r="R456" i="72"/>
  <c r="S455" i="72"/>
  <c r="R455" i="72"/>
  <c r="S454" i="72"/>
  <c r="R454" i="72"/>
  <c r="S453" i="72"/>
  <c r="R453" i="72"/>
  <c r="S452" i="72"/>
  <c r="R452" i="72"/>
  <c r="S451" i="72"/>
  <c r="R451" i="72"/>
  <c r="S450" i="72"/>
  <c r="R450" i="72"/>
  <c r="S449" i="72"/>
  <c r="R449" i="72"/>
  <c r="S448" i="72"/>
  <c r="R448" i="72"/>
  <c r="S447" i="72"/>
  <c r="R447" i="72"/>
  <c r="R446" i="72"/>
  <c r="S445" i="72"/>
  <c r="R445" i="72"/>
  <c r="S444" i="72"/>
  <c r="R444" i="72"/>
  <c r="S443" i="72"/>
  <c r="R443" i="72"/>
  <c r="S442" i="72"/>
  <c r="R442" i="72"/>
  <c r="S441" i="72"/>
  <c r="R441" i="72"/>
  <c r="S440" i="72"/>
  <c r="R440" i="72"/>
  <c r="S439" i="72"/>
  <c r="R439" i="72"/>
  <c r="S438" i="72"/>
  <c r="R438" i="72"/>
  <c r="S437" i="72"/>
  <c r="R437" i="72"/>
  <c r="S436" i="72"/>
  <c r="R436" i="72"/>
  <c r="S435" i="72"/>
  <c r="R435" i="72"/>
  <c r="S434" i="72"/>
  <c r="R434" i="72"/>
  <c r="S433" i="72"/>
  <c r="R433" i="72"/>
  <c r="S432" i="72"/>
  <c r="R432" i="72"/>
  <c r="S431" i="72"/>
  <c r="R431" i="72"/>
  <c r="S430" i="72"/>
  <c r="R430" i="72"/>
  <c r="R429" i="72"/>
  <c r="S428" i="72"/>
  <c r="R428" i="72"/>
  <c r="S427" i="72"/>
  <c r="R427" i="72"/>
  <c r="S426" i="72"/>
  <c r="R426" i="72"/>
  <c r="S425" i="72"/>
  <c r="R425" i="72"/>
  <c r="S424" i="72"/>
  <c r="R424" i="72"/>
  <c r="S423" i="72"/>
  <c r="R423" i="72"/>
  <c r="S422" i="72"/>
  <c r="R422" i="72"/>
  <c r="S421" i="72"/>
  <c r="R421" i="72"/>
  <c r="S420" i="72"/>
  <c r="R420" i="72"/>
  <c r="S419" i="72"/>
  <c r="R419" i="72"/>
  <c r="S418" i="72"/>
  <c r="R418" i="72"/>
  <c r="S417" i="72"/>
  <c r="R417" i="72"/>
  <c r="S416" i="72"/>
  <c r="R416" i="72"/>
  <c r="S415" i="72"/>
  <c r="R415" i="72"/>
  <c r="S414" i="72"/>
  <c r="R414" i="72"/>
  <c r="S413" i="72"/>
  <c r="R413" i="72"/>
  <c r="R412" i="72"/>
  <c r="S411" i="72"/>
  <c r="R411" i="72"/>
  <c r="S410" i="72"/>
  <c r="R410" i="72"/>
  <c r="S409" i="72"/>
  <c r="R409" i="72"/>
  <c r="S408" i="72"/>
  <c r="R408" i="72"/>
  <c r="S407" i="72"/>
  <c r="R407" i="72"/>
  <c r="S406" i="72"/>
  <c r="R406" i="72"/>
  <c r="S405" i="72"/>
  <c r="R405" i="72"/>
  <c r="S404" i="72"/>
  <c r="R404" i="72"/>
  <c r="S403" i="72"/>
  <c r="R403" i="72"/>
  <c r="S402" i="72"/>
  <c r="R402" i="72"/>
  <c r="S401" i="72"/>
  <c r="R401" i="72"/>
  <c r="S400" i="72"/>
  <c r="R400" i="72"/>
  <c r="S399" i="72"/>
  <c r="R399" i="72"/>
  <c r="S398" i="72"/>
  <c r="R398" i="72"/>
  <c r="S397" i="72"/>
  <c r="R397" i="72"/>
  <c r="S396" i="72"/>
  <c r="R396" i="72"/>
  <c r="R395" i="72"/>
  <c r="S394" i="72"/>
  <c r="R394" i="72"/>
  <c r="S393" i="72"/>
  <c r="R393" i="72"/>
  <c r="S392" i="72"/>
  <c r="R392" i="72"/>
  <c r="S391" i="72"/>
  <c r="R391" i="72"/>
  <c r="S390" i="72"/>
  <c r="R390" i="72"/>
  <c r="S389" i="72"/>
  <c r="R389" i="72"/>
  <c r="S388" i="72"/>
  <c r="R388" i="72"/>
  <c r="S387" i="72"/>
  <c r="R387" i="72"/>
  <c r="S386" i="72"/>
  <c r="R386" i="72"/>
  <c r="S385" i="72"/>
  <c r="R385" i="72"/>
  <c r="S384" i="72"/>
  <c r="R384" i="72"/>
  <c r="S383" i="72"/>
  <c r="R383" i="72"/>
  <c r="S382" i="72"/>
  <c r="R382" i="72"/>
  <c r="S381" i="72"/>
  <c r="R381" i="72"/>
  <c r="S380" i="72"/>
  <c r="R380" i="72"/>
  <c r="S379" i="72"/>
  <c r="R379" i="72"/>
  <c r="R378" i="72"/>
  <c r="S377" i="72"/>
  <c r="R377" i="72"/>
  <c r="S376" i="72"/>
  <c r="R376" i="72"/>
  <c r="S375" i="72"/>
  <c r="R375" i="72"/>
  <c r="S374" i="72"/>
  <c r="R374" i="72"/>
  <c r="S373" i="72"/>
  <c r="R373" i="72"/>
  <c r="S372" i="72"/>
  <c r="R372" i="72"/>
  <c r="S371" i="72"/>
  <c r="R371" i="72"/>
  <c r="S370" i="72"/>
  <c r="R370" i="72"/>
  <c r="S369" i="72"/>
  <c r="R369" i="72"/>
  <c r="S368" i="72"/>
  <c r="R368" i="72"/>
  <c r="S367" i="72"/>
  <c r="R367" i="72"/>
  <c r="S366" i="72"/>
  <c r="R366" i="72"/>
  <c r="S365" i="72"/>
  <c r="R365" i="72"/>
  <c r="S364" i="72"/>
  <c r="R364" i="72"/>
  <c r="S363" i="72"/>
  <c r="R363" i="72"/>
  <c r="S362" i="72"/>
  <c r="R362" i="72"/>
  <c r="R361" i="72"/>
  <c r="S360" i="72"/>
  <c r="R360" i="72"/>
  <c r="S359" i="72"/>
  <c r="R359" i="72"/>
  <c r="S358" i="72"/>
  <c r="R358" i="72"/>
  <c r="S357" i="72"/>
  <c r="R357" i="72"/>
  <c r="S356" i="72"/>
  <c r="R356" i="72"/>
  <c r="S355" i="72"/>
  <c r="R355" i="72"/>
  <c r="S354" i="72"/>
  <c r="R354" i="72"/>
  <c r="S353" i="72"/>
  <c r="R353" i="72"/>
  <c r="S352" i="72"/>
  <c r="R352" i="72"/>
  <c r="S351" i="72"/>
  <c r="R351" i="72"/>
  <c r="S350" i="72"/>
  <c r="R350" i="72"/>
  <c r="S349" i="72"/>
  <c r="R349" i="72"/>
  <c r="S348" i="72"/>
  <c r="R348" i="72"/>
  <c r="S347" i="72"/>
  <c r="R347" i="72"/>
  <c r="S346" i="72"/>
  <c r="R346" i="72"/>
  <c r="S345" i="72"/>
  <c r="R345" i="72"/>
  <c r="R344" i="72"/>
  <c r="S343" i="72"/>
  <c r="R343" i="72"/>
  <c r="S342" i="72"/>
  <c r="R342" i="72"/>
  <c r="S341" i="72"/>
  <c r="R341" i="72"/>
  <c r="S340" i="72"/>
  <c r="R340" i="72"/>
  <c r="S339" i="72"/>
  <c r="R339" i="72"/>
  <c r="S338" i="72"/>
  <c r="R338" i="72"/>
  <c r="S337" i="72"/>
  <c r="R337" i="72"/>
  <c r="S336" i="72"/>
  <c r="R336" i="72"/>
  <c r="S335" i="72"/>
  <c r="R335" i="72"/>
  <c r="S334" i="72"/>
  <c r="R334" i="72"/>
  <c r="S333" i="72"/>
  <c r="R333" i="72"/>
  <c r="S332" i="72"/>
  <c r="R332" i="72"/>
  <c r="S331" i="72"/>
  <c r="R331" i="72"/>
  <c r="S330" i="72"/>
  <c r="R330" i="72"/>
  <c r="S329" i="72"/>
  <c r="R329" i="72"/>
  <c r="S328" i="72"/>
  <c r="R328" i="72"/>
  <c r="R327" i="72"/>
  <c r="S326" i="72"/>
  <c r="R326" i="72"/>
  <c r="S325" i="72"/>
  <c r="R325" i="72"/>
  <c r="S324" i="72"/>
  <c r="R324" i="72"/>
  <c r="S323" i="72"/>
  <c r="R323" i="72"/>
  <c r="S322" i="72"/>
  <c r="R322" i="72"/>
  <c r="S321" i="72"/>
  <c r="R321" i="72"/>
  <c r="S320" i="72"/>
  <c r="R320" i="72"/>
  <c r="S319" i="72"/>
  <c r="R319" i="72"/>
  <c r="S318" i="72"/>
  <c r="R318" i="72"/>
  <c r="S317" i="72"/>
  <c r="R317" i="72"/>
  <c r="S316" i="72"/>
  <c r="R316" i="72"/>
  <c r="S315" i="72"/>
  <c r="R315" i="72"/>
  <c r="S314" i="72"/>
  <c r="R314" i="72"/>
  <c r="S313" i="72"/>
  <c r="R313" i="72"/>
  <c r="S312" i="72"/>
  <c r="R312" i="72"/>
  <c r="S311" i="72"/>
  <c r="R311" i="72"/>
  <c r="R310" i="72"/>
  <c r="S309" i="72"/>
  <c r="R309" i="72"/>
  <c r="S308" i="72"/>
  <c r="R308" i="72"/>
  <c r="S307" i="72"/>
  <c r="R307" i="72"/>
  <c r="S306" i="72"/>
  <c r="R306" i="72"/>
  <c r="S305" i="72"/>
  <c r="R305" i="72"/>
  <c r="S304" i="72"/>
  <c r="R304" i="72"/>
  <c r="S303" i="72"/>
  <c r="R303" i="72"/>
  <c r="S302" i="72"/>
  <c r="R302" i="72"/>
  <c r="S301" i="72"/>
  <c r="R301" i="72"/>
  <c r="S300" i="72"/>
  <c r="R300" i="72"/>
  <c r="S299" i="72"/>
  <c r="R299" i="72"/>
  <c r="S298" i="72"/>
  <c r="R298" i="72"/>
  <c r="S297" i="72"/>
  <c r="R297" i="72"/>
  <c r="S296" i="72"/>
  <c r="R296" i="72"/>
  <c r="S295" i="72"/>
  <c r="R295" i="72"/>
  <c r="S294" i="72"/>
  <c r="R294" i="72"/>
  <c r="R293" i="72"/>
  <c r="S292" i="72"/>
  <c r="R292" i="72"/>
  <c r="S291" i="72"/>
  <c r="R291" i="72"/>
  <c r="S290" i="72"/>
  <c r="R290" i="72"/>
  <c r="S289" i="72"/>
  <c r="R289" i="72"/>
  <c r="S288" i="72"/>
  <c r="R288" i="72"/>
  <c r="S287" i="72"/>
  <c r="R287" i="72"/>
  <c r="S286" i="72"/>
  <c r="R286" i="72"/>
  <c r="S285" i="72"/>
  <c r="R285" i="72"/>
  <c r="S284" i="72"/>
  <c r="R284" i="72"/>
  <c r="S283" i="72"/>
  <c r="R283" i="72"/>
  <c r="S282" i="72"/>
  <c r="R282" i="72"/>
  <c r="S281" i="72"/>
  <c r="R281" i="72"/>
  <c r="S280" i="72"/>
  <c r="R280" i="72"/>
  <c r="S279" i="72"/>
  <c r="R279" i="72"/>
  <c r="S278" i="72"/>
  <c r="R278" i="72"/>
  <c r="S277" i="72"/>
  <c r="R277" i="72"/>
  <c r="R276" i="72"/>
  <c r="S275" i="72"/>
  <c r="R275" i="72"/>
  <c r="S274" i="72"/>
  <c r="R274" i="72"/>
  <c r="S273" i="72"/>
  <c r="R273" i="72"/>
  <c r="S272" i="72"/>
  <c r="R272" i="72"/>
  <c r="S271" i="72"/>
  <c r="R271" i="72"/>
  <c r="S270" i="72"/>
  <c r="R270" i="72"/>
  <c r="S269" i="72"/>
  <c r="R269" i="72"/>
  <c r="S268" i="72"/>
  <c r="R268" i="72"/>
  <c r="S267" i="72"/>
  <c r="R267" i="72"/>
  <c r="S266" i="72"/>
  <c r="R266" i="72"/>
  <c r="S265" i="72"/>
  <c r="R265" i="72"/>
  <c r="S264" i="72"/>
  <c r="R264" i="72"/>
  <c r="S263" i="72"/>
  <c r="R263" i="72"/>
  <c r="S262" i="72"/>
  <c r="R262" i="72"/>
  <c r="S261" i="72"/>
  <c r="R261" i="72"/>
  <c r="S260" i="72"/>
  <c r="R260" i="72"/>
  <c r="R259" i="72"/>
  <c r="S258" i="72"/>
  <c r="R258" i="72"/>
  <c r="S257" i="72"/>
  <c r="R257" i="72"/>
  <c r="S256" i="72"/>
  <c r="R256" i="72"/>
  <c r="S255" i="72"/>
  <c r="R255" i="72"/>
  <c r="S254" i="72"/>
  <c r="R254" i="72"/>
  <c r="S253" i="72"/>
  <c r="R253" i="72"/>
  <c r="S252" i="72"/>
  <c r="R252" i="72"/>
  <c r="S251" i="72"/>
  <c r="R251" i="72"/>
  <c r="S250" i="72"/>
  <c r="R250" i="72"/>
  <c r="S249" i="72"/>
  <c r="R249" i="72"/>
  <c r="S248" i="72"/>
  <c r="R248" i="72"/>
  <c r="S247" i="72"/>
  <c r="R247" i="72"/>
  <c r="S246" i="72"/>
  <c r="R246" i="72"/>
  <c r="S245" i="72"/>
  <c r="R245" i="72"/>
  <c r="S244" i="72"/>
  <c r="R244" i="72"/>
  <c r="S243" i="72"/>
  <c r="R243" i="72"/>
  <c r="R242" i="72"/>
  <c r="S241" i="72"/>
  <c r="R241" i="72"/>
  <c r="S240" i="72"/>
  <c r="R240" i="72"/>
  <c r="S239" i="72"/>
  <c r="R239" i="72"/>
  <c r="S238" i="72"/>
  <c r="R238" i="72"/>
  <c r="S237" i="72"/>
  <c r="R237" i="72"/>
  <c r="S236" i="72"/>
  <c r="R236" i="72"/>
  <c r="S235" i="72"/>
  <c r="R235" i="72"/>
  <c r="S234" i="72"/>
  <c r="R234" i="72"/>
  <c r="S233" i="72"/>
  <c r="R233" i="72"/>
  <c r="S232" i="72"/>
  <c r="R232" i="72"/>
  <c r="S231" i="72"/>
  <c r="R231" i="72"/>
  <c r="S230" i="72"/>
  <c r="R230" i="72"/>
  <c r="S229" i="72"/>
  <c r="R229" i="72"/>
  <c r="S228" i="72"/>
  <c r="R228" i="72"/>
  <c r="S227" i="72"/>
  <c r="R227" i="72"/>
  <c r="S226" i="72"/>
  <c r="R226" i="72"/>
  <c r="R225" i="72"/>
  <c r="S224" i="72"/>
  <c r="R224" i="72"/>
  <c r="S223" i="72"/>
  <c r="R223" i="72"/>
  <c r="S222" i="72"/>
  <c r="R222" i="72"/>
  <c r="S221" i="72"/>
  <c r="R221" i="72"/>
  <c r="S220" i="72"/>
  <c r="R220" i="72"/>
  <c r="S219" i="72"/>
  <c r="R219" i="72"/>
  <c r="S218" i="72"/>
  <c r="R218" i="72"/>
  <c r="S217" i="72"/>
  <c r="R217" i="72"/>
  <c r="S216" i="72"/>
  <c r="R216" i="72"/>
  <c r="S215" i="72"/>
  <c r="R215" i="72"/>
  <c r="S214" i="72"/>
  <c r="R214" i="72"/>
  <c r="S213" i="72"/>
  <c r="R213" i="72"/>
  <c r="S212" i="72"/>
  <c r="R212" i="72"/>
  <c r="S211" i="72"/>
  <c r="R211" i="72"/>
  <c r="S210" i="72"/>
  <c r="R210" i="72"/>
  <c r="S209" i="72"/>
  <c r="R209" i="72"/>
  <c r="R208" i="72"/>
  <c r="S207" i="72"/>
  <c r="R207" i="72"/>
  <c r="S206" i="72"/>
  <c r="R206" i="72"/>
  <c r="S205" i="72"/>
  <c r="R205" i="72"/>
  <c r="S204" i="72"/>
  <c r="R204" i="72"/>
  <c r="S203" i="72"/>
  <c r="R203" i="72"/>
  <c r="S202" i="72"/>
  <c r="R202" i="72"/>
  <c r="S201" i="72"/>
  <c r="R201" i="72"/>
  <c r="S200" i="72"/>
  <c r="R200" i="72"/>
  <c r="S199" i="72"/>
  <c r="R199" i="72"/>
  <c r="S198" i="72"/>
  <c r="R198" i="72"/>
  <c r="S197" i="72"/>
  <c r="R197" i="72"/>
  <c r="S196" i="72"/>
  <c r="R196" i="72"/>
  <c r="S195" i="72"/>
  <c r="R195" i="72"/>
  <c r="S194" i="72"/>
  <c r="R194" i="72"/>
  <c r="S193" i="72"/>
  <c r="R193" i="72"/>
  <c r="S192" i="72"/>
  <c r="R192" i="72"/>
  <c r="R191" i="72"/>
  <c r="S190" i="72"/>
  <c r="R190" i="72"/>
  <c r="S189" i="72"/>
  <c r="R189" i="72"/>
  <c r="S188" i="72"/>
  <c r="R188" i="72"/>
  <c r="S187" i="72"/>
  <c r="R187" i="72"/>
  <c r="S186" i="72"/>
  <c r="R186" i="72"/>
  <c r="S185" i="72"/>
  <c r="R185" i="72"/>
  <c r="S184" i="72"/>
  <c r="R184" i="72"/>
  <c r="S183" i="72"/>
  <c r="R183" i="72"/>
  <c r="S182" i="72"/>
  <c r="R182" i="72"/>
  <c r="S181" i="72"/>
  <c r="R181" i="72"/>
  <c r="S180" i="72"/>
  <c r="R180" i="72"/>
  <c r="S179" i="72"/>
  <c r="R179" i="72"/>
  <c r="S178" i="72"/>
  <c r="R178" i="72"/>
  <c r="S177" i="72"/>
  <c r="R177" i="72"/>
  <c r="S176" i="72"/>
  <c r="R176" i="72"/>
  <c r="S175" i="72"/>
  <c r="R175" i="72"/>
  <c r="R174" i="72"/>
  <c r="S173" i="72"/>
  <c r="R173" i="72"/>
  <c r="S172" i="72"/>
  <c r="R172" i="72"/>
  <c r="S171" i="72"/>
  <c r="R171" i="72"/>
  <c r="S170" i="72"/>
  <c r="R170" i="72"/>
  <c r="S169" i="72"/>
  <c r="R169" i="72"/>
  <c r="S168" i="72"/>
  <c r="R168" i="72"/>
  <c r="S167" i="72"/>
  <c r="R167" i="72"/>
  <c r="S166" i="72"/>
  <c r="R166" i="72"/>
  <c r="S165" i="72"/>
  <c r="R165" i="72"/>
  <c r="S164" i="72"/>
  <c r="R164" i="72"/>
  <c r="S163" i="72"/>
  <c r="R163" i="72"/>
  <c r="S162" i="72"/>
  <c r="R162" i="72"/>
  <c r="S161" i="72"/>
  <c r="R161" i="72"/>
  <c r="S160" i="72"/>
  <c r="R160" i="72"/>
  <c r="S159" i="72"/>
  <c r="R159" i="72"/>
  <c r="S158" i="72"/>
  <c r="R158" i="72"/>
  <c r="R157" i="72"/>
  <c r="S156" i="72"/>
  <c r="R156" i="72"/>
  <c r="S155" i="72"/>
  <c r="R155" i="72"/>
  <c r="S154" i="72"/>
  <c r="R154" i="72"/>
  <c r="S153" i="72"/>
  <c r="R153" i="72"/>
  <c r="S152" i="72"/>
  <c r="R152" i="72"/>
  <c r="S151" i="72"/>
  <c r="R151" i="72"/>
  <c r="S150" i="72"/>
  <c r="R150" i="72"/>
  <c r="S149" i="72"/>
  <c r="R149" i="72"/>
  <c r="S148" i="72"/>
  <c r="R148" i="72"/>
  <c r="S147" i="72"/>
  <c r="R147" i="72"/>
  <c r="S146" i="72"/>
  <c r="R146" i="72"/>
  <c r="S145" i="72"/>
  <c r="R145" i="72"/>
  <c r="S144" i="72"/>
  <c r="R144" i="72"/>
  <c r="S143" i="72"/>
  <c r="R143" i="72"/>
  <c r="S142" i="72"/>
  <c r="R142" i="72"/>
  <c r="S141" i="72"/>
  <c r="R141" i="72"/>
  <c r="R140" i="72"/>
  <c r="S139" i="72"/>
  <c r="R139" i="72"/>
  <c r="S138" i="72"/>
  <c r="R138" i="72"/>
  <c r="S137" i="72"/>
  <c r="R137" i="72"/>
  <c r="S136" i="72"/>
  <c r="R136" i="72"/>
  <c r="S135" i="72"/>
  <c r="R135" i="72"/>
  <c r="S134" i="72"/>
  <c r="R134" i="72"/>
  <c r="S133" i="72"/>
  <c r="R133" i="72"/>
  <c r="S132" i="72"/>
  <c r="R132" i="72"/>
  <c r="S131" i="72"/>
  <c r="R131" i="72"/>
  <c r="S130" i="72"/>
  <c r="R130" i="72"/>
  <c r="S129" i="72"/>
  <c r="R129" i="72"/>
  <c r="S128" i="72"/>
  <c r="R128" i="72"/>
  <c r="S127" i="72"/>
  <c r="R127" i="72"/>
  <c r="S126" i="72"/>
  <c r="R126" i="72"/>
  <c r="S125" i="72"/>
  <c r="R125" i="72"/>
  <c r="S124" i="72"/>
  <c r="R124" i="72"/>
  <c r="R123" i="72"/>
  <c r="S122" i="72"/>
  <c r="R122" i="72"/>
  <c r="S121" i="72"/>
  <c r="R121" i="72"/>
  <c r="S120" i="72"/>
  <c r="R120" i="72"/>
  <c r="S119" i="72"/>
  <c r="R119" i="72"/>
  <c r="S118" i="72"/>
  <c r="R118" i="72"/>
  <c r="S117" i="72"/>
  <c r="R117" i="72"/>
  <c r="S116" i="72"/>
  <c r="R116" i="72"/>
  <c r="S115" i="72"/>
  <c r="R115" i="72"/>
  <c r="S114" i="72"/>
  <c r="R114" i="72"/>
  <c r="S113" i="72"/>
  <c r="R113" i="72"/>
  <c r="S112" i="72"/>
  <c r="R112" i="72"/>
  <c r="S111" i="72"/>
  <c r="R111" i="72"/>
  <c r="S110" i="72"/>
  <c r="R110" i="72"/>
  <c r="S109" i="72"/>
  <c r="R109" i="72"/>
  <c r="S108" i="72"/>
  <c r="R108" i="72"/>
  <c r="S107" i="72"/>
  <c r="R107" i="72"/>
  <c r="R106" i="72"/>
  <c r="S105" i="72"/>
  <c r="R105" i="72"/>
  <c r="S104" i="72"/>
  <c r="R104" i="72"/>
  <c r="S103" i="72"/>
  <c r="R103" i="72"/>
  <c r="S102" i="72"/>
  <c r="R102" i="72"/>
  <c r="S101" i="72"/>
  <c r="R101" i="72"/>
  <c r="S100" i="72"/>
  <c r="R100" i="72"/>
  <c r="S99" i="72"/>
  <c r="R99" i="72"/>
  <c r="S98" i="72"/>
  <c r="R98" i="72"/>
  <c r="S97" i="72"/>
  <c r="R97" i="72"/>
  <c r="S96" i="72"/>
  <c r="R96" i="72"/>
  <c r="S95" i="72"/>
  <c r="R95" i="72"/>
  <c r="S94" i="72"/>
  <c r="R94" i="72"/>
  <c r="S93" i="72"/>
  <c r="R93" i="72"/>
  <c r="S92" i="72"/>
  <c r="R92" i="72"/>
  <c r="S91" i="72"/>
  <c r="R91" i="72"/>
  <c r="S90" i="72"/>
  <c r="R90" i="72"/>
  <c r="R89" i="72"/>
  <c r="S88" i="72"/>
  <c r="R88" i="72"/>
  <c r="S87" i="72"/>
  <c r="R87" i="72"/>
  <c r="S86" i="72"/>
  <c r="R86" i="72"/>
  <c r="S85" i="72"/>
  <c r="R85" i="72"/>
  <c r="S84" i="72"/>
  <c r="R84" i="72"/>
  <c r="S83" i="72"/>
  <c r="R83" i="72"/>
  <c r="S82" i="72"/>
  <c r="R82" i="72"/>
  <c r="S81" i="72"/>
  <c r="R81" i="72"/>
  <c r="S80" i="72"/>
  <c r="R80" i="72"/>
  <c r="S79" i="72"/>
  <c r="R79" i="72"/>
  <c r="S78" i="72"/>
  <c r="R78" i="72"/>
  <c r="S77" i="72"/>
  <c r="R77" i="72"/>
  <c r="S76" i="72"/>
  <c r="R76" i="72"/>
  <c r="S75" i="72"/>
  <c r="R75" i="72"/>
  <c r="S74" i="72"/>
  <c r="R74" i="72"/>
  <c r="S73" i="72"/>
  <c r="R73" i="72"/>
  <c r="R72" i="72"/>
  <c r="S71" i="72"/>
  <c r="R71" i="72"/>
  <c r="S70" i="72"/>
  <c r="R70" i="72"/>
  <c r="S69" i="72"/>
  <c r="R69" i="72"/>
  <c r="S68" i="72"/>
  <c r="R68" i="72"/>
  <c r="S67" i="72"/>
  <c r="R67" i="72"/>
  <c r="S66" i="72"/>
  <c r="R66" i="72"/>
  <c r="S65" i="72"/>
  <c r="R65" i="72"/>
  <c r="S64" i="72"/>
  <c r="R64" i="72"/>
  <c r="S63" i="72"/>
  <c r="R63" i="72"/>
  <c r="S62" i="72"/>
  <c r="R62" i="72"/>
  <c r="S61" i="72"/>
  <c r="R61" i="72"/>
  <c r="S60" i="72"/>
  <c r="R60" i="72"/>
  <c r="S59" i="72"/>
  <c r="R59" i="72"/>
  <c r="S58" i="72"/>
  <c r="R58" i="72"/>
  <c r="S57" i="72"/>
  <c r="R57" i="72"/>
  <c r="S56" i="72"/>
  <c r="R56" i="72"/>
  <c r="R55" i="72"/>
  <c r="S54" i="72"/>
  <c r="R54" i="72"/>
  <c r="S53" i="72"/>
  <c r="R53" i="72"/>
  <c r="S52" i="72"/>
  <c r="R52" i="72"/>
  <c r="S51" i="72"/>
  <c r="R51" i="72"/>
  <c r="S50" i="72"/>
  <c r="R50" i="72"/>
  <c r="S49" i="72"/>
  <c r="R49" i="72"/>
  <c r="S48" i="72"/>
  <c r="R48" i="72"/>
  <c r="S47" i="72"/>
  <c r="R47" i="72"/>
  <c r="S46" i="72"/>
  <c r="R46" i="72"/>
  <c r="S45" i="72"/>
  <c r="R45" i="72"/>
  <c r="S44" i="72"/>
  <c r="R44" i="72"/>
  <c r="S43" i="72"/>
  <c r="R43" i="72"/>
  <c r="S42" i="72"/>
  <c r="R42" i="72"/>
  <c r="S41" i="72"/>
  <c r="R41" i="72"/>
  <c r="S40" i="72"/>
  <c r="R40" i="72"/>
  <c r="S39" i="72"/>
  <c r="R39" i="72"/>
  <c r="R38" i="72"/>
  <c r="S37" i="72"/>
  <c r="R37" i="72"/>
  <c r="S36" i="72"/>
  <c r="R36" i="72"/>
  <c r="S35" i="72"/>
  <c r="R35" i="72"/>
  <c r="S34" i="72"/>
  <c r="R34" i="72"/>
  <c r="S33" i="72"/>
  <c r="R33" i="72"/>
  <c r="S32" i="72"/>
  <c r="R32" i="72"/>
  <c r="S31" i="72"/>
  <c r="R31" i="72"/>
  <c r="S30" i="72"/>
  <c r="R30" i="72"/>
  <c r="S29" i="72"/>
  <c r="R29" i="72"/>
  <c r="S28" i="72"/>
  <c r="R28" i="72"/>
  <c r="S27" i="72"/>
  <c r="R27" i="72"/>
  <c r="S26" i="72"/>
  <c r="R26" i="72"/>
  <c r="S25" i="72"/>
  <c r="R25" i="72"/>
  <c r="S24" i="72"/>
  <c r="R24" i="72"/>
  <c r="S23" i="72"/>
  <c r="R23" i="72"/>
  <c r="S22" i="72"/>
  <c r="R22" i="72"/>
  <c r="R21" i="72"/>
  <c r="S20" i="72"/>
  <c r="R20" i="72"/>
  <c r="S19" i="72"/>
  <c r="R19" i="72"/>
  <c r="S18" i="72"/>
  <c r="R18" i="72"/>
  <c r="S17" i="72"/>
  <c r="R17" i="72"/>
  <c r="S16" i="72"/>
  <c r="R16" i="72"/>
  <c r="S15" i="72"/>
  <c r="R15" i="72"/>
  <c r="S14" i="72"/>
  <c r="R14" i="72"/>
  <c r="S13" i="72"/>
  <c r="R13" i="72"/>
  <c r="S12" i="72"/>
  <c r="R12" i="72"/>
  <c r="S11" i="72"/>
  <c r="R11" i="72"/>
  <c r="S10" i="72"/>
  <c r="R10" i="72"/>
  <c r="S9" i="72"/>
  <c r="R9" i="72"/>
  <c r="S8" i="72"/>
  <c r="R8" i="72"/>
  <c r="S7" i="72"/>
  <c r="R7" i="72"/>
  <c r="S6" i="72"/>
  <c r="R6" i="72"/>
  <c r="S5" i="72"/>
  <c r="R5" i="72"/>
  <c r="BD1261" i="72"/>
  <c r="BD1260" i="72"/>
  <c r="BD1259" i="72"/>
  <c r="BD1258" i="72"/>
  <c r="BD1257" i="72"/>
  <c r="BD1256" i="72"/>
  <c r="BD1255" i="72"/>
  <c r="BD1254" i="72"/>
  <c r="BD1253" i="72"/>
  <c r="BD1252" i="72"/>
  <c r="BD1251" i="72"/>
  <c r="BD1250" i="72"/>
  <c r="BD1249" i="72"/>
  <c r="BD1248" i="72"/>
  <c r="BD1247" i="72"/>
  <c r="BD1246" i="72"/>
  <c r="BD1244" i="72"/>
  <c r="BD1243" i="72"/>
  <c r="BD1242" i="72"/>
  <c r="BD1241" i="72"/>
  <c r="BD1240" i="72"/>
  <c r="BD1239" i="72"/>
  <c r="BD1238" i="72"/>
  <c r="BD1237" i="72"/>
  <c r="BD1236" i="72"/>
  <c r="BD1235" i="72"/>
  <c r="BD1234" i="72"/>
  <c r="BD1233" i="72"/>
  <c r="BD1232" i="72"/>
  <c r="BD1231" i="72"/>
  <c r="BD1230" i="72"/>
  <c r="BD1229" i="72"/>
  <c r="BD1227" i="72"/>
  <c r="BD1226" i="72"/>
  <c r="BD1225" i="72"/>
  <c r="BD1224" i="72"/>
  <c r="BD1223" i="72"/>
  <c r="BD1222" i="72"/>
  <c r="BD1221" i="72"/>
  <c r="BD1220" i="72"/>
  <c r="BD1219" i="72"/>
  <c r="BD1218" i="72"/>
  <c r="BD1217" i="72"/>
  <c r="BD1216" i="72"/>
  <c r="BD1215" i="72"/>
  <c r="BD1214" i="72"/>
  <c r="BD1213" i="72"/>
  <c r="BD1212" i="72"/>
  <c r="BD1210" i="72"/>
  <c r="BD1209" i="72"/>
  <c r="BD1208" i="72"/>
  <c r="BD1207" i="72"/>
  <c r="BD1206" i="72"/>
  <c r="BD1205" i="72"/>
  <c r="BD1204" i="72"/>
  <c r="BD1203" i="72"/>
  <c r="BD1202" i="72"/>
  <c r="BD1201" i="72"/>
  <c r="BD1200" i="72"/>
  <c r="BD1199" i="72"/>
  <c r="BD1198" i="72"/>
  <c r="BD1197" i="72"/>
  <c r="BD1196" i="72"/>
  <c r="BD1195" i="72"/>
  <c r="BD1193" i="72"/>
  <c r="BD1192" i="72"/>
  <c r="BD1191" i="72"/>
  <c r="BD1190" i="72"/>
  <c r="BD1189" i="72"/>
  <c r="BD1188" i="72"/>
  <c r="BD1187" i="72"/>
  <c r="BD1186" i="72"/>
  <c r="BD1185" i="72"/>
  <c r="BD1184" i="72"/>
  <c r="BD1183" i="72"/>
  <c r="BD1182" i="72"/>
  <c r="BD1181" i="72"/>
  <c r="BD1180" i="72"/>
  <c r="BD1179" i="72"/>
  <c r="BD1178" i="72"/>
  <c r="BD1176" i="72"/>
  <c r="BD1175" i="72"/>
  <c r="BD1174" i="72"/>
  <c r="BD1173" i="72"/>
  <c r="BD1172" i="72"/>
  <c r="BD1171" i="72"/>
  <c r="BD1170" i="72"/>
  <c r="BD1169" i="72"/>
  <c r="BD1168" i="72"/>
  <c r="BD1167" i="72"/>
  <c r="BD1166" i="72"/>
  <c r="BD1165" i="72"/>
  <c r="BD1164" i="72"/>
  <c r="BD1163" i="72"/>
  <c r="BD1162" i="72"/>
  <c r="BD1161" i="72"/>
  <c r="BD1159" i="72"/>
  <c r="BD1158" i="72"/>
  <c r="BD1157" i="72"/>
  <c r="BD1156" i="72"/>
  <c r="BD1155" i="72"/>
  <c r="BD1154" i="72"/>
  <c r="BD1153" i="72"/>
  <c r="BD1152" i="72"/>
  <c r="BD1151" i="72"/>
  <c r="BD1150" i="72"/>
  <c r="BD1149" i="72"/>
  <c r="BD1148" i="72"/>
  <c r="BD1147" i="72"/>
  <c r="BD1146" i="72"/>
  <c r="BD1145" i="72"/>
  <c r="BD1144" i="72"/>
  <c r="BD1142" i="72"/>
  <c r="BD1141" i="72"/>
  <c r="BD1140" i="72"/>
  <c r="BD1139" i="72"/>
  <c r="BD1138" i="72"/>
  <c r="BD1137" i="72"/>
  <c r="BD1136" i="72"/>
  <c r="BD1135" i="72"/>
  <c r="BD1134" i="72"/>
  <c r="BD1133" i="72"/>
  <c r="BD1132" i="72"/>
  <c r="BD1131" i="72"/>
  <c r="BD1130" i="72"/>
  <c r="BD1129" i="72"/>
  <c r="BD1128" i="72"/>
  <c r="BD1127" i="72"/>
  <c r="BD1125" i="72"/>
  <c r="BD1124" i="72"/>
  <c r="BD1123" i="72"/>
  <c r="BD1122" i="72"/>
  <c r="BD1121" i="72"/>
  <c r="BD1120" i="72"/>
  <c r="BD1119" i="72"/>
  <c r="BD1118" i="72"/>
  <c r="BD1117" i="72"/>
  <c r="BD1116" i="72"/>
  <c r="BD1115" i="72"/>
  <c r="BD1114" i="72"/>
  <c r="BD1113" i="72"/>
  <c r="BD1112" i="72"/>
  <c r="BD1111" i="72"/>
  <c r="BD1110" i="72"/>
  <c r="BD1108" i="72"/>
  <c r="BD1107" i="72"/>
  <c r="BD1106" i="72"/>
  <c r="BD1105" i="72"/>
  <c r="BD1104" i="72"/>
  <c r="BD1103" i="72"/>
  <c r="BD1102" i="72"/>
  <c r="BD1101" i="72"/>
  <c r="BD1100" i="72"/>
  <c r="BD1099" i="72"/>
  <c r="BD1098" i="72"/>
  <c r="BD1097" i="72"/>
  <c r="BD1096" i="72"/>
  <c r="BD1095" i="72"/>
  <c r="BD1094" i="72"/>
  <c r="BD1093" i="72"/>
  <c r="BD1091" i="72"/>
  <c r="BD1090" i="72"/>
  <c r="BD1089" i="72"/>
  <c r="BD1088" i="72"/>
  <c r="BD1087" i="72"/>
  <c r="BD1086" i="72"/>
  <c r="BD1085" i="72"/>
  <c r="BD1084" i="72"/>
  <c r="BD1083" i="72"/>
  <c r="BD1082" i="72"/>
  <c r="BD1081" i="72"/>
  <c r="BD1080" i="72"/>
  <c r="BD1079" i="72"/>
  <c r="BD1078" i="72"/>
  <c r="BD1077" i="72"/>
  <c r="BD1076" i="72"/>
  <c r="BD1074" i="72"/>
  <c r="BD1073" i="72"/>
  <c r="BD1072" i="72"/>
  <c r="BD1071" i="72"/>
  <c r="BD1070" i="72"/>
  <c r="BD1069" i="72"/>
  <c r="BD1068" i="72"/>
  <c r="BD1067" i="72"/>
  <c r="BD1066" i="72"/>
  <c r="BD1065" i="72"/>
  <c r="BD1064" i="72"/>
  <c r="BD1063" i="72"/>
  <c r="BD1062" i="72"/>
  <c r="BD1061" i="72"/>
  <c r="BD1060" i="72"/>
  <c r="BD1059" i="72"/>
  <c r="BD1057" i="72"/>
  <c r="BD1056" i="72"/>
  <c r="BD1055" i="72"/>
  <c r="BD1054" i="72"/>
  <c r="BD1053" i="72"/>
  <c r="BD1052" i="72"/>
  <c r="BD1051" i="72"/>
  <c r="BD1050" i="72"/>
  <c r="BD1049" i="72"/>
  <c r="BD1048" i="72"/>
  <c r="BD1047" i="72"/>
  <c r="BD1046" i="72"/>
  <c r="BD1045" i="72"/>
  <c r="BD1044" i="72"/>
  <c r="BD1043" i="72"/>
  <c r="BD1042" i="72"/>
  <c r="BD1040" i="72"/>
  <c r="BD1039" i="72"/>
  <c r="BD1038" i="72"/>
  <c r="BD1037" i="72"/>
  <c r="BD1036" i="72"/>
  <c r="BD1035" i="72"/>
  <c r="BD1034" i="72"/>
  <c r="BD1033" i="72"/>
  <c r="BD1032" i="72"/>
  <c r="BD1031" i="72"/>
  <c r="BD1030" i="72"/>
  <c r="BD1029" i="72"/>
  <c r="BD1028" i="72"/>
  <c r="BD1027" i="72"/>
  <c r="BD1026" i="72"/>
  <c r="BD1025" i="72"/>
  <c r="BD1023" i="72"/>
  <c r="BD1022" i="72"/>
  <c r="BD1021" i="72"/>
  <c r="BD1020" i="72"/>
  <c r="BD1019" i="72"/>
  <c r="BD1018" i="72"/>
  <c r="BD1017" i="72"/>
  <c r="BD1016" i="72"/>
  <c r="BD1015" i="72"/>
  <c r="BD1014" i="72"/>
  <c r="BD1013" i="72"/>
  <c r="BD1012" i="72"/>
  <c r="BD1011" i="72"/>
  <c r="BD1010" i="72"/>
  <c r="BD1009" i="72"/>
  <c r="BD1008" i="72"/>
  <c r="BD1006" i="72"/>
  <c r="BD1005" i="72"/>
  <c r="BD1004" i="72"/>
  <c r="BD1003" i="72"/>
  <c r="BD1002" i="72"/>
  <c r="BD1001" i="72"/>
  <c r="BD1000" i="72"/>
  <c r="BD999" i="72"/>
  <c r="BD998" i="72"/>
  <c r="BD997" i="72"/>
  <c r="BD996" i="72"/>
  <c r="BD995" i="72"/>
  <c r="BD994" i="72"/>
  <c r="BD993" i="72"/>
  <c r="BD992" i="72"/>
  <c r="BD991" i="72"/>
  <c r="BD989" i="72"/>
  <c r="BD988" i="72"/>
  <c r="BD987" i="72"/>
  <c r="BD986" i="72"/>
  <c r="BD985" i="72"/>
  <c r="BD984" i="72"/>
  <c r="BD983" i="72"/>
  <c r="BD982" i="72"/>
  <c r="BD981" i="72"/>
  <c r="BD980" i="72"/>
  <c r="BD979" i="72"/>
  <c r="BD978" i="72"/>
  <c r="BD977" i="72"/>
  <c r="BD976" i="72"/>
  <c r="BD975" i="72"/>
  <c r="BD974" i="72"/>
  <c r="BD972" i="72"/>
  <c r="BD971" i="72"/>
  <c r="BD970" i="72"/>
  <c r="BD969" i="72"/>
  <c r="BD968" i="72"/>
  <c r="BD967" i="72"/>
  <c r="BD966" i="72"/>
  <c r="BD965" i="72"/>
  <c r="BD964" i="72"/>
  <c r="BD963" i="72"/>
  <c r="BD962" i="72"/>
  <c r="BD961" i="72"/>
  <c r="BD960" i="72"/>
  <c r="BD959" i="72"/>
  <c r="BD958" i="72"/>
  <c r="BD957" i="72"/>
  <c r="BD955" i="72"/>
  <c r="BD954" i="72"/>
  <c r="BD953" i="72"/>
  <c r="BD952" i="72"/>
  <c r="BD951" i="72"/>
  <c r="BD950" i="72"/>
  <c r="BD949" i="72"/>
  <c r="BD948" i="72"/>
  <c r="BD947" i="72"/>
  <c r="BD946" i="72"/>
  <c r="BD945" i="72"/>
  <c r="BD944" i="72"/>
  <c r="BD943" i="72"/>
  <c r="BD942" i="72"/>
  <c r="BD941" i="72"/>
  <c r="BD940" i="72"/>
  <c r="BD938" i="72"/>
  <c r="BD937" i="72"/>
  <c r="BD936" i="72"/>
  <c r="BD935" i="72"/>
  <c r="BD934" i="72"/>
  <c r="BD933" i="72"/>
  <c r="BD932" i="72"/>
  <c r="BD931" i="72"/>
  <c r="BD930" i="72"/>
  <c r="BD929" i="72"/>
  <c r="BD928" i="72"/>
  <c r="BD927" i="72"/>
  <c r="BD926" i="72"/>
  <c r="BD925" i="72"/>
  <c r="BD924" i="72"/>
  <c r="BD923" i="72"/>
  <c r="BD921" i="72"/>
  <c r="BD920" i="72"/>
  <c r="BD919" i="72"/>
  <c r="BD918" i="72"/>
  <c r="BD917" i="72"/>
  <c r="BD916" i="72"/>
  <c r="BD915" i="72"/>
  <c r="BD914" i="72"/>
  <c r="BD913" i="72"/>
  <c r="BD912" i="72"/>
  <c r="BD911" i="72"/>
  <c r="BD910" i="72"/>
  <c r="BD909" i="72"/>
  <c r="BD908" i="72"/>
  <c r="BD907" i="72"/>
  <c r="BD906" i="72"/>
  <c r="BD904" i="72"/>
  <c r="BD903" i="72"/>
  <c r="BD902" i="72"/>
  <c r="BD901" i="72"/>
  <c r="BD900" i="72"/>
  <c r="BD899" i="72"/>
  <c r="BD898" i="72"/>
  <c r="BD897" i="72"/>
  <c r="BD896" i="72"/>
  <c r="BD895" i="72"/>
  <c r="BD894" i="72"/>
  <c r="BD893" i="72"/>
  <c r="BD892" i="72"/>
  <c r="BD891" i="72"/>
  <c r="BD890" i="72"/>
  <c r="BD889" i="72"/>
  <c r="BD887" i="72"/>
  <c r="BD886" i="72"/>
  <c r="BD885" i="72"/>
  <c r="BD884" i="72"/>
  <c r="BD883" i="72"/>
  <c r="BD882" i="72"/>
  <c r="BD881" i="72"/>
  <c r="BD880" i="72"/>
  <c r="BD879" i="72"/>
  <c r="BD878" i="72"/>
  <c r="BD877" i="72"/>
  <c r="BD876" i="72"/>
  <c r="BD875" i="72"/>
  <c r="BD874" i="72"/>
  <c r="BD873" i="72"/>
  <c r="BD872" i="72"/>
  <c r="BD870" i="72"/>
  <c r="BD869" i="72"/>
  <c r="BD868" i="72"/>
  <c r="BD867" i="72"/>
  <c r="BD866" i="72"/>
  <c r="BD865" i="72"/>
  <c r="BD864" i="72"/>
  <c r="BD863" i="72"/>
  <c r="BD862" i="72"/>
  <c r="BD861" i="72"/>
  <c r="BD860" i="72"/>
  <c r="BD859" i="72"/>
  <c r="BD858" i="72"/>
  <c r="BD857" i="72"/>
  <c r="BD856" i="72"/>
  <c r="BD855" i="72"/>
  <c r="BD853" i="72"/>
  <c r="BD852" i="72"/>
  <c r="BD851" i="72"/>
  <c r="BD850" i="72"/>
  <c r="BD849" i="72"/>
  <c r="BD848" i="72"/>
  <c r="BD847" i="72"/>
  <c r="BD846" i="72"/>
  <c r="BD845" i="72"/>
  <c r="BD844" i="72"/>
  <c r="BD843" i="72"/>
  <c r="BD842" i="72"/>
  <c r="BD841" i="72"/>
  <c r="BD840" i="72"/>
  <c r="BD839" i="72"/>
  <c r="BD838" i="72"/>
  <c r="BD836" i="72"/>
  <c r="BD835" i="72"/>
  <c r="BD834" i="72"/>
  <c r="BD833" i="72"/>
  <c r="BD832" i="72"/>
  <c r="BD831" i="72"/>
  <c r="BD830" i="72"/>
  <c r="BD829" i="72"/>
  <c r="BD828" i="72"/>
  <c r="BD827" i="72"/>
  <c r="BD826" i="72"/>
  <c r="BD825" i="72"/>
  <c r="BD824" i="72"/>
  <c r="BD823" i="72"/>
  <c r="BD822" i="72"/>
  <c r="BD821" i="72"/>
  <c r="BD819" i="72"/>
  <c r="BD818" i="72"/>
  <c r="BD817" i="72"/>
  <c r="BD816" i="72"/>
  <c r="BD815" i="72"/>
  <c r="BD814" i="72"/>
  <c r="BD813" i="72"/>
  <c r="BD812" i="72"/>
  <c r="BD811" i="72"/>
  <c r="BD810" i="72"/>
  <c r="BD809" i="72"/>
  <c r="BD808" i="72"/>
  <c r="BD807" i="72"/>
  <c r="BD806" i="72"/>
  <c r="BD805" i="72"/>
  <c r="BD804" i="72"/>
  <c r="BD802" i="72"/>
  <c r="BD801" i="72"/>
  <c r="BD800" i="72"/>
  <c r="BD799" i="72"/>
  <c r="BD798" i="72"/>
  <c r="BD797" i="72"/>
  <c r="BD796" i="72"/>
  <c r="BD795" i="72"/>
  <c r="BD794" i="72"/>
  <c r="BD793" i="72"/>
  <c r="BD792" i="72"/>
  <c r="BD791" i="72"/>
  <c r="BD790" i="72"/>
  <c r="BD789" i="72"/>
  <c r="BD788" i="72"/>
  <c r="BD787" i="72"/>
  <c r="BD785" i="72"/>
  <c r="BD784" i="72"/>
  <c r="BD783" i="72"/>
  <c r="BD782" i="72"/>
  <c r="BD781" i="72"/>
  <c r="BD780" i="72"/>
  <c r="BD779" i="72"/>
  <c r="BD778" i="72"/>
  <c r="BD777" i="72"/>
  <c r="BD776" i="72"/>
  <c r="BD775" i="72"/>
  <c r="BD774" i="72"/>
  <c r="BD773" i="72"/>
  <c r="BD772" i="72"/>
  <c r="BD771" i="72"/>
  <c r="BD770" i="72"/>
  <c r="BD768" i="72"/>
  <c r="BD767" i="72"/>
  <c r="BD766" i="72"/>
  <c r="BD765" i="72"/>
  <c r="BD764" i="72"/>
  <c r="BD763" i="72"/>
  <c r="BD762" i="72"/>
  <c r="BD761" i="72"/>
  <c r="BD760" i="72"/>
  <c r="BD759" i="72"/>
  <c r="BD758" i="72"/>
  <c r="BD757" i="72"/>
  <c r="BD756" i="72"/>
  <c r="BD755" i="72"/>
  <c r="BD754" i="72"/>
  <c r="BD753" i="72"/>
  <c r="BD751" i="72"/>
  <c r="BD750" i="72"/>
  <c r="BD749" i="72"/>
  <c r="BD748" i="72"/>
  <c r="BD747" i="72"/>
  <c r="BD746" i="72"/>
  <c r="BD745" i="72"/>
  <c r="BD744" i="72"/>
  <c r="BD743" i="72"/>
  <c r="BD742" i="72"/>
  <c r="BD741" i="72"/>
  <c r="BD740" i="72"/>
  <c r="BD739" i="72"/>
  <c r="BD738" i="72"/>
  <c r="BD737" i="72"/>
  <c r="BD736" i="72"/>
  <c r="BD734" i="72"/>
  <c r="BD733" i="72"/>
  <c r="BD732" i="72"/>
  <c r="BD731" i="72"/>
  <c r="BD730" i="72"/>
  <c r="BD729" i="72"/>
  <c r="BD728" i="72"/>
  <c r="BD727" i="72"/>
  <c r="BD726" i="72"/>
  <c r="BD725" i="72"/>
  <c r="BD724" i="72"/>
  <c r="BD723" i="72"/>
  <c r="BD722" i="72"/>
  <c r="BD721" i="72"/>
  <c r="BD720" i="72"/>
  <c r="BD719" i="72"/>
  <c r="BD717" i="72"/>
  <c r="BD716" i="72"/>
  <c r="BD715" i="72"/>
  <c r="BD714" i="72"/>
  <c r="BD713" i="72"/>
  <c r="BD712" i="72"/>
  <c r="BD711" i="72"/>
  <c r="BD710" i="72"/>
  <c r="BD709" i="72"/>
  <c r="BD708" i="72"/>
  <c r="BD707" i="72"/>
  <c r="BD706" i="72"/>
  <c r="BD705" i="72"/>
  <c r="BD704" i="72"/>
  <c r="BD703" i="72"/>
  <c r="BD702" i="72"/>
  <c r="BD700" i="72"/>
  <c r="BD699" i="72"/>
  <c r="BD698" i="72"/>
  <c r="BD697" i="72"/>
  <c r="BD696" i="72"/>
  <c r="BD695" i="72"/>
  <c r="BD694" i="72"/>
  <c r="BD693" i="72"/>
  <c r="BD692" i="72"/>
  <c r="BD691" i="72"/>
  <c r="BD690" i="72"/>
  <c r="BD689" i="72"/>
  <c r="BD688" i="72"/>
  <c r="BD687" i="72"/>
  <c r="BD686" i="72"/>
  <c r="BD685" i="72"/>
  <c r="BD683" i="72"/>
  <c r="BD682" i="72"/>
  <c r="BD681" i="72"/>
  <c r="BD680" i="72"/>
  <c r="BD679" i="72"/>
  <c r="BD678" i="72"/>
  <c r="BD677" i="72"/>
  <c r="BD676" i="72"/>
  <c r="BD675" i="72"/>
  <c r="BD674" i="72"/>
  <c r="BD673" i="72"/>
  <c r="BD672" i="72"/>
  <c r="BD671" i="72"/>
  <c r="BD670" i="72"/>
  <c r="BD669" i="72"/>
  <c r="BD668" i="72"/>
  <c r="BD666" i="72"/>
  <c r="BD665" i="72"/>
  <c r="BD664" i="72"/>
  <c r="BD663" i="72"/>
  <c r="BD662" i="72"/>
  <c r="BD661" i="72"/>
  <c r="BD660" i="72"/>
  <c r="BD659" i="72"/>
  <c r="BD658" i="72"/>
  <c r="BD657" i="72"/>
  <c r="BD656" i="72"/>
  <c r="BD655" i="72"/>
  <c r="BD654" i="72"/>
  <c r="BD653" i="72"/>
  <c r="BD652" i="72"/>
  <c r="BD651" i="72"/>
  <c r="BD649" i="72"/>
  <c r="BD648" i="72"/>
  <c r="BD647" i="72"/>
  <c r="BD646" i="72"/>
  <c r="BD645" i="72"/>
  <c r="BD644" i="72"/>
  <c r="BD643" i="72"/>
  <c r="BD642" i="72"/>
  <c r="BD641" i="72"/>
  <c r="BD640" i="72"/>
  <c r="BD639" i="72"/>
  <c r="BD638" i="72"/>
  <c r="BD637" i="72"/>
  <c r="BD636" i="72"/>
  <c r="BD635" i="72"/>
  <c r="BD634" i="72"/>
  <c r="BD632" i="72"/>
  <c r="BD631" i="72"/>
  <c r="BD630" i="72"/>
  <c r="BD629" i="72"/>
  <c r="BD628" i="72"/>
  <c r="BD627" i="72"/>
  <c r="BD626" i="72"/>
  <c r="BD625" i="72"/>
  <c r="BD624" i="72"/>
  <c r="BD623" i="72"/>
  <c r="BD622" i="72"/>
  <c r="BD621" i="72"/>
  <c r="BD620" i="72"/>
  <c r="BD619" i="72"/>
  <c r="BD618" i="72"/>
  <c r="BD617" i="72"/>
  <c r="BD615" i="72"/>
  <c r="BD614" i="72"/>
  <c r="BD613" i="72"/>
  <c r="BD612" i="72"/>
  <c r="BD611" i="72"/>
  <c r="BD610" i="72"/>
  <c r="BD609" i="72"/>
  <c r="BD608" i="72"/>
  <c r="BD607" i="72"/>
  <c r="BD606" i="72"/>
  <c r="BD605" i="72"/>
  <c r="BD604" i="72"/>
  <c r="BD603" i="72"/>
  <c r="BD602" i="72"/>
  <c r="BD601" i="72"/>
  <c r="BD600" i="72"/>
  <c r="BD598" i="72"/>
  <c r="BD597" i="72"/>
  <c r="BD596" i="72"/>
  <c r="BD595" i="72"/>
  <c r="BD594" i="72"/>
  <c r="BD593" i="72"/>
  <c r="BD592" i="72"/>
  <c r="BD591" i="72"/>
  <c r="BD590" i="72"/>
  <c r="BD589" i="72"/>
  <c r="BD588" i="72"/>
  <c r="BD587" i="72"/>
  <c r="BD586" i="72"/>
  <c r="BD585" i="72"/>
  <c r="BD584" i="72"/>
  <c r="BD583" i="72"/>
  <c r="BD581" i="72"/>
  <c r="BD580" i="72"/>
  <c r="BD579" i="72"/>
  <c r="BD578" i="72"/>
  <c r="BD577" i="72"/>
  <c r="BD576" i="72"/>
  <c r="BD575" i="72"/>
  <c r="BD574" i="72"/>
  <c r="BD573" i="72"/>
  <c r="BD572" i="72"/>
  <c r="BD571" i="72"/>
  <c r="BD570" i="72"/>
  <c r="BD569" i="72"/>
  <c r="BD568" i="72"/>
  <c r="BD567" i="72"/>
  <c r="BD566" i="72"/>
  <c r="BD564" i="72"/>
  <c r="BD563" i="72"/>
  <c r="BD562" i="72"/>
  <c r="BD561" i="72"/>
  <c r="BD560" i="72"/>
  <c r="BD559" i="72"/>
  <c r="BD558" i="72"/>
  <c r="BD557" i="72"/>
  <c r="BD556" i="72"/>
  <c r="BD555" i="72"/>
  <c r="BD554" i="72"/>
  <c r="BD553" i="72"/>
  <c r="BD552" i="72"/>
  <c r="BD551" i="72"/>
  <c r="BD550" i="72"/>
  <c r="BD549" i="72"/>
  <c r="BD547" i="72"/>
  <c r="BD546" i="72"/>
  <c r="BD545" i="72"/>
  <c r="BD544" i="72"/>
  <c r="BD543" i="72"/>
  <c r="BD542" i="72"/>
  <c r="BD541" i="72"/>
  <c r="BD540" i="72"/>
  <c r="BD539" i="72"/>
  <c r="BD538" i="72"/>
  <c r="BD537" i="72"/>
  <c r="BD536" i="72"/>
  <c r="BD535" i="72"/>
  <c r="BD534" i="72"/>
  <c r="BD533" i="72"/>
  <c r="BD532" i="72"/>
  <c r="BD530" i="72"/>
  <c r="BD529" i="72"/>
  <c r="BD528" i="72"/>
  <c r="BD527" i="72"/>
  <c r="BD526" i="72"/>
  <c r="BD525" i="72"/>
  <c r="BD524" i="72"/>
  <c r="BD523" i="72"/>
  <c r="BD522" i="72"/>
  <c r="BD521" i="72"/>
  <c r="BD520" i="72"/>
  <c r="BD519" i="72"/>
  <c r="BD518" i="72"/>
  <c r="BD517" i="72"/>
  <c r="BD516" i="72"/>
  <c r="BD515" i="72"/>
  <c r="BD513" i="72"/>
  <c r="BD512" i="72"/>
  <c r="BD511" i="72"/>
  <c r="BD510" i="72"/>
  <c r="BD509" i="72"/>
  <c r="BD508" i="72"/>
  <c r="BD507" i="72"/>
  <c r="BD506" i="72"/>
  <c r="BD505" i="72"/>
  <c r="BD504" i="72"/>
  <c r="BD503" i="72"/>
  <c r="BD502" i="72"/>
  <c r="BD501" i="72"/>
  <c r="BD500" i="72"/>
  <c r="BD499" i="72"/>
  <c r="BD498" i="72"/>
  <c r="BD496" i="72"/>
  <c r="BD495" i="72"/>
  <c r="BD494" i="72"/>
  <c r="BD493" i="72"/>
  <c r="BD492" i="72"/>
  <c r="BD491" i="72"/>
  <c r="BD490" i="72"/>
  <c r="BD489" i="72"/>
  <c r="BD488" i="72"/>
  <c r="BD487" i="72"/>
  <c r="BD486" i="72"/>
  <c r="BD485" i="72"/>
  <c r="BD484" i="72"/>
  <c r="BD483" i="72"/>
  <c r="BD482" i="72"/>
  <c r="BD481" i="72"/>
  <c r="BD479" i="72"/>
  <c r="BD478" i="72"/>
  <c r="BD477" i="72"/>
  <c r="BD476" i="72"/>
  <c r="BD475" i="72"/>
  <c r="BD474" i="72"/>
  <c r="BD473" i="72"/>
  <c r="BD472" i="72"/>
  <c r="BD471" i="72"/>
  <c r="BD470" i="72"/>
  <c r="BD469" i="72"/>
  <c r="BD468" i="72"/>
  <c r="BD467" i="72"/>
  <c r="BD466" i="72"/>
  <c r="BD465" i="72"/>
  <c r="BD464" i="72"/>
  <c r="BD462" i="72"/>
  <c r="BD461" i="72"/>
  <c r="BD460" i="72"/>
  <c r="BD459" i="72"/>
  <c r="BD458" i="72"/>
  <c r="BD457" i="72"/>
  <c r="BD456" i="72"/>
  <c r="BD455" i="72"/>
  <c r="BD454" i="72"/>
  <c r="BD453" i="72"/>
  <c r="BD452" i="72"/>
  <c r="BD451" i="72"/>
  <c r="BD450" i="72"/>
  <c r="BD449" i="72"/>
  <c r="BD448" i="72"/>
  <c r="BD447" i="72"/>
  <c r="BD445" i="72"/>
  <c r="BD444" i="72"/>
  <c r="BD443" i="72"/>
  <c r="BD442" i="72"/>
  <c r="BD441" i="72"/>
  <c r="BD440" i="72"/>
  <c r="BD439" i="72"/>
  <c r="BD438" i="72"/>
  <c r="BD437" i="72"/>
  <c r="BD436" i="72"/>
  <c r="BD435" i="72"/>
  <c r="BD434" i="72"/>
  <c r="BD433" i="72"/>
  <c r="BD432" i="72"/>
  <c r="BD431" i="72"/>
  <c r="BD430" i="72"/>
  <c r="BD428" i="72"/>
  <c r="BD427" i="72"/>
  <c r="BD426" i="72"/>
  <c r="BD425" i="72"/>
  <c r="BD424" i="72"/>
  <c r="BD423" i="72"/>
  <c r="BD422" i="72"/>
  <c r="BD421" i="72"/>
  <c r="BD420" i="72"/>
  <c r="BD419" i="72"/>
  <c r="BD418" i="72"/>
  <c r="BD417" i="72"/>
  <c r="BD416" i="72"/>
  <c r="BD415" i="72"/>
  <c r="BD414" i="72"/>
  <c r="BD413" i="72"/>
  <c r="BD411" i="72"/>
  <c r="BD410" i="72"/>
  <c r="BD409" i="72"/>
  <c r="BD408" i="72"/>
  <c r="BD407" i="72"/>
  <c r="BD406" i="72"/>
  <c r="BD405" i="72"/>
  <c r="BD404" i="72"/>
  <c r="BD403" i="72"/>
  <c r="BD402" i="72"/>
  <c r="BD401" i="72"/>
  <c r="BD400" i="72"/>
  <c r="BD399" i="72"/>
  <c r="BD398" i="72"/>
  <c r="BD397" i="72"/>
  <c r="BD396" i="72"/>
  <c r="BD394" i="72"/>
  <c r="BD393" i="72"/>
  <c r="BD392" i="72"/>
  <c r="BD391" i="72"/>
  <c r="BD390" i="72"/>
  <c r="BD389" i="72"/>
  <c r="BD388" i="72"/>
  <c r="BD387" i="72"/>
  <c r="BD386" i="72"/>
  <c r="BD385" i="72"/>
  <c r="BD384" i="72"/>
  <c r="BD383" i="72"/>
  <c r="BD382" i="72"/>
  <c r="BD381" i="72"/>
  <c r="BD380" i="72"/>
  <c r="BD379" i="72"/>
  <c r="BD377" i="72"/>
  <c r="BD376" i="72"/>
  <c r="BD375" i="72"/>
  <c r="BD374" i="72"/>
  <c r="BD373" i="72"/>
  <c r="BD372" i="72"/>
  <c r="BD371" i="72"/>
  <c r="BD370" i="72"/>
  <c r="BD369" i="72"/>
  <c r="BD368" i="72"/>
  <c r="BD367" i="72"/>
  <c r="BD366" i="72"/>
  <c r="BD365" i="72"/>
  <c r="BD364" i="72"/>
  <c r="BD363" i="72"/>
  <c r="BD362" i="72"/>
  <c r="BD360" i="72"/>
  <c r="BD359" i="72"/>
  <c r="BD358" i="72"/>
  <c r="BD357" i="72"/>
  <c r="BD356" i="72"/>
  <c r="BD355" i="72"/>
  <c r="BD354" i="72"/>
  <c r="BD353" i="72"/>
  <c r="BD352" i="72"/>
  <c r="BD351" i="72"/>
  <c r="BD350" i="72"/>
  <c r="BD349" i="72"/>
  <c r="BD348" i="72"/>
  <c r="BD347" i="72"/>
  <c r="BD346" i="72"/>
  <c r="BD345" i="72"/>
  <c r="BD343" i="72"/>
  <c r="BD342" i="72"/>
  <c r="BD341" i="72"/>
  <c r="BD340" i="72"/>
  <c r="BD339" i="72"/>
  <c r="BD338" i="72"/>
  <c r="BD337" i="72"/>
  <c r="BD336" i="72"/>
  <c r="BD335" i="72"/>
  <c r="BD334" i="72"/>
  <c r="BD333" i="72"/>
  <c r="BD332" i="72"/>
  <c r="BD331" i="72"/>
  <c r="BD330" i="72"/>
  <c r="BD329" i="72"/>
  <c r="BD328" i="72"/>
  <c r="BD326" i="72"/>
  <c r="BD325" i="72"/>
  <c r="BD324" i="72"/>
  <c r="BD323" i="72"/>
  <c r="BD322" i="72"/>
  <c r="BD321" i="72"/>
  <c r="BD320" i="72"/>
  <c r="BD319" i="72"/>
  <c r="BD318" i="72"/>
  <c r="BD317" i="72"/>
  <c r="BD316" i="72"/>
  <c r="BD315" i="72"/>
  <c r="BD314" i="72"/>
  <c r="BD313" i="72"/>
  <c r="BD312" i="72"/>
  <c r="BD311" i="72"/>
  <c r="BD309" i="72"/>
  <c r="BD308" i="72"/>
  <c r="BD307" i="72"/>
  <c r="BD306" i="72"/>
  <c r="BD305" i="72"/>
  <c r="BD304" i="72"/>
  <c r="BD303" i="72"/>
  <c r="BD302" i="72"/>
  <c r="BD301" i="72"/>
  <c r="BD300" i="72"/>
  <c r="BD299" i="72"/>
  <c r="BD298" i="72"/>
  <c r="BD297" i="72"/>
  <c r="BD296" i="72"/>
  <c r="BD295" i="72"/>
  <c r="BD294" i="72"/>
  <c r="BD292" i="72"/>
  <c r="BD291" i="72"/>
  <c r="BD290" i="72"/>
  <c r="BD289" i="72"/>
  <c r="BD288" i="72"/>
  <c r="BD287" i="72"/>
  <c r="BD286" i="72"/>
  <c r="BD285" i="72"/>
  <c r="BD284" i="72"/>
  <c r="BD283" i="72"/>
  <c r="BD282" i="72"/>
  <c r="BD281" i="72"/>
  <c r="BD280" i="72"/>
  <c r="BD279" i="72"/>
  <c r="BD278" i="72"/>
  <c r="BD277" i="72"/>
  <c r="BD275" i="72"/>
  <c r="BD274" i="72"/>
  <c r="BD273" i="72"/>
  <c r="BD272" i="72"/>
  <c r="BD271" i="72"/>
  <c r="BD270" i="72"/>
  <c r="BD269" i="72"/>
  <c r="BD268" i="72"/>
  <c r="BD267" i="72"/>
  <c r="BD266" i="72"/>
  <c r="BD265" i="72"/>
  <c r="BD264" i="72"/>
  <c r="BD263" i="72"/>
  <c r="BD262" i="72"/>
  <c r="BD261" i="72"/>
  <c r="BD260" i="72"/>
  <c r="BD258" i="72"/>
  <c r="BD257" i="72"/>
  <c r="BD256" i="72"/>
  <c r="BD255" i="72"/>
  <c r="BD254" i="72"/>
  <c r="BD253" i="72"/>
  <c r="BD252" i="72"/>
  <c r="BD251" i="72"/>
  <c r="BD250" i="72"/>
  <c r="BD249" i="72"/>
  <c r="BD248" i="72"/>
  <c r="BD247" i="72"/>
  <c r="BD246" i="72"/>
  <c r="BD245" i="72"/>
  <c r="BD244" i="72"/>
  <c r="BD243" i="72"/>
  <c r="BD241" i="72"/>
  <c r="BD240" i="72"/>
  <c r="BD239" i="72"/>
  <c r="BD238" i="72"/>
  <c r="BD237" i="72"/>
  <c r="BD236" i="72"/>
  <c r="BD235" i="72"/>
  <c r="BD234" i="72"/>
  <c r="BD233" i="72"/>
  <c r="BD232" i="72"/>
  <c r="BD231" i="72"/>
  <c r="BD230" i="72"/>
  <c r="BD229" i="72"/>
  <c r="BD228" i="72"/>
  <c r="BD227" i="72"/>
  <c r="BD226" i="72"/>
  <c r="BD224" i="72"/>
  <c r="BD223" i="72"/>
  <c r="BD222" i="72"/>
  <c r="BD221" i="72"/>
  <c r="BD220" i="72"/>
  <c r="BD219" i="72"/>
  <c r="BD218" i="72"/>
  <c r="BD217" i="72"/>
  <c r="BD216" i="72"/>
  <c r="BD215" i="72"/>
  <c r="BD214" i="72"/>
  <c r="BD213" i="72"/>
  <c r="BD212" i="72"/>
  <c r="BD211" i="72"/>
  <c r="BD210" i="72"/>
  <c r="BD209" i="72"/>
  <c r="BD207" i="72"/>
  <c r="BD206" i="72"/>
  <c r="BD205" i="72"/>
  <c r="BD204" i="72"/>
  <c r="BD203" i="72"/>
  <c r="BD202" i="72"/>
  <c r="BD201" i="72"/>
  <c r="BD200" i="72"/>
  <c r="BD199" i="72"/>
  <c r="BD198" i="72"/>
  <c r="BD197" i="72"/>
  <c r="BD196" i="72"/>
  <c r="BD195" i="72"/>
  <c r="BD194" i="72"/>
  <c r="BD193" i="72"/>
  <c r="BD192" i="72"/>
  <c r="BD190" i="72"/>
  <c r="BD189" i="72"/>
  <c r="BD188" i="72"/>
  <c r="BD187" i="72"/>
  <c r="BD186" i="72"/>
  <c r="BD185" i="72"/>
  <c r="BD184" i="72"/>
  <c r="BD183" i="72"/>
  <c r="BD182" i="72"/>
  <c r="BD181" i="72"/>
  <c r="BD180" i="72"/>
  <c r="BD179" i="72"/>
  <c r="BD178" i="72"/>
  <c r="BD177" i="72"/>
  <c r="BD176" i="72"/>
  <c r="BD175" i="72"/>
  <c r="BD173" i="72"/>
  <c r="BD172" i="72"/>
  <c r="BD171" i="72"/>
  <c r="BD170" i="72"/>
  <c r="BD169" i="72"/>
  <c r="BD168" i="72"/>
  <c r="BD167" i="72"/>
  <c r="BD166" i="72"/>
  <c r="BD165" i="72"/>
  <c r="BD164" i="72"/>
  <c r="BD163" i="72"/>
  <c r="BD162" i="72"/>
  <c r="BD161" i="72"/>
  <c r="BD160" i="72"/>
  <c r="BD159" i="72"/>
  <c r="BD158" i="72"/>
  <c r="BD156" i="72"/>
  <c r="BD155" i="72"/>
  <c r="BD154" i="72"/>
  <c r="BD153" i="72"/>
  <c r="BD152" i="72"/>
  <c r="BD151" i="72"/>
  <c r="BD150" i="72"/>
  <c r="BD149" i="72"/>
  <c r="BD148" i="72"/>
  <c r="BD147" i="72"/>
  <c r="BD146" i="72"/>
  <c r="BD145" i="72"/>
  <c r="BD144" i="72"/>
  <c r="BD143" i="72"/>
  <c r="BD142" i="72"/>
  <c r="BD141" i="72"/>
  <c r="BD139" i="72"/>
  <c r="BD138" i="72"/>
  <c r="BD137" i="72"/>
  <c r="BD136" i="72"/>
  <c r="BD135" i="72"/>
  <c r="BD134" i="72"/>
  <c r="BD133" i="72"/>
  <c r="BD132" i="72"/>
  <c r="BD131" i="72"/>
  <c r="BD130" i="72"/>
  <c r="BD129" i="72"/>
  <c r="BD128" i="72"/>
  <c r="BD127" i="72"/>
  <c r="BD126" i="72"/>
  <c r="BD125" i="72"/>
  <c r="BD124" i="72"/>
  <c r="BD122" i="72"/>
  <c r="BD121" i="72"/>
  <c r="BD120" i="72"/>
  <c r="BD119" i="72"/>
  <c r="BD118" i="72"/>
  <c r="BD117" i="72"/>
  <c r="BD116" i="72"/>
  <c r="BD115" i="72"/>
  <c r="BD114" i="72"/>
  <c r="BD113" i="72"/>
  <c r="BD112" i="72"/>
  <c r="BD111" i="72"/>
  <c r="BD110" i="72"/>
  <c r="BD109" i="72"/>
  <c r="BD108" i="72"/>
  <c r="BD107" i="72"/>
  <c r="BD105" i="72"/>
  <c r="BD104" i="72"/>
  <c r="BD103" i="72"/>
  <c r="BD102" i="72"/>
  <c r="BD101" i="72"/>
  <c r="BD100" i="72"/>
  <c r="BD99" i="72"/>
  <c r="BD98" i="72"/>
  <c r="BD97" i="72"/>
  <c r="BD96" i="72"/>
  <c r="BD95" i="72"/>
  <c r="BD94" i="72"/>
  <c r="BD93" i="72"/>
  <c r="BD92" i="72"/>
  <c r="BD91" i="72"/>
  <c r="BD90" i="72"/>
  <c r="BD88" i="72"/>
  <c r="BD87" i="72"/>
  <c r="BD86" i="72"/>
  <c r="BD85" i="72"/>
  <c r="BD84" i="72"/>
  <c r="BD83" i="72"/>
  <c r="BD82" i="72"/>
  <c r="BD81" i="72"/>
  <c r="BD80" i="72"/>
  <c r="BD79" i="72"/>
  <c r="BD78" i="72"/>
  <c r="BD77" i="72"/>
  <c r="BD76" i="72"/>
  <c r="BD75" i="72"/>
  <c r="BD74" i="72"/>
  <c r="BD73" i="72"/>
  <c r="BD71" i="72"/>
  <c r="BD70" i="72"/>
  <c r="BD69" i="72"/>
  <c r="BD68" i="72"/>
  <c r="BD67" i="72"/>
  <c r="BD66" i="72"/>
  <c r="BD65" i="72"/>
  <c r="BD64" i="72"/>
  <c r="BD63" i="72"/>
  <c r="BD62" i="72"/>
  <c r="BD61" i="72"/>
  <c r="BD60" i="72"/>
  <c r="BD59" i="72"/>
  <c r="BD58" i="72"/>
  <c r="BD57" i="72"/>
  <c r="BD56" i="72"/>
  <c r="BD54" i="72"/>
  <c r="BD53" i="72"/>
  <c r="BD52" i="72"/>
  <c r="BD51" i="72"/>
  <c r="BD50" i="72"/>
  <c r="BD49" i="72"/>
  <c r="BD48" i="72"/>
  <c r="BD47" i="72"/>
  <c r="BD46" i="72"/>
  <c r="BD45" i="72"/>
  <c r="BD44" i="72"/>
  <c r="BD43" i="72"/>
  <c r="BD42" i="72"/>
  <c r="BD41" i="72"/>
  <c r="BD40" i="72"/>
  <c r="BD39" i="72"/>
  <c r="BD37" i="72"/>
  <c r="BD36" i="72"/>
  <c r="BD35" i="72"/>
  <c r="BD34" i="72"/>
  <c r="BD33" i="72"/>
  <c r="BD32" i="72"/>
  <c r="BD31" i="72"/>
  <c r="BD30" i="72"/>
  <c r="BD29" i="72"/>
  <c r="BD28" i="72"/>
  <c r="BD27" i="72"/>
  <c r="BD26" i="72"/>
  <c r="BD25" i="72"/>
  <c r="BD24" i="72"/>
  <c r="BD23" i="72"/>
  <c r="BD22" i="72"/>
  <c r="BD20" i="72"/>
  <c r="BD19" i="72"/>
  <c r="BD18" i="72"/>
  <c r="BD17" i="72"/>
  <c r="BD16" i="72"/>
  <c r="BD15" i="72"/>
  <c r="BD14" i="72"/>
  <c r="BD13" i="72"/>
  <c r="BD12" i="72"/>
  <c r="BD11" i="72"/>
  <c r="BD10" i="72"/>
  <c r="BD9" i="72"/>
  <c r="BD8" i="72"/>
  <c r="BD7" i="72"/>
  <c r="BD6" i="72"/>
  <c r="BD5" i="72"/>
  <c r="AV1261" i="72"/>
  <c r="AV1260" i="72"/>
  <c r="AV1259" i="72"/>
  <c r="AV1258" i="72"/>
  <c r="AV1257" i="72"/>
  <c r="AV1256" i="72"/>
  <c r="AV1255" i="72"/>
  <c r="AV1254" i="72"/>
  <c r="AV1253" i="72"/>
  <c r="AV1252" i="72"/>
  <c r="AV1251" i="72"/>
  <c r="AV1250" i="72"/>
  <c r="AV1249" i="72"/>
  <c r="AV1248" i="72"/>
  <c r="AV1247" i="72"/>
  <c r="AV1246" i="72"/>
  <c r="AV1244" i="72"/>
  <c r="AV1243" i="72"/>
  <c r="AV1242" i="72"/>
  <c r="AV1241" i="72"/>
  <c r="AV1240" i="72"/>
  <c r="AV1239" i="72"/>
  <c r="AV1238" i="72"/>
  <c r="AV1237" i="72"/>
  <c r="AV1236" i="72"/>
  <c r="AV1235" i="72"/>
  <c r="AV1234" i="72"/>
  <c r="AV1233" i="72"/>
  <c r="AV1232" i="72"/>
  <c r="AV1231" i="72"/>
  <c r="AV1230" i="72"/>
  <c r="AV1229" i="72"/>
  <c r="AV1227" i="72"/>
  <c r="AV1226" i="72"/>
  <c r="AV1225" i="72"/>
  <c r="AV1224" i="72"/>
  <c r="AV1223" i="72"/>
  <c r="AV1222" i="72"/>
  <c r="AV1221" i="72"/>
  <c r="AV1220" i="72"/>
  <c r="AV1219" i="72"/>
  <c r="AV1218" i="72"/>
  <c r="AV1217" i="72"/>
  <c r="AV1216" i="72"/>
  <c r="AV1215" i="72"/>
  <c r="AV1214" i="72"/>
  <c r="AV1213" i="72"/>
  <c r="AV1212" i="72"/>
  <c r="AV1210" i="72"/>
  <c r="AV1209" i="72"/>
  <c r="AV1208" i="72"/>
  <c r="AV1207" i="72"/>
  <c r="AV1206" i="72"/>
  <c r="AV1205" i="72"/>
  <c r="AV1204" i="72"/>
  <c r="AV1203" i="72"/>
  <c r="AV1202" i="72"/>
  <c r="AV1201" i="72"/>
  <c r="AV1200" i="72"/>
  <c r="AV1199" i="72"/>
  <c r="AV1198" i="72"/>
  <c r="AV1197" i="72"/>
  <c r="AV1196" i="72"/>
  <c r="AV1195" i="72"/>
  <c r="AV1193" i="72"/>
  <c r="AV1192" i="72"/>
  <c r="AV1191" i="72"/>
  <c r="AV1190" i="72"/>
  <c r="AV1189" i="72"/>
  <c r="AV1188" i="72"/>
  <c r="AV1187" i="72"/>
  <c r="AV1186" i="72"/>
  <c r="AV1185" i="72"/>
  <c r="AV1184" i="72"/>
  <c r="AV1183" i="72"/>
  <c r="AV1182" i="72"/>
  <c r="AV1181" i="72"/>
  <c r="AV1180" i="72"/>
  <c r="AV1179" i="72"/>
  <c r="AV1178" i="72"/>
  <c r="AV1176" i="72"/>
  <c r="AV1175" i="72"/>
  <c r="AV1174" i="72"/>
  <c r="AV1173" i="72"/>
  <c r="AV1172" i="72"/>
  <c r="AV1171" i="72"/>
  <c r="AV1170" i="72"/>
  <c r="AV1169" i="72"/>
  <c r="AV1168" i="72"/>
  <c r="AV1167" i="72"/>
  <c r="AV1166" i="72"/>
  <c r="AV1165" i="72"/>
  <c r="AV1164" i="72"/>
  <c r="AV1163" i="72"/>
  <c r="AV1162" i="72"/>
  <c r="AV1161" i="72"/>
  <c r="AV1159" i="72"/>
  <c r="AV1158" i="72"/>
  <c r="AV1157" i="72"/>
  <c r="AV1156" i="72"/>
  <c r="AV1155" i="72"/>
  <c r="AV1154" i="72"/>
  <c r="AV1153" i="72"/>
  <c r="AV1152" i="72"/>
  <c r="AV1151" i="72"/>
  <c r="AV1150" i="72"/>
  <c r="AV1149" i="72"/>
  <c r="AV1148" i="72"/>
  <c r="AV1147" i="72"/>
  <c r="AV1146" i="72"/>
  <c r="AV1145" i="72"/>
  <c r="AV1144" i="72"/>
  <c r="AV1142" i="72"/>
  <c r="AV1141" i="72"/>
  <c r="AV1140" i="72"/>
  <c r="AV1139" i="72"/>
  <c r="AV1138" i="72"/>
  <c r="AV1137" i="72"/>
  <c r="AV1136" i="72"/>
  <c r="AV1135" i="72"/>
  <c r="AV1134" i="72"/>
  <c r="AV1133" i="72"/>
  <c r="AV1132" i="72"/>
  <c r="AV1131" i="72"/>
  <c r="AV1130" i="72"/>
  <c r="AV1129" i="72"/>
  <c r="AV1128" i="72"/>
  <c r="AV1127" i="72"/>
  <c r="AV1125" i="72"/>
  <c r="AV1124" i="72"/>
  <c r="AV1123" i="72"/>
  <c r="AV1122" i="72"/>
  <c r="AV1121" i="72"/>
  <c r="AV1120" i="72"/>
  <c r="AV1119" i="72"/>
  <c r="AV1118" i="72"/>
  <c r="AV1117" i="72"/>
  <c r="AV1116" i="72"/>
  <c r="AV1115" i="72"/>
  <c r="AV1114" i="72"/>
  <c r="AV1113" i="72"/>
  <c r="AV1112" i="72"/>
  <c r="AV1111" i="72"/>
  <c r="AV1110" i="72"/>
  <c r="AV1108" i="72"/>
  <c r="AV1107" i="72"/>
  <c r="AV1106" i="72"/>
  <c r="AV1105" i="72"/>
  <c r="AV1104" i="72"/>
  <c r="AV1103" i="72"/>
  <c r="AV1102" i="72"/>
  <c r="AV1101" i="72"/>
  <c r="AV1100" i="72"/>
  <c r="AV1099" i="72"/>
  <c r="AV1098" i="72"/>
  <c r="AV1097" i="72"/>
  <c r="AV1096" i="72"/>
  <c r="AV1095" i="72"/>
  <c r="AV1094" i="72"/>
  <c r="AV1093" i="72"/>
  <c r="AV1091" i="72"/>
  <c r="AV1090" i="72"/>
  <c r="AV1089" i="72"/>
  <c r="AV1088" i="72"/>
  <c r="AV1087" i="72"/>
  <c r="AV1086" i="72"/>
  <c r="AV1085" i="72"/>
  <c r="AV1084" i="72"/>
  <c r="AV1083" i="72"/>
  <c r="AV1082" i="72"/>
  <c r="AV1081" i="72"/>
  <c r="AV1080" i="72"/>
  <c r="AV1079" i="72"/>
  <c r="AV1078" i="72"/>
  <c r="AV1077" i="72"/>
  <c r="AV1076" i="72"/>
  <c r="AV1074" i="72"/>
  <c r="AV1073" i="72"/>
  <c r="AV1072" i="72"/>
  <c r="AV1071" i="72"/>
  <c r="AV1070" i="72"/>
  <c r="AV1069" i="72"/>
  <c r="AV1068" i="72"/>
  <c r="AV1067" i="72"/>
  <c r="AV1066" i="72"/>
  <c r="AV1065" i="72"/>
  <c r="AV1064" i="72"/>
  <c r="AV1063" i="72"/>
  <c r="AV1062" i="72"/>
  <c r="AV1061" i="72"/>
  <c r="AV1060" i="72"/>
  <c r="AV1059" i="72"/>
  <c r="AV1057" i="72"/>
  <c r="AV1056" i="72"/>
  <c r="AV1055" i="72"/>
  <c r="AV1054" i="72"/>
  <c r="AV1053" i="72"/>
  <c r="AV1052" i="72"/>
  <c r="AV1051" i="72"/>
  <c r="AV1050" i="72"/>
  <c r="AV1049" i="72"/>
  <c r="AV1048" i="72"/>
  <c r="AV1047" i="72"/>
  <c r="AV1046" i="72"/>
  <c r="AV1045" i="72"/>
  <c r="AV1044" i="72"/>
  <c r="AV1043" i="72"/>
  <c r="AV1042" i="72"/>
  <c r="AV1040" i="72"/>
  <c r="AV1039" i="72"/>
  <c r="AV1038" i="72"/>
  <c r="AV1037" i="72"/>
  <c r="AV1036" i="72"/>
  <c r="AV1035" i="72"/>
  <c r="AV1034" i="72"/>
  <c r="AV1033" i="72"/>
  <c r="AV1032" i="72"/>
  <c r="AV1031" i="72"/>
  <c r="AV1030" i="72"/>
  <c r="AV1029" i="72"/>
  <c r="AV1028" i="72"/>
  <c r="AV1027" i="72"/>
  <c r="AV1026" i="72"/>
  <c r="AV1025" i="72"/>
  <c r="AV1023" i="72"/>
  <c r="AV1022" i="72"/>
  <c r="AV1021" i="72"/>
  <c r="AV1020" i="72"/>
  <c r="AV1019" i="72"/>
  <c r="AV1018" i="72"/>
  <c r="AV1017" i="72"/>
  <c r="AV1016" i="72"/>
  <c r="AV1015" i="72"/>
  <c r="AV1014" i="72"/>
  <c r="AV1013" i="72"/>
  <c r="AV1012" i="72"/>
  <c r="AV1011" i="72"/>
  <c r="AV1010" i="72"/>
  <c r="AV1009" i="72"/>
  <c r="AV1008" i="72"/>
  <c r="AV1006" i="72"/>
  <c r="AV1005" i="72"/>
  <c r="AV1004" i="72"/>
  <c r="AV1003" i="72"/>
  <c r="AV1002" i="72"/>
  <c r="AV1001" i="72"/>
  <c r="AV1000" i="72"/>
  <c r="AV999" i="72"/>
  <c r="AV998" i="72"/>
  <c r="AV997" i="72"/>
  <c r="AV996" i="72"/>
  <c r="AV995" i="72"/>
  <c r="AV994" i="72"/>
  <c r="AV993" i="72"/>
  <c r="AV992" i="72"/>
  <c r="AV991" i="72"/>
  <c r="AV989" i="72"/>
  <c r="AV988" i="72"/>
  <c r="AV987" i="72"/>
  <c r="AV986" i="72"/>
  <c r="AV985" i="72"/>
  <c r="AV984" i="72"/>
  <c r="AV983" i="72"/>
  <c r="AV982" i="72"/>
  <c r="AV981" i="72"/>
  <c r="AV980" i="72"/>
  <c r="AV979" i="72"/>
  <c r="AV978" i="72"/>
  <c r="AV977" i="72"/>
  <c r="AV976" i="72"/>
  <c r="AV975" i="72"/>
  <c r="AV974" i="72"/>
  <c r="AV972" i="72"/>
  <c r="AV971" i="72"/>
  <c r="AV970" i="72"/>
  <c r="AV969" i="72"/>
  <c r="AV968" i="72"/>
  <c r="AV967" i="72"/>
  <c r="AV966" i="72"/>
  <c r="AV965" i="72"/>
  <c r="AV964" i="72"/>
  <c r="AV963" i="72"/>
  <c r="AV962" i="72"/>
  <c r="AV961" i="72"/>
  <c r="AV960" i="72"/>
  <c r="AV959" i="72"/>
  <c r="AV958" i="72"/>
  <c r="AV957" i="72"/>
  <c r="AV955" i="72"/>
  <c r="AV954" i="72"/>
  <c r="AV953" i="72"/>
  <c r="AV952" i="72"/>
  <c r="AV951" i="72"/>
  <c r="AV950" i="72"/>
  <c r="AV949" i="72"/>
  <c r="AV948" i="72"/>
  <c r="AV947" i="72"/>
  <c r="AV946" i="72"/>
  <c r="AV945" i="72"/>
  <c r="AV944" i="72"/>
  <c r="AV943" i="72"/>
  <c r="AV942" i="72"/>
  <c r="AV941" i="72"/>
  <c r="AV940" i="72"/>
  <c r="AV938" i="72"/>
  <c r="AV937" i="72"/>
  <c r="AV936" i="72"/>
  <c r="AV935" i="72"/>
  <c r="AV934" i="72"/>
  <c r="AV933" i="72"/>
  <c r="AV932" i="72"/>
  <c r="AV931" i="72"/>
  <c r="AV930" i="72"/>
  <c r="AV929" i="72"/>
  <c r="AV928" i="72"/>
  <c r="AV927" i="72"/>
  <c r="AV926" i="72"/>
  <c r="AV925" i="72"/>
  <c r="AV924" i="72"/>
  <c r="AV923" i="72"/>
  <c r="AV921" i="72"/>
  <c r="AV920" i="72"/>
  <c r="AV919" i="72"/>
  <c r="AV918" i="72"/>
  <c r="AV917" i="72"/>
  <c r="AV916" i="72"/>
  <c r="AV915" i="72"/>
  <c r="AV914" i="72"/>
  <c r="AV913" i="72"/>
  <c r="AV912" i="72"/>
  <c r="AV911" i="72"/>
  <c r="AV910" i="72"/>
  <c r="AV909" i="72"/>
  <c r="AV908" i="72"/>
  <c r="AV907" i="72"/>
  <c r="AV906" i="72"/>
  <c r="AV904" i="72"/>
  <c r="AV903" i="72"/>
  <c r="AV902" i="72"/>
  <c r="AV901" i="72"/>
  <c r="AV900" i="72"/>
  <c r="AV899" i="72"/>
  <c r="AV898" i="72"/>
  <c r="AV897" i="72"/>
  <c r="AV896" i="72"/>
  <c r="AV895" i="72"/>
  <c r="AV894" i="72"/>
  <c r="AV893" i="72"/>
  <c r="AV892" i="72"/>
  <c r="AV891" i="72"/>
  <c r="AV890" i="72"/>
  <c r="AV889" i="72"/>
  <c r="AV887" i="72"/>
  <c r="AV886" i="72"/>
  <c r="AV885" i="72"/>
  <c r="AV884" i="72"/>
  <c r="AV883" i="72"/>
  <c r="AV882" i="72"/>
  <c r="AV881" i="72"/>
  <c r="AV880" i="72"/>
  <c r="AV879" i="72"/>
  <c r="AV878" i="72"/>
  <c r="AV877" i="72"/>
  <c r="AV876" i="72"/>
  <c r="AV875" i="72"/>
  <c r="AV874" i="72"/>
  <c r="AV873" i="72"/>
  <c r="AV872" i="72"/>
  <c r="AV870" i="72"/>
  <c r="AV869" i="72"/>
  <c r="AV868" i="72"/>
  <c r="AV867" i="72"/>
  <c r="AV866" i="72"/>
  <c r="AV865" i="72"/>
  <c r="AV864" i="72"/>
  <c r="AV863" i="72"/>
  <c r="AV862" i="72"/>
  <c r="AV861" i="72"/>
  <c r="AV860" i="72"/>
  <c r="AV859" i="72"/>
  <c r="AV858" i="72"/>
  <c r="AV857" i="72"/>
  <c r="AV856" i="72"/>
  <c r="AV855" i="72"/>
  <c r="AV853" i="72"/>
  <c r="AV852" i="72"/>
  <c r="AV851" i="72"/>
  <c r="AV850" i="72"/>
  <c r="AV849" i="72"/>
  <c r="AV848" i="72"/>
  <c r="AV847" i="72"/>
  <c r="AV846" i="72"/>
  <c r="AV845" i="72"/>
  <c r="AV844" i="72"/>
  <c r="AV843" i="72"/>
  <c r="AV842" i="72"/>
  <c r="AV841" i="72"/>
  <c r="AV840" i="72"/>
  <c r="AV839" i="72"/>
  <c r="AV838" i="72"/>
  <c r="AV836" i="72"/>
  <c r="AV835" i="72"/>
  <c r="AV834" i="72"/>
  <c r="AV833" i="72"/>
  <c r="AV832" i="72"/>
  <c r="AV831" i="72"/>
  <c r="AV830" i="72"/>
  <c r="AV829" i="72"/>
  <c r="AV828" i="72"/>
  <c r="AV827" i="72"/>
  <c r="AV826" i="72"/>
  <c r="AV825" i="72"/>
  <c r="AV824" i="72"/>
  <c r="AV823" i="72"/>
  <c r="AV822" i="72"/>
  <c r="AV821" i="72"/>
  <c r="AV819" i="72"/>
  <c r="AV818" i="72"/>
  <c r="AV817" i="72"/>
  <c r="AV816" i="72"/>
  <c r="AV815" i="72"/>
  <c r="AV814" i="72"/>
  <c r="AV813" i="72"/>
  <c r="AV812" i="72"/>
  <c r="AV811" i="72"/>
  <c r="AV810" i="72"/>
  <c r="AV809" i="72"/>
  <c r="AV808" i="72"/>
  <c r="AV807" i="72"/>
  <c r="AV806" i="72"/>
  <c r="AV805" i="72"/>
  <c r="AV804" i="72"/>
  <c r="AV802" i="72"/>
  <c r="AV801" i="72"/>
  <c r="AV800" i="72"/>
  <c r="AV799" i="72"/>
  <c r="AV798" i="72"/>
  <c r="AV797" i="72"/>
  <c r="AV796" i="72"/>
  <c r="AV795" i="72"/>
  <c r="AV794" i="72"/>
  <c r="AV793" i="72"/>
  <c r="AV792" i="72"/>
  <c r="AV791" i="72"/>
  <c r="AV790" i="72"/>
  <c r="AV789" i="72"/>
  <c r="AV788" i="72"/>
  <c r="AV787" i="72"/>
  <c r="AV785" i="72"/>
  <c r="AV784" i="72"/>
  <c r="AV783" i="72"/>
  <c r="AV782" i="72"/>
  <c r="AV781" i="72"/>
  <c r="AV780" i="72"/>
  <c r="AV779" i="72"/>
  <c r="AV778" i="72"/>
  <c r="AV777" i="72"/>
  <c r="AV776" i="72"/>
  <c r="AV775" i="72"/>
  <c r="AV774" i="72"/>
  <c r="AV773" i="72"/>
  <c r="AV772" i="72"/>
  <c r="AV771" i="72"/>
  <c r="AV770" i="72"/>
  <c r="AV768" i="72"/>
  <c r="AV767" i="72"/>
  <c r="AV766" i="72"/>
  <c r="AV765" i="72"/>
  <c r="AV764" i="72"/>
  <c r="AV763" i="72"/>
  <c r="AV762" i="72"/>
  <c r="AV761" i="72"/>
  <c r="AV760" i="72"/>
  <c r="AV759" i="72"/>
  <c r="AV758" i="72"/>
  <c r="AV757" i="72"/>
  <c r="AV756" i="72"/>
  <c r="AV755" i="72"/>
  <c r="AV754" i="72"/>
  <c r="AV753" i="72"/>
  <c r="AV751" i="72"/>
  <c r="AV750" i="72"/>
  <c r="AV749" i="72"/>
  <c r="AV748" i="72"/>
  <c r="AV747" i="72"/>
  <c r="AV746" i="72"/>
  <c r="AV745" i="72"/>
  <c r="AV744" i="72"/>
  <c r="AV743" i="72"/>
  <c r="AV742" i="72"/>
  <c r="AV741" i="72"/>
  <c r="AV740" i="72"/>
  <c r="AV739" i="72"/>
  <c r="AV738" i="72"/>
  <c r="AV737" i="72"/>
  <c r="AV736" i="72"/>
  <c r="AV734" i="72"/>
  <c r="AV733" i="72"/>
  <c r="AV732" i="72"/>
  <c r="AV731" i="72"/>
  <c r="AV730" i="72"/>
  <c r="AV729" i="72"/>
  <c r="AV728" i="72"/>
  <c r="AV727" i="72"/>
  <c r="AV726" i="72"/>
  <c r="AV725" i="72"/>
  <c r="AV724" i="72"/>
  <c r="AV723" i="72"/>
  <c r="AV722" i="72"/>
  <c r="AV721" i="72"/>
  <c r="AV720" i="72"/>
  <c r="AV719" i="72"/>
  <c r="AV717" i="72"/>
  <c r="AV716" i="72"/>
  <c r="AV715" i="72"/>
  <c r="AV714" i="72"/>
  <c r="AV713" i="72"/>
  <c r="AV712" i="72"/>
  <c r="AV711" i="72"/>
  <c r="AV710" i="72"/>
  <c r="AV709" i="72"/>
  <c r="AV708" i="72"/>
  <c r="AV707" i="72"/>
  <c r="AV706" i="72"/>
  <c r="AV705" i="72"/>
  <c r="AV704" i="72"/>
  <c r="AV703" i="72"/>
  <c r="AV702" i="72"/>
  <c r="AV700" i="72"/>
  <c r="AV699" i="72"/>
  <c r="AV698" i="72"/>
  <c r="AV697" i="72"/>
  <c r="AV696" i="72"/>
  <c r="AV695" i="72"/>
  <c r="AV694" i="72"/>
  <c r="AV693" i="72"/>
  <c r="AV692" i="72"/>
  <c r="AV691" i="72"/>
  <c r="AV690" i="72"/>
  <c r="AV689" i="72"/>
  <c r="AV688" i="72"/>
  <c r="AV687" i="72"/>
  <c r="AV686" i="72"/>
  <c r="AV685" i="72"/>
  <c r="AV683" i="72"/>
  <c r="AV682" i="72"/>
  <c r="AV681" i="72"/>
  <c r="AV680" i="72"/>
  <c r="AV679" i="72"/>
  <c r="AV678" i="72"/>
  <c r="AV677" i="72"/>
  <c r="AV676" i="72"/>
  <c r="AV675" i="72"/>
  <c r="AV674" i="72"/>
  <c r="AV673" i="72"/>
  <c r="AV672" i="72"/>
  <c r="AV671" i="72"/>
  <c r="AV670" i="72"/>
  <c r="AV669" i="72"/>
  <c r="AV668" i="72"/>
  <c r="AV666" i="72"/>
  <c r="AV665" i="72"/>
  <c r="AV664" i="72"/>
  <c r="AV663" i="72"/>
  <c r="AV662" i="72"/>
  <c r="AV661" i="72"/>
  <c r="AV660" i="72"/>
  <c r="AV659" i="72"/>
  <c r="AV658" i="72"/>
  <c r="AV657" i="72"/>
  <c r="AV656" i="72"/>
  <c r="AV655" i="72"/>
  <c r="AV654" i="72"/>
  <c r="AV653" i="72"/>
  <c r="AV652" i="72"/>
  <c r="AV651" i="72"/>
  <c r="AV649" i="72"/>
  <c r="AV648" i="72"/>
  <c r="AV647" i="72"/>
  <c r="AV646" i="72"/>
  <c r="AV645" i="72"/>
  <c r="AV644" i="72"/>
  <c r="AV643" i="72"/>
  <c r="AV642" i="72"/>
  <c r="AV641" i="72"/>
  <c r="AV640" i="72"/>
  <c r="AV639" i="72"/>
  <c r="AV638" i="72"/>
  <c r="AV637" i="72"/>
  <c r="AV636" i="72"/>
  <c r="AV635" i="72"/>
  <c r="AV634" i="72"/>
  <c r="AV632" i="72"/>
  <c r="AV631" i="72"/>
  <c r="AV630" i="72"/>
  <c r="AV629" i="72"/>
  <c r="AV628" i="72"/>
  <c r="AV627" i="72"/>
  <c r="AV626" i="72"/>
  <c r="AV625" i="72"/>
  <c r="AV624" i="72"/>
  <c r="AV623" i="72"/>
  <c r="AV622" i="72"/>
  <c r="AV621" i="72"/>
  <c r="AV620" i="72"/>
  <c r="AV619" i="72"/>
  <c r="AV618" i="72"/>
  <c r="AV617" i="72"/>
  <c r="AV615" i="72"/>
  <c r="AV614" i="72"/>
  <c r="AV613" i="72"/>
  <c r="AV612" i="72"/>
  <c r="AV611" i="72"/>
  <c r="AV610" i="72"/>
  <c r="AV609" i="72"/>
  <c r="AV608" i="72"/>
  <c r="AV607" i="72"/>
  <c r="AV606" i="72"/>
  <c r="AV605" i="72"/>
  <c r="AV604" i="72"/>
  <c r="AV603" i="72"/>
  <c r="AV602" i="72"/>
  <c r="AV601" i="72"/>
  <c r="AV600" i="72"/>
  <c r="AV598" i="72"/>
  <c r="AV597" i="72"/>
  <c r="AV596" i="72"/>
  <c r="AV595" i="72"/>
  <c r="AV594" i="72"/>
  <c r="AV593" i="72"/>
  <c r="AV592" i="72"/>
  <c r="AV591" i="72"/>
  <c r="AV590" i="72"/>
  <c r="AV589" i="72"/>
  <c r="AV588" i="72"/>
  <c r="AV587" i="72"/>
  <c r="AV586" i="72"/>
  <c r="AV585" i="72"/>
  <c r="AV584" i="72"/>
  <c r="AV583" i="72"/>
  <c r="AV581" i="72"/>
  <c r="AV580" i="72"/>
  <c r="AV579" i="72"/>
  <c r="AV578" i="72"/>
  <c r="AV577" i="72"/>
  <c r="AV576" i="72"/>
  <c r="AV575" i="72"/>
  <c r="AV574" i="72"/>
  <c r="AV573" i="72"/>
  <c r="AV572" i="72"/>
  <c r="AV571" i="72"/>
  <c r="AV570" i="72"/>
  <c r="AV569" i="72"/>
  <c r="AV568" i="72"/>
  <c r="AV567" i="72"/>
  <c r="AV566" i="72"/>
  <c r="AV564" i="72"/>
  <c r="AV563" i="72"/>
  <c r="AV562" i="72"/>
  <c r="AV561" i="72"/>
  <c r="AV560" i="72"/>
  <c r="AV559" i="72"/>
  <c r="AV558" i="72"/>
  <c r="AV557" i="72"/>
  <c r="AV556" i="72"/>
  <c r="AV555" i="72"/>
  <c r="AV554" i="72"/>
  <c r="AV553" i="72"/>
  <c r="AV552" i="72"/>
  <c r="AV551" i="72"/>
  <c r="AV550" i="72"/>
  <c r="AV549" i="72"/>
  <c r="AV547" i="72"/>
  <c r="AV546" i="72"/>
  <c r="AV545" i="72"/>
  <c r="AV544" i="72"/>
  <c r="AV543" i="72"/>
  <c r="AV542" i="72"/>
  <c r="AV541" i="72"/>
  <c r="AV540" i="72"/>
  <c r="AV539" i="72"/>
  <c r="AV538" i="72"/>
  <c r="AV537" i="72"/>
  <c r="AV536" i="72"/>
  <c r="AV535" i="72"/>
  <c r="AV534" i="72"/>
  <c r="AV533" i="72"/>
  <c r="AV532" i="72"/>
  <c r="AV530" i="72"/>
  <c r="AV529" i="72"/>
  <c r="AV528" i="72"/>
  <c r="AV527" i="72"/>
  <c r="AV526" i="72"/>
  <c r="AV525" i="72"/>
  <c r="AV524" i="72"/>
  <c r="AV523" i="72"/>
  <c r="AV522" i="72"/>
  <c r="AV521" i="72"/>
  <c r="AV520" i="72"/>
  <c r="AV519" i="72"/>
  <c r="AV518" i="72"/>
  <c r="AV517" i="72"/>
  <c r="AV516" i="72"/>
  <c r="AV515" i="72"/>
  <c r="AV513" i="72"/>
  <c r="AV512" i="72"/>
  <c r="AV511" i="72"/>
  <c r="AV510" i="72"/>
  <c r="AV509" i="72"/>
  <c r="AV508" i="72"/>
  <c r="AV507" i="72"/>
  <c r="AV506" i="72"/>
  <c r="AV505" i="72"/>
  <c r="AV504" i="72"/>
  <c r="AV503" i="72"/>
  <c r="AV502" i="72"/>
  <c r="AV501" i="72"/>
  <c r="AV500" i="72"/>
  <c r="AV499" i="72"/>
  <c r="AV498" i="72"/>
  <c r="AV496" i="72"/>
  <c r="AV495" i="72"/>
  <c r="AV494" i="72"/>
  <c r="AV493" i="72"/>
  <c r="AV492" i="72"/>
  <c r="AV491" i="72"/>
  <c r="AV490" i="72"/>
  <c r="AV489" i="72"/>
  <c r="AV488" i="72"/>
  <c r="AV487" i="72"/>
  <c r="AV486" i="72"/>
  <c r="AV485" i="72"/>
  <c r="AV484" i="72"/>
  <c r="AV483" i="72"/>
  <c r="AV482" i="72"/>
  <c r="AV481" i="72"/>
  <c r="AV479" i="72"/>
  <c r="AV478" i="72"/>
  <c r="AV477" i="72"/>
  <c r="AV476" i="72"/>
  <c r="AV475" i="72"/>
  <c r="AV474" i="72"/>
  <c r="AV473" i="72"/>
  <c r="AV472" i="72"/>
  <c r="AV471" i="72"/>
  <c r="AV470" i="72"/>
  <c r="AV469" i="72"/>
  <c r="AV468" i="72"/>
  <c r="AV467" i="72"/>
  <c r="AV466" i="72"/>
  <c r="AV465" i="72"/>
  <c r="AV464" i="72"/>
  <c r="AV462" i="72"/>
  <c r="AV461" i="72"/>
  <c r="AV460" i="72"/>
  <c r="AV459" i="72"/>
  <c r="AV458" i="72"/>
  <c r="AV457" i="72"/>
  <c r="AV456" i="72"/>
  <c r="AV455" i="72"/>
  <c r="AV454" i="72"/>
  <c r="AV453" i="72"/>
  <c r="AV452" i="72"/>
  <c r="AV451" i="72"/>
  <c r="AV450" i="72"/>
  <c r="AV449" i="72"/>
  <c r="AV448" i="72"/>
  <c r="AV447" i="72"/>
  <c r="AV445" i="72"/>
  <c r="AV444" i="72"/>
  <c r="AV443" i="72"/>
  <c r="AV442" i="72"/>
  <c r="AV441" i="72"/>
  <c r="AV440" i="72"/>
  <c r="AV439" i="72"/>
  <c r="AV438" i="72"/>
  <c r="AV437" i="72"/>
  <c r="AV436" i="72"/>
  <c r="AV435" i="72"/>
  <c r="AV434" i="72"/>
  <c r="AV433" i="72"/>
  <c r="AV432" i="72"/>
  <c r="AV431" i="72"/>
  <c r="AV430" i="72"/>
  <c r="AV428" i="72"/>
  <c r="AV427" i="72"/>
  <c r="AV426" i="72"/>
  <c r="AV425" i="72"/>
  <c r="AV424" i="72"/>
  <c r="AV423" i="72"/>
  <c r="AV422" i="72"/>
  <c r="AV421" i="72"/>
  <c r="AV420" i="72"/>
  <c r="AV419" i="72"/>
  <c r="AV418" i="72"/>
  <c r="AV417" i="72"/>
  <c r="AV416" i="72"/>
  <c r="AV415" i="72"/>
  <c r="AV414" i="72"/>
  <c r="AV413" i="72"/>
  <c r="AV411" i="72"/>
  <c r="AV410" i="72"/>
  <c r="AV409" i="72"/>
  <c r="AV408" i="72"/>
  <c r="AV407" i="72"/>
  <c r="AV406" i="72"/>
  <c r="AV405" i="72"/>
  <c r="AV404" i="72"/>
  <c r="AV403" i="72"/>
  <c r="AV402" i="72"/>
  <c r="AV401" i="72"/>
  <c r="AV400" i="72"/>
  <c r="AV399" i="72"/>
  <c r="AV398" i="72"/>
  <c r="AV397" i="72"/>
  <c r="AV396" i="72"/>
  <c r="AV394" i="72"/>
  <c r="AV393" i="72"/>
  <c r="AV392" i="72"/>
  <c r="AV391" i="72"/>
  <c r="AV390" i="72"/>
  <c r="AV389" i="72"/>
  <c r="AV388" i="72"/>
  <c r="AV387" i="72"/>
  <c r="AV386" i="72"/>
  <c r="AV385" i="72"/>
  <c r="AV384" i="72"/>
  <c r="AV383" i="72"/>
  <c r="AV382" i="72"/>
  <c r="AV381" i="72"/>
  <c r="AV380" i="72"/>
  <c r="AV379" i="72"/>
  <c r="AV377" i="72"/>
  <c r="AV376" i="72"/>
  <c r="AV375" i="72"/>
  <c r="AV374" i="72"/>
  <c r="AV373" i="72"/>
  <c r="AV372" i="72"/>
  <c r="AV371" i="72"/>
  <c r="AV370" i="72"/>
  <c r="AV369" i="72"/>
  <c r="AV368" i="72"/>
  <c r="AV367" i="72"/>
  <c r="AV366" i="72"/>
  <c r="AV365" i="72"/>
  <c r="AV364" i="72"/>
  <c r="AV363" i="72"/>
  <c r="AV362" i="72"/>
  <c r="AV360" i="72"/>
  <c r="AV359" i="72"/>
  <c r="AV358" i="72"/>
  <c r="AV357" i="72"/>
  <c r="AV356" i="72"/>
  <c r="AV355" i="72"/>
  <c r="AV354" i="72"/>
  <c r="AV353" i="72"/>
  <c r="AV352" i="72"/>
  <c r="AV351" i="72"/>
  <c r="AV350" i="72"/>
  <c r="AV349" i="72"/>
  <c r="AV348" i="72"/>
  <c r="AV347" i="72"/>
  <c r="AV346" i="72"/>
  <c r="AV345" i="72"/>
  <c r="AV343" i="72"/>
  <c r="AV342" i="72"/>
  <c r="AV341" i="72"/>
  <c r="AV340" i="72"/>
  <c r="AV339" i="72"/>
  <c r="AV338" i="72"/>
  <c r="AV337" i="72"/>
  <c r="AV336" i="72"/>
  <c r="AV335" i="72"/>
  <c r="AV334" i="72"/>
  <c r="AV333" i="72"/>
  <c r="AV332" i="72"/>
  <c r="AV331" i="72"/>
  <c r="AV330" i="72"/>
  <c r="AV329" i="72"/>
  <c r="AV328" i="72"/>
  <c r="AV326" i="72"/>
  <c r="AV325" i="72"/>
  <c r="AV324" i="72"/>
  <c r="AV323" i="72"/>
  <c r="AV322" i="72"/>
  <c r="AV321" i="72"/>
  <c r="AV320" i="72"/>
  <c r="AV319" i="72"/>
  <c r="AV318" i="72"/>
  <c r="AV317" i="72"/>
  <c r="AV316" i="72"/>
  <c r="AV315" i="72"/>
  <c r="AV314" i="72"/>
  <c r="AV313" i="72"/>
  <c r="AV312" i="72"/>
  <c r="AV311" i="72"/>
  <c r="AV309" i="72"/>
  <c r="AV308" i="72"/>
  <c r="AV307" i="72"/>
  <c r="AV306" i="72"/>
  <c r="AV305" i="72"/>
  <c r="AV304" i="72"/>
  <c r="AV303" i="72"/>
  <c r="AV302" i="72"/>
  <c r="AV301" i="72"/>
  <c r="AV300" i="72"/>
  <c r="AV299" i="72"/>
  <c r="AV298" i="72"/>
  <c r="AV297" i="72"/>
  <c r="AV296" i="72"/>
  <c r="AV295" i="72"/>
  <c r="AV294" i="72"/>
  <c r="AV292" i="72"/>
  <c r="AV291" i="72"/>
  <c r="AV290" i="72"/>
  <c r="AV289" i="72"/>
  <c r="AV288" i="72"/>
  <c r="AV287" i="72"/>
  <c r="AV286" i="72"/>
  <c r="AV285" i="72"/>
  <c r="AV284" i="72"/>
  <c r="AV283" i="72"/>
  <c r="AV282" i="72"/>
  <c r="AV281" i="72"/>
  <c r="AV280" i="72"/>
  <c r="AV279" i="72"/>
  <c r="AV278" i="72"/>
  <c r="AV277" i="72"/>
  <c r="AV275" i="72"/>
  <c r="AV274" i="72"/>
  <c r="AV273" i="72"/>
  <c r="AV272" i="72"/>
  <c r="AV271" i="72"/>
  <c r="AV270" i="72"/>
  <c r="AV269" i="72"/>
  <c r="AV268" i="72"/>
  <c r="AV267" i="72"/>
  <c r="AV266" i="72"/>
  <c r="AV265" i="72"/>
  <c r="AV264" i="72"/>
  <c r="AV263" i="72"/>
  <c r="AV262" i="72"/>
  <c r="AV261" i="72"/>
  <c r="AV260" i="72"/>
  <c r="AV258" i="72"/>
  <c r="AV257" i="72"/>
  <c r="AV256" i="72"/>
  <c r="AV255" i="72"/>
  <c r="AV254" i="72"/>
  <c r="AV253" i="72"/>
  <c r="AV252" i="72"/>
  <c r="AV251" i="72"/>
  <c r="AV250" i="72"/>
  <c r="AV249" i="72"/>
  <c r="AV248" i="72"/>
  <c r="AV247" i="72"/>
  <c r="AV246" i="72"/>
  <c r="AV245" i="72"/>
  <c r="AV244" i="72"/>
  <c r="AV243" i="72"/>
  <c r="AV241" i="72"/>
  <c r="AV240" i="72"/>
  <c r="AV239" i="72"/>
  <c r="AV238" i="72"/>
  <c r="AV237" i="72"/>
  <c r="AV236" i="72"/>
  <c r="AV235" i="72"/>
  <c r="AV234" i="72"/>
  <c r="AV233" i="72"/>
  <c r="AV232" i="72"/>
  <c r="AV231" i="72"/>
  <c r="AV230" i="72"/>
  <c r="AV229" i="72"/>
  <c r="AV228" i="72"/>
  <c r="AV227" i="72"/>
  <c r="AV226" i="72"/>
  <c r="AV224" i="72"/>
  <c r="AV223" i="72"/>
  <c r="AV222" i="72"/>
  <c r="AV221" i="72"/>
  <c r="AV220" i="72"/>
  <c r="AV219" i="72"/>
  <c r="AV218" i="72"/>
  <c r="AV217" i="72"/>
  <c r="AV216" i="72"/>
  <c r="AV215" i="72"/>
  <c r="AV214" i="72"/>
  <c r="AV213" i="72"/>
  <c r="AV212" i="72"/>
  <c r="AV211" i="72"/>
  <c r="AV210" i="72"/>
  <c r="AV209" i="72"/>
  <c r="AV207" i="72"/>
  <c r="AV206" i="72"/>
  <c r="AV205" i="72"/>
  <c r="AV204" i="72"/>
  <c r="AV203" i="72"/>
  <c r="AV202" i="72"/>
  <c r="AV201" i="72"/>
  <c r="AV200" i="72"/>
  <c r="AV199" i="72"/>
  <c r="AV198" i="72"/>
  <c r="AV197" i="72"/>
  <c r="AV196" i="72"/>
  <c r="AV195" i="72"/>
  <c r="AV194" i="72"/>
  <c r="AV193" i="72"/>
  <c r="AV192" i="72"/>
  <c r="AV190" i="72"/>
  <c r="AV189" i="72"/>
  <c r="AV188" i="72"/>
  <c r="AV187" i="72"/>
  <c r="AV186" i="72"/>
  <c r="AV185" i="72"/>
  <c r="AV184" i="72"/>
  <c r="AV183" i="72"/>
  <c r="AV182" i="72"/>
  <c r="AV181" i="72"/>
  <c r="AV180" i="72"/>
  <c r="AV179" i="72"/>
  <c r="AV178" i="72"/>
  <c r="AV177" i="72"/>
  <c r="AV176" i="72"/>
  <c r="AV175" i="72"/>
  <c r="AV173" i="72"/>
  <c r="AV172" i="72"/>
  <c r="AV171" i="72"/>
  <c r="AV170" i="72"/>
  <c r="AV169" i="72"/>
  <c r="AV168" i="72"/>
  <c r="AV167" i="72"/>
  <c r="AV166" i="72"/>
  <c r="AV165" i="72"/>
  <c r="AV164" i="72"/>
  <c r="AV163" i="72"/>
  <c r="AV162" i="72"/>
  <c r="AV161" i="72"/>
  <c r="AV160" i="72"/>
  <c r="AV159" i="72"/>
  <c r="AV158" i="72"/>
  <c r="AV156" i="72"/>
  <c r="AV155" i="72"/>
  <c r="AV154" i="72"/>
  <c r="AV153" i="72"/>
  <c r="AV152" i="72"/>
  <c r="AV151" i="72"/>
  <c r="AV150" i="72"/>
  <c r="AV149" i="72"/>
  <c r="AV148" i="72"/>
  <c r="AV147" i="72"/>
  <c r="AV146" i="72"/>
  <c r="AV145" i="72"/>
  <c r="AV144" i="72"/>
  <c r="AV143" i="72"/>
  <c r="AV142" i="72"/>
  <c r="AV141" i="72"/>
  <c r="AV139" i="72"/>
  <c r="AV138" i="72"/>
  <c r="AV137" i="72"/>
  <c r="AV136" i="72"/>
  <c r="AV135" i="72"/>
  <c r="AV134" i="72"/>
  <c r="AV133" i="72"/>
  <c r="AV132" i="72"/>
  <c r="AV131" i="72"/>
  <c r="AV130" i="72"/>
  <c r="AV129" i="72"/>
  <c r="AV128" i="72"/>
  <c r="AV127" i="72"/>
  <c r="AV126" i="72"/>
  <c r="AV125" i="72"/>
  <c r="AV124" i="72"/>
  <c r="AV122" i="72"/>
  <c r="AV121" i="72"/>
  <c r="AV120" i="72"/>
  <c r="AV119" i="72"/>
  <c r="AV118" i="72"/>
  <c r="AV117" i="72"/>
  <c r="AV116" i="72"/>
  <c r="AV115" i="72"/>
  <c r="AV114" i="72"/>
  <c r="AV113" i="72"/>
  <c r="AV112" i="72"/>
  <c r="AV111" i="72"/>
  <c r="AV110" i="72"/>
  <c r="AV109" i="72"/>
  <c r="AV108" i="72"/>
  <c r="AV107" i="72"/>
  <c r="AV105" i="72"/>
  <c r="AV104" i="72"/>
  <c r="AV103" i="72"/>
  <c r="AV102" i="72"/>
  <c r="AV101" i="72"/>
  <c r="AV100" i="72"/>
  <c r="AV99" i="72"/>
  <c r="AV98" i="72"/>
  <c r="AV97" i="72"/>
  <c r="AV96" i="72"/>
  <c r="AV95" i="72"/>
  <c r="AV94" i="72"/>
  <c r="AV93" i="72"/>
  <c r="AV92" i="72"/>
  <c r="AV91" i="72"/>
  <c r="AV90" i="72"/>
  <c r="AV88" i="72"/>
  <c r="AV87" i="72"/>
  <c r="AV86" i="72"/>
  <c r="AV85" i="72"/>
  <c r="AV84" i="72"/>
  <c r="AV83" i="72"/>
  <c r="AV82" i="72"/>
  <c r="AV81" i="72"/>
  <c r="AV80" i="72"/>
  <c r="AV79" i="72"/>
  <c r="AV78" i="72"/>
  <c r="AV77" i="72"/>
  <c r="AV76" i="72"/>
  <c r="AV75" i="72"/>
  <c r="AV74" i="72"/>
  <c r="AV73" i="72"/>
  <c r="AV71" i="72"/>
  <c r="AV70" i="72"/>
  <c r="AV69" i="72"/>
  <c r="AV68" i="72"/>
  <c r="AV67" i="72"/>
  <c r="AV66" i="72"/>
  <c r="AV65" i="72"/>
  <c r="AV64" i="72"/>
  <c r="AV63" i="72"/>
  <c r="AV62" i="72"/>
  <c r="AV61" i="72"/>
  <c r="AV60" i="72"/>
  <c r="AV59" i="72"/>
  <c r="AV58" i="72"/>
  <c r="AV57" i="72"/>
  <c r="AV56" i="72"/>
  <c r="AV54" i="72"/>
  <c r="AV53" i="72"/>
  <c r="AV52" i="72"/>
  <c r="AV51" i="72"/>
  <c r="AV50" i="72"/>
  <c r="AV49" i="72"/>
  <c r="AV48" i="72"/>
  <c r="AV47" i="72"/>
  <c r="AV46" i="72"/>
  <c r="AV45" i="72"/>
  <c r="AV44" i="72"/>
  <c r="AV43" i="72"/>
  <c r="AV42" i="72"/>
  <c r="AV41" i="72"/>
  <c r="AV40" i="72"/>
  <c r="AV39" i="72"/>
  <c r="AV37" i="72"/>
  <c r="AV36" i="72"/>
  <c r="AV35" i="72"/>
  <c r="AV34" i="72"/>
  <c r="AV33" i="72"/>
  <c r="AV32" i="72"/>
  <c r="AV31" i="72"/>
  <c r="AV30" i="72"/>
  <c r="AV29" i="72"/>
  <c r="AV28" i="72"/>
  <c r="AV27" i="72"/>
  <c r="AV26" i="72"/>
  <c r="AV25" i="72"/>
  <c r="AV24" i="72"/>
  <c r="AV23" i="72"/>
  <c r="AV22" i="72"/>
  <c r="AV20" i="72"/>
  <c r="AV19" i="72"/>
  <c r="AV18" i="72"/>
  <c r="AV17" i="72"/>
  <c r="AV16" i="72"/>
  <c r="AV15" i="72"/>
  <c r="AV14" i="72"/>
  <c r="AV13" i="72"/>
  <c r="AV12" i="72"/>
  <c r="AV11" i="72"/>
  <c r="AV10" i="72"/>
  <c r="AV9" i="72"/>
  <c r="AV8" i="72"/>
  <c r="AV7" i="72"/>
  <c r="AV6" i="72"/>
  <c r="AV5" i="72"/>
  <c r="AN1261" i="72"/>
  <c r="AN1260" i="72"/>
  <c r="AN1259" i="72"/>
  <c r="AN1258" i="72"/>
  <c r="AN1257" i="72"/>
  <c r="AN1256" i="72"/>
  <c r="AN1255" i="72"/>
  <c r="AN1254" i="72"/>
  <c r="AN1253" i="72"/>
  <c r="AN1252" i="72"/>
  <c r="AN1251" i="72"/>
  <c r="AN1250" i="72"/>
  <c r="AN1249" i="72"/>
  <c r="AN1248" i="72"/>
  <c r="AN1247" i="72"/>
  <c r="AN1246" i="72"/>
  <c r="AN1244" i="72"/>
  <c r="AN1243" i="72"/>
  <c r="AN1242" i="72"/>
  <c r="AN1241" i="72"/>
  <c r="AN1240" i="72"/>
  <c r="AN1239" i="72"/>
  <c r="AN1238" i="72"/>
  <c r="AN1237" i="72"/>
  <c r="AN1236" i="72"/>
  <c r="AN1235" i="72"/>
  <c r="AN1234" i="72"/>
  <c r="AN1233" i="72"/>
  <c r="AN1232" i="72"/>
  <c r="AN1231" i="72"/>
  <c r="AN1230" i="72"/>
  <c r="AN1229" i="72"/>
  <c r="AN1227" i="72"/>
  <c r="AN1226" i="72"/>
  <c r="AN1225" i="72"/>
  <c r="AN1224" i="72"/>
  <c r="AN1223" i="72"/>
  <c r="AN1222" i="72"/>
  <c r="AN1221" i="72"/>
  <c r="AN1220" i="72"/>
  <c r="AN1219" i="72"/>
  <c r="AN1218" i="72"/>
  <c r="AN1217" i="72"/>
  <c r="AN1216" i="72"/>
  <c r="AN1215" i="72"/>
  <c r="AN1214" i="72"/>
  <c r="AN1213" i="72"/>
  <c r="AN1212" i="72"/>
  <c r="AN1210" i="72"/>
  <c r="AN1209" i="72"/>
  <c r="AN1208" i="72"/>
  <c r="AN1207" i="72"/>
  <c r="AN1206" i="72"/>
  <c r="AN1205" i="72"/>
  <c r="AN1204" i="72"/>
  <c r="AN1203" i="72"/>
  <c r="AN1202" i="72"/>
  <c r="AN1201" i="72"/>
  <c r="AN1200" i="72"/>
  <c r="AN1199" i="72"/>
  <c r="AN1198" i="72"/>
  <c r="AN1197" i="72"/>
  <c r="AN1196" i="72"/>
  <c r="AN1195" i="72"/>
  <c r="AN1193" i="72"/>
  <c r="AN1192" i="72"/>
  <c r="AN1191" i="72"/>
  <c r="AN1190" i="72"/>
  <c r="AN1189" i="72"/>
  <c r="AN1188" i="72"/>
  <c r="AN1187" i="72"/>
  <c r="AN1186" i="72"/>
  <c r="AN1185" i="72"/>
  <c r="AN1184" i="72"/>
  <c r="AN1183" i="72"/>
  <c r="AN1182" i="72"/>
  <c r="AN1181" i="72"/>
  <c r="AN1180" i="72"/>
  <c r="AN1179" i="72"/>
  <c r="AN1178" i="72"/>
  <c r="AN1176" i="72"/>
  <c r="AN1175" i="72"/>
  <c r="AN1174" i="72"/>
  <c r="AN1173" i="72"/>
  <c r="AN1172" i="72"/>
  <c r="AN1171" i="72"/>
  <c r="AN1170" i="72"/>
  <c r="AN1169" i="72"/>
  <c r="AN1168" i="72"/>
  <c r="AN1167" i="72"/>
  <c r="AN1166" i="72"/>
  <c r="AN1165" i="72"/>
  <c r="AN1164" i="72"/>
  <c r="AN1163" i="72"/>
  <c r="AN1162" i="72"/>
  <c r="AN1161" i="72"/>
  <c r="AN1159" i="72"/>
  <c r="AN1158" i="72"/>
  <c r="AN1157" i="72"/>
  <c r="AN1156" i="72"/>
  <c r="AN1155" i="72"/>
  <c r="AN1154" i="72"/>
  <c r="AN1153" i="72"/>
  <c r="AN1152" i="72"/>
  <c r="AN1151" i="72"/>
  <c r="AN1150" i="72"/>
  <c r="AN1149" i="72"/>
  <c r="AN1148" i="72"/>
  <c r="AN1147" i="72"/>
  <c r="AN1146" i="72"/>
  <c r="AN1145" i="72"/>
  <c r="AN1144" i="72"/>
  <c r="AN1142" i="72"/>
  <c r="AN1141" i="72"/>
  <c r="AN1140" i="72"/>
  <c r="AN1139" i="72"/>
  <c r="AN1138" i="72"/>
  <c r="AN1137" i="72"/>
  <c r="AN1136" i="72"/>
  <c r="AN1135" i="72"/>
  <c r="AN1134" i="72"/>
  <c r="AN1133" i="72"/>
  <c r="AN1132" i="72"/>
  <c r="AN1131" i="72"/>
  <c r="AN1130" i="72"/>
  <c r="AN1129" i="72"/>
  <c r="AN1128" i="72"/>
  <c r="AN1127" i="72"/>
  <c r="AN1125" i="72"/>
  <c r="AN1124" i="72"/>
  <c r="AN1123" i="72"/>
  <c r="AN1122" i="72"/>
  <c r="AN1121" i="72"/>
  <c r="AN1120" i="72"/>
  <c r="AN1119" i="72"/>
  <c r="AN1118" i="72"/>
  <c r="AN1117" i="72"/>
  <c r="AN1116" i="72"/>
  <c r="AN1115" i="72"/>
  <c r="AN1114" i="72"/>
  <c r="AN1113" i="72"/>
  <c r="AN1112" i="72"/>
  <c r="AN1111" i="72"/>
  <c r="AN1110" i="72"/>
  <c r="AN1108" i="72"/>
  <c r="AN1107" i="72"/>
  <c r="AN1106" i="72"/>
  <c r="AN1105" i="72"/>
  <c r="AN1104" i="72"/>
  <c r="AN1103" i="72"/>
  <c r="AN1102" i="72"/>
  <c r="AN1101" i="72"/>
  <c r="AN1100" i="72"/>
  <c r="AN1099" i="72"/>
  <c r="AN1098" i="72"/>
  <c r="AN1097" i="72"/>
  <c r="AN1096" i="72"/>
  <c r="AN1095" i="72"/>
  <c r="AN1094" i="72"/>
  <c r="AN1093" i="72"/>
  <c r="AN1091" i="72"/>
  <c r="AN1090" i="72"/>
  <c r="AN1089" i="72"/>
  <c r="AN1088" i="72"/>
  <c r="AN1087" i="72"/>
  <c r="AN1086" i="72"/>
  <c r="AN1085" i="72"/>
  <c r="AN1084" i="72"/>
  <c r="AN1083" i="72"/>
  <c r="AN1082" i="72"/>
  <c r="AN1081" i="72"/>
  <c r="AN1080" i="72"/>
  <c r="AN1079" i="72"/>
  <c r="AN1078" i="72"/>
  <c r="AN1077" i="72"/>
  <c r="AN1076" i="72"/>
  <c r="AN1074" i="72"/>
  <c r="AN1073" i="72"/>
  <c r="AN1072" i="72"/>
  <c r="AN1071" i="72"/>
  <c r="AN1070" i="72"/>
  <c r="AN1069" i="72"/>
  <c r="AN1068" i="72"/>
  <c r="AN1067" i="72"/>
  <c r="AN1066" i="72"/>
  <c r="AN1065" i="72"/>
  <c r="AN1064" i="72"/>
  <c r="AN1063" i="72"/>
  <c r="AN1062" i="72"/>
  <c r="AN1061" i="72"/>
  <c r="AN1060" i="72"/>
  <c r="AN1059" i="72"/>
  <c r="AN1057" i="72"/>
  <c r="AN1056" i="72"/>
  <c r="AN1055" i="72"/>
  <c r="AN1054" i="72"/>
  <c r="AN1053" i="72"/>
  <c r="AN1052" i="72"/>
  <c r="AN1051" i="72"/>
  <c r="AN1050" i="72"/>
  <c r="AN1049" i="72"/>
  <c r="AN1048" i="72"/>
  <c r="AN1047" i="72"/>
  <c r="AN1046" i="72"/>
  <c r="AN1045" i="72"/>
  <c r="AN1044" i="72"/>
  <c r="AN1043" i="72"/>
  <c r="AN1042" i="72"/>
  <c r="AN1040" i="72"/>
  <c r="AN1039" i="72"/>
  <c r="AN1038" i="72"/>
  <c r="AN1037" i="72"/>
  <c r="AN1036" i="72"/>
  <c r="AN1035" i="72"/>
  <c r="AN1034" i="72"/>
  <c r="AN1033" i="72"/>
  <c r="AN1032" i="72"/>
  <c r="AN1031" i="72"/>
  <c r="AN1030" i="72"/>
  <c r="AN1029" i="72"/>
  <c r="AN1028" i="72"/>
  <c r="AN1027" i="72"/>
  <c r="AN1026" i="72"/>
  <c r="AN1025" i="72"/>
  <c r="AN1023" i="72"/>
  <c r="AN1022" i="72"/>
  <c r="AN1021" i="72"/>
  <c r="AN1020" i="72"/>
  <c r="AN1019" i="72"/>
  <c r="AN1018" i="72"/>
  <c r="AN1017" i="72"/>
  <c r="AN1016" i="72"/>
  <c r="AN1015" i="72"/>
  <c r="AN1014" i="72"/>
  <c r="AN1013" i="72"/>
  <c r="AN1012" i="72"/>
  <c r="AN1011" i="72"/>
  <c r="AN1010" i="72"/>
  <c r="AN1009" i="72"/>
  <c r="AN1008" i="72"/>
  <c r="AN1006" i="72"/>
  <c r="AN1005" i="72"/>
  <c r="AN1004" i="72"/>
  <c r="AN1003" i="72"/>
  <c r="AN1002" i="72"/>
  <c r="AN1001" i="72"/>
  <c r="AN1000" i="72"/>
  <c r="AN999" i="72"/>
  <c r="AN998" i="72"/>
  <c r="AN997" i="72"/>
  <c r="AN996" i="72"/>
  <c r="AN995" i="72"/>
  <c r="AN994" i="72"/>
  <c r="AN993" i="72"/>
  <c r="AN992" i="72"/>
  <c r="AN991" i="72"/>
  <c r="AN989" i="72"/>
  <c r="AN988" i="72"/>
  <c r="AN987" i="72"/>
  <c r="AN986" i="72"/>
  <c r="AN985" i="72"/>
  <c r="AN984" i="72"/>
  <c r="AN983" i="72"/>
  <c r="AN982" i="72"/>
  <c r="AN981" i="72"/>
  <c r="AN980" i="72"/>
  <c r="AN979" i="72"/>
  <c r="AN978" i="72"/>
  <c r="AN977" i="72"/>
  <c r="AN976" i="72"/>
  <c r="AN975" i="72"/>
  <c r="AN974" i="72"/>
  <c r="AN972" i="72"/>
  <c r="AN971" i="72"/>
  <c r="AN970" i="72"/>
  <c r="AN969" i="72"/>
  <c r="AN968" i="72"/>
  <c r="AN967" i="72"/>
  <c r="AN966" i="72"/>
  <c r="AN965" i="72"/>
  <c r="AN964" i="72"/>
  <c r="AN963" i="72"/>
  <c r="AN962" i="72"/>
  <c r="AN961" i="72"/>
  <c r="AN960" i="72"/>
  <c r="AN959" i="72"/>
  <c r="AN958" i="72"/>
  <c r="AN957" i="72"/>
  <c r="AN955" i="72"/>
  <c r="AN954" i="72"/>
  <c r="AN953" i="72"/>
  <c r="AN952" i="72"/>
  <c r="AN951" i="72"/>
  <c r="AN950" i="72"/>
  <c r="AN949" i="72"/>
  <c r="AN948" i="72"/>
  <c r="AN947" i="72"/>
  <c r="AN946" i="72"/>
  <c r="AN945" i="72"/>
  <c r="AN944" i="72"/>
  <c r="AN943" i="72"/>
  <c r="AN942" i="72"/>
  <c r="AN941" i="72"/>
  <c r="AN940" i="72"/>
  <c r="AN938" i="72"/>
  <c r="AN937" i="72"/>
  <c r="AN936" i="72"/>
  <c r="AN935" i="72"/>
  <c r="AN934" i="72"/>
  <c r="AN933" i="72"/>
  <c r="AN932" i="72"/>
  <c r="AN931" i="72"/>
  <c r="AN930" i="72"/>
  <c r="AN929" i="72"/>
  <c r="AN928" i="72"/>
  <c r="AN927" i="72"/>
  <c r="AN926" i="72"/>
  <c r="AN925" i="72"/>
  <c r="AN924" i="72"/>
  <c r="AN923" i="72"/>
  <c r="AN921" i="72"/>
  <c r="AN920" i="72"/>
  <c r="AN919" i="72"/>
  <c r="AN918" i="72"/>
  <c r="AN917" i="72"/>
  <c r="AN916" i="72"/>
  <c r="AN915" i="72"/>
  <c r="AN914" i="72"/>
  <c r="AN913" i="72"/>
  <c r="AN912" i="72"/>
  <c r="AN911" i="72"/>
  <c r="AN910" i="72"/>
  <c r="AN909" i="72"/>
  <c r="AN908" i="72"/>
  <c r="AN907" i="72"/>
  <c r="AN906" i="72"/>
  <c r="AN904" i="72"/>
  <c r="AN903" i="72"/>
  <c r="AN902" i="72"/>
  <c r="AN901" i="72"/>
  <c r="AN900" i="72"/>
  <c r="AN899" i="72"/>
  <c r="AN898" i="72"/>
  <c r="AN897" i="72"/>
  <c r="AN896" i="72"/>
  <c r="AN895" i="72"/>
  <c r="AN894" i="72"/>
  <c r="AN893" i="72"/>
  <c r="AN892" i="72"/>
  <c r="AN891" i="72"/>
  <c r="AN890" i="72"/>
  <c r="AN889" i="72"/>
  <c r="AN887" i="72"/>
  <c r="AN886" i="72"/>
  <c r="AN885" i="72"/>
  <c r="AN884" i="72"/>
  <c r="AN883" i="72"/>
  <c r="AN882" i="72"/>
  <c r="AN881" i="72"/>
  <c r="AN880" i="72"/>
  <c r="AN879" i="72"/>
  <c r="AN878" i="72"/>
  <c r="AN877" i="72"/>
  <c r="AN876" i="72"/>
  <c r="AN875" i="72"/>
  <c r="AN874" i="72"/>
  <c r="AN873" i="72"/>
  <c r="AN872" i="72"/>
  <c r="AN870" i="72"/>
  <c r="AN869" i="72"/>
  <c r="AN868" i="72"/>
  <c r="AN867" i="72"/>
  <c r="AN866" i="72"/>
  <c r="AN865" i="72"/>
  <c r="AN864" i="72"/>
  <c r="AN863" i="72"/>
  <c r="AN862" i="72"/>
  <c r="AN861" i="72"/>
  <c r="AN860" i="72"/>
  <c r="AN859" i="72"/>
  <c r="AN858" i="72"/>
  <c r="AN857" i="72"/>
  <c r="AN856" i="72"/>
  <c r="AN855" i="72"/>
  <c r="AN853" i="72"/>
  <c r="AN852" i="72"/>
  <c r="AN851" i="72"/>
  <c r="AN850" i="72"/>
  <c r="AN849" i="72"/>
  <c r="AN848" i="72"/>
  <c r="AN847" i="72"/>
  <c r="AN846" i="72"/>
  <c r="AN845" i="72"/>
  <c r="AN844" i="72"/>
  <c r="AN843" i="72"/>
  <c r="AN842" i="72"/>
  <c r="AN841" i="72"/>
  <c r="AN840" i="72"/>
  <c r="AN839" i="72"/>
  <c r="AN838" i="72"/>
  <c r="AN836" i="72"/>
  <c r="AN835" i="72"/>
  <c r="AN834" i="72"/>
  <c r="AN833" i="72"/>
  <c r="AN832" i="72"/>
  <c r="AN831" i="72"/>
  <c r="AN830" i="72"/>
  <c r="AN829" i="72"/>
  <c r="AN828" i="72"/>
  <c r="AN827" i="72"/>
  <c r="AN826" i="72"/>
  <c r="AN825" i="72"/>
  <c r="AN824" i="72"/>
  <c r="AN823" i="72"/>
  <c r="AN822" i="72"/>
  <c r="AN821" i="72"/>
  <c r="AN819" i="72"/>
  <c r="AN818" i="72"/>
  <c r="AN817" i="72"/>
  <c r="AN816" i="72"/>
  <c r="AN815" i="72"/>
  <c r="AN814" i="72"/>
  <c r="AN813" i="72"/>
  <c r="AN812" i="72"/>
  <c r="AN811" i="72"/>
  <c r="AN810" i="72"/>
  <c r="AN809" i="72"/>
  <c r="AN808" i="72"/>
  <c r="AN807" i="72"/>
  <c r="AN806" i="72"/>
  <c r="AN805" i="72"/>
  <c r="AN804" i="72"/>
  <c r="AN802" i="72"/>
  <c r="AN801" i="72"/>
  <c r="AN800" i="72"/>
  <c r="AN799" i="72"/>
  <c r="AN798" i="72"/>
  <c r="AN797" i="72"/>
  <c r="AN796" i="72"/>
  <c r="AN795" i="72"/>
  <c r="AN794" i="72"/>
  <c r="AN793" i="72"/>
  <c r="AN792" i="72"/>
  <c r="AN791" i="72"/>
  <c r="AN790" i="72"/>
  <c r="AN789" i="72"/>
  <c r="AN788" i="72"/>
  <c r="AN787" i="72"/>
  <c r="AN785" i="72"/>
  <c r="AN784" i="72"/>
  <c r="AN783" i="72"/>
  <c r="AN782" i="72"/>
  <c r="AN781" i="72"/>
  <c r="AN780" i="72"/>
  <c r="AN779" i="72"/>
  <c r="AN778" i="72"/>
  <c r="AN777" i="72"/>
  <c r="AN776" i="72"/>
  <c r="AN775" i="72"/>
  <c r="AN774" i="72"/>
  <c r="AN773" i="72"/>
  <c r="AN772" i="72"/>
  <c r="AN771" i="72"/>
  <c r="AN770" i="72"/>
  <c r="AN768" i="72"/>
  <c r="AN767" i="72"/>
  <c r="AN766" i="72"/>
  <c r="AN765" i="72"/>
  <c r="AN764" i="72"/>
  <c r="AN763" i="72"/>
  <c r="AN762" i="72"/>
  <c r="AN761" i="72"/>
  <c r="AN760" i="72"/>
  <c r="AN759" i="72"/>
  <c r="AN758" i="72"/>
  <c r="AN757" i="72"/>
  <c r="AN756" i="72"/>
  <c r="AN755" i="72"/>
  <c r="AN754" i="72"/>
  <c r="AN753" i="72"/>
  <c r="AN751" i="72"/>
  <c r="AN750" i="72"/>
  <c r="AN749" i="72"/>
  <c r="AN748" i="72"/>
  <c r="AN747" i="72"/>
  <c r="AN746" i="72"/>
  <c r="AN745" i="72"/>
  <c r="AN744" i="72"/>
  <c r="AN743" i="72"/>
  <c r="AN742" i="72"/>
  <c r="AN741" i="72"/>
  <c r="AN740" i="72"/>
  <c r="AN739" i="72"/>
  <c r="AN738" i="72"/>
  <c r="AN737" i="72"/>
  <c r="AN736" i="72"/>
  <c r="AN734" i="72"/>
  <c r="AN733" i="72"/>
  <c r="AN732" i="72"/>
  <c r="AN731" i="72"/>
  <c r="AN730" i="72"/>
  <c r="AN729" i="72"/>
  <c r="AN728" i="72"/>
  <c r="AN727" i="72"/>
  <c r="AN726" i="72"/>
  <c r="AN725" i="72"/>
  <c r="AN724" i="72"/>
  <c r="AN723" i="72"/>
  <c r="AN722" i="72"/>
  <c r="AN721" i="72"/>
  <c r="AN720" i="72"/>
  <c r="AN719" i="72"/>
  <c r="AN717" i="72"/>
  <c r="AN716" i="72"/>
  <c r="AN715" i="72"/>
  <c r="AN714" i="72"/>
  <c r="AN713" i="72"/>
  <c r="AN712" i="72"/>
  <c r="AN711" i="72"/>
  <c r="AN710" i="72"/>
  <c r="AN709" i="72"/>
  <c r="AN708" i="72"/>
  <c r="AN707" i="72"/>
  <c r="AN706" i="72"/>
  <c r="AN705" i="72"/>
  <c r="AN704" i="72"/>
  <c r="AN703" i="72"/>
  <c r="AN702" i="72"/>
  <c r="AN700" i="72"/>
  <c r="AN699" i="72"/>
  <c r="AN698" i="72"/>
  <c r="AN697" i="72"/>
  <c r="AN696" i="72"/>
  <c r="AN695" i="72"/>
  <c r="AN694" i="72"/>
  <c r="AN693" i="72"/>
  <c r="AN692" i="72"/>
  <c r="AN691" i="72"/>
  <c r="AN690" i="72"/>
  <c r="AN689" i="72"/>
  <c r="AN688" i="72"/>
  <c r="AN687" i="72"/>
  <c r="AN686" i="72"/>
  <c r="AN685" i="72"/>
  <c r="AN683" i="72"/>
  <c r="AN682" i="72"/>
  <c r="AN681" i="72"/>
  <c r="AN680" i="72"/>
  <c r="AN679" i="72"/>
  <c r="AN678" i="72"/>
  <c r="AN677" i="72"/>
  <c r="AN676" i="72"/>
  <c r="AN675" i="72"/>
  <c r="AN674" i="72"/>
  <c r="AN673" i="72"/>
  <c r="AN672" i="72"/>
  <c r="AN671" i="72"/>
  <c r="AN670" i="72"/>
  <c r="AN669" i="72"/>
  <c r="AN668" i="72"/>
  <c r="AN666" i="72"/>
  <c r="AN665" i="72"/>
  <c r="AN664" i="72"/>
  <c r="AN663" i="72"/>
  <c r="AN662" i="72"/>
  <c r="AN661" i="72"/>
  <c r="AN660" i="72"/>
  <c r="AN659" i="72"/>
  <c r="AN658" i="72"/>
  <c r="AN657" i="72"/>
  <c r="AN656" i="72"/>
  <c r="AN655" i="72"/>
  <c r="AN654" i="72"/>
  <c r="AN653" i="72"/>
  <c r="AN652" i="72"/>
  <c r="AN651" i="72"/>
  <c r="AN649" i="72"/>
  <c r="AN648" i="72"/>
  <c r="AN647" i="72"/>
  <c r="AN646" i="72"/>
  <c r="AN645" i="72"/>
  <c r="AN644" i="72"/>
  <c r="AN643" i="72"/>
  <c r="AN642" i="72"/>
  <c r="AN641" i="72"/>
  <c r="AN640" i="72"/>
  <c r="AN639" i="72"/>
  <c r="AN638" i="72"/>
  <c r="AN637" i="72"/>
  <c r="AN636" i="72"/>
  <c r="AN635" i="72"/>
  <c r="AN634" i="72"/>
  <c r="AN632" i="72"/>
  <c r="AN631" i="72"/>
  <c r="AN630" i="72"/>
  <c r="AN629" i="72"/>
  <c r="AN628" i="72"/>
  <c r="AN627" i="72"/>
  <c r="AN626" i="72"/>
  <c r="AN625" i="72"/>
  <c r="AN624" i="72"/>
  <c r="AN623" i="72"/>
  <c r="AN622" i="72"/>
  <c r="AN621" i="72"/>
  <c r="AN620" i="72"/>
  <c r="AN619" i="72"/>
  <c r="AN618" i="72"/>
  <c r="AN617" i="72"/>
  <c r="AN615" i="72"/>
  <c r="AN614" i="72"/>
  <c r="AN613" i="72"/>
  <c r="AN612" i="72"/>
  <c r="AN611" i="72"/>
  <c r="AN610" i="72"/>
  <c r="AN609" i="72"/>
  <c r="AN608" i="72"/>
  <c r="AN607" i="72"/>
  <c r="AN606" i="72"/>
  <c r="AN605" i="72"/>
  <c r="AN604" i="72"/>
  <c r="AN603" i="72"/>
  <c r="AN602" i="72"/>
  <c r="AN601" i="72"/>
  <c r="AN600" i="72"/>
  <c r="AN598" i="72"/>
  <c r="AN597" i="72"/>
  <c r="AN596" i="72"/>
  <c r="AN595" i="72"/>
  <c r="AN594" i="72"/>
  <c r="AN593" i="72"/>
  <c r="AN592" i="72"/>
  <c r="AN591" i="72"/>
  <c r="AN590" i="72"/>
  <c r="AN589" i="72"/>
  <c r="AN588" i="72"/>
  <c r="AN587" i="72"/>
  <c r="AN586" i="72"/>
  <c r="AN585" i="72"/>
  <c r="AN584" i="72"/>
  <c r="AN583" i="72"/>
  <c r="AN581" i="72"/>
  <c r="AN580" i="72"/>
  <c r="AN579" i="72"/>
  <c r="AN578" i="72"/>
  <c r="AN577" i="72"/>
  <c r="AN576" i="72"/>
  <c r="AN575" i="72"/>
  <c r="AN574" i="72"/>
  <c r="AN573" i="72"/>
  <c r="AN572" i="72"/>
  <c r="AN571" i="72"/>
  <c r="AN570" i="72"/>
  <c r="AN569" i="72"/>
  <c r="AN568" i="72"/>
  <c r="AN567" i="72"/>
  <c r="AN566" i="72"/>
  <c r="AN564" i="72"/>
  <c r="AN563" i="72"/>
  <c r="AN562" i="72"/>
  <c r="AN561" i="72"/>
  <c r="AN560" i="72"/>
  <c r="AN559" i="72"/>
  <c r="AN558" i="72"/>
  <c r="AN557" i="72"/>
  <c r="AN556" i="72"/>
  <c r="AN555" i="72"/>
  <c r="AN554" i="72"/>
  <c r="AN553" i="72"/>
  <c r="AN552" i="72"/>
  <c r="AN551" i="72"/>
  <c r="AN550" i="72"/>
  <c r="AN549" i="72"/>
  <c r="AN547" i="72"/>
  <c r="AN546" i="72"/>
  <c r="AN545" i="72"/>
  <c r="AN544" i="72"/>
  <c r="AN543" i="72"/>
  <c r="AN542" i="72"/>
  <c r="AN541" i="72"/>
  <c r="AN540" i="72"/>
  <c r="AN539" i="72"/>
  <c r="AN538" i="72"/>
  <c r="AN537" i="72"/>
  <c r="AN536" i="72"/>
  <c r="AN535" i="72"/>
  <c r="AN534" i="72"/>
  <c r="AN533" i="72"/>
  <c r="AN532" i="72"/>
  <c r="AN530" i="72"/>
  <c r="AN529" i="72"/>
  <c r="AN528" i="72"/>
  <c r="AN527" i="72"/>
  <c r="AN526" i="72"/>
  <c r="AN525" i="72"/>
  <c r="AN524" i="72"/>
  <c r="AN523" i="72"/>
  <c r="AN522" i="72"/>
  <c r="AN521" i="72"/>
  <c r="AN520" i="72"/>
  <c r="AN519" i="72"/>
  <c r="AN518" i="72"/>
  <c r="AN517" i="72"/>
  <c r="AN516" i="72"/>
  <c r="AN515" i="72"/>
  <c r="AN513" i="72"/>
  <c r="AN512" i="72"/>
  <c r="AN511" i="72"/>
  <c r="AN510" i="72"/>
  <c r="AN509" i="72"/>
  <c r="AN508" i="72"/>
  <c r="AN507" i="72"/>
  <c r="AN506" i="72"/>
  <c r="AN505" i="72"/>
  <c r="AN504" i="72"/>
  <c r="AN503" i="72"/>
  <c r="AN502" i="72"/>
  <c r="AN501" i="72"/>
  <c r="AN500" i="72"/>
  <c r="AN499" i="72"/>
  <c r="AN498" i="72"/>
  <c r="AN496" i="72"/>
  <c r="AN495" i="72"/>
  <c r="AN494" i="72"/>
  <c r="AN493" i="72"/>
  <c r="AN492" i="72"/>
  <c r="AN491" i="72"/>
  <c r="AN490" i="72"/>
  <c r="AN489" i="72"/>
  <c r="AN488" i="72"/>
  <c r="AN487" i="72"/>
  <c r="AN486" i="72"/>
  <c r="AN485" i="72"/>
  <c r="AN484" i="72"/>
  <c r="AN483" i="72"/>
  <c r="AN482" i="72"/>
  <c r="AN481" i="72"/>
  <c r="AN479" i="72"/>
  <c r="AN478" i="72"/>
  <c r="AN477" i="72"/>
  <c r="AN476" i="72"/>
  <c r="AN475" i="72"/>
  <c r="AN474" i="72"/>
  <c r="AN473" i="72"/>
  <c r="AN472" i="72"/>
  <c r="AN471" i="72"/>
  <c r="AN470" i="72"/>
  <c r="AN469" i="72"/>
  <c r="AN468" i="72"/>
  <c r="AN467" i="72"/>
  <c r="AN466" i="72"/>
  <c r="AN465" i="72"/>
  <c r="AN464" i="72"/>
  <c r="AN462" i="72"/>
  <c r="AN461" i="72"/>
  <c r="AN460" i="72"/>
  <c r="AN459" i="72"/>
  <c r="AN458" i="72"/>
  <c r="AN457" i="72"/>
  <c r="AN456" i="72"/>
  <c r="AN455" i="72"/>
  <c r="AN454" i="72"/>
  <c r="AN453" i="72"/>
  <c r="AN452" i="72"/>
  <c r="AN451" i="72"/>
  <c r="AN450" i="72"/>
  <c r="AN449" i="72"/>
  <c r="AN448" i="72"/>
  <c r="AN447" i="72"/>
  <c r="AN445" i="72"/>
  <c r="AN444" i="72"/>
  <c r="AN443" i="72"/>
  <c r="AN442" i="72"/>
  <c r="AN441" i="72"/>
  <c r="AN440" i="72"/>
  <c r="AN439" i="72"/>
  <c r="AN438" i="72"/>
  <c r="AN437" i="72"/>
  <c r="AN436" i="72"/>
  <c r="AN435" i="72"/>
  <c r="AN434" i="72"/>
  <c r="AN433" i="72"/>
  <c r="AN432" i="72"/>
  <c r="AN431" i="72"/>
  <c r="AN430" i="72"/>
  <c r="AN428" i="72"/>
  <c r="AN427" i="72"/>
  <c r="AN426" i="72"/>
  <c r="AN425" i="72"/>
  <c r="AN424" i="72"/>
  <c r="AN423" i="72"/>
  <c r="AN422" i="72"/>
  <c r="AN421" i="72"/>
  <c r="AN420" i="72"/>
  <c r="AN419" i="72"/>
  <c r="AN418" i="72"/>
  <c r="AN417" i="72"/>
  <c r="AN416" i="72"/>
  <c r="AN415" i="72"/>
  <c r="AN414" i="72"/>
  <c r="AN413" i="72"/>
  <c r="AN411" i="72"/>
  <c r="AN410" i="72"/>
  <c r="AN409" i="72"/>
  <c r="AN408" i="72"/>
  <c r="AN407" i="72"/>
  <c r="AN406" i="72"/>
  <c r="AN405" i="72"/>
  <c r="AN404" i="72"/>
  <c r="AN403" i="72"/>
  <c r="AN402" i="72"/>
  <c r="AN401" i="72"/>
  <c r="AN400" i="72"/>
  <c r="AN399" i="72"/>
  <c r="AN398" i="72"/>
  <c r="AN397" i="72"/>
  <c r="AN396" i="72"/>
  <c r="AN394" i="72"/>
  <c r="AN393" i="72"/>
  <c r="AN392" i="72"/>
  <c r="AN391" i="72"/>
  <c r="AN390" i="72"/>
  <c r="AN389" i="72"/>
  <c r="AN388" i="72"/>
  <c r="AN387" i="72"/>
  <c r="AN386" i="72"/>
  <c r="AN385" i="72"/>
  <c r="AN384" i="72"/>
  <c r="AN383" i="72"/>
  <c r="AN382" i="72"/>
  <c r="AN381" i="72"/>
  <c r="AN380" i="72"/>
  <c r="AN379" i="72"/>
  <c r="AN377" i="72"/>
  <c r="AN376" i="72"/>
  <c r="AN375" i="72"/>
  <c r="AN374" i="72"/>
  <c r="AN373" i="72"/>
  <c r="AN372" i="72"/>
  <c r="AN371" i="72"/>
  <c r="AN370" i="72"/>
  <c r="AN369" i="72"/>
  <c r="AN368" i="72"/>
  <c r="AN367" i="72"/>
  <c r="AN366" i="72"/>
  <c r="AN365" i="72"/>
  <c r="AN364" i="72"/>
  <c r="AN363" i="72"/>
  <c r="AN362" i="72"/>
  <c r="AN360" i="72"/>
  <c r="AN359" i="72"/>
  <c r="AN358" i="72"/>
  <c r="AN357" i="72"/>
  <c r="AN356" i="72"/>
  <c r="AN355" i="72"/>
  <c r="AN354" i="72"/>
  <c r="AN353" i="72"/>
  <c r="AN352" i="72"/>
  <c r="AN351" i="72"/>
  <c r="AN350" i="72"/>
  <c r="AN349" i="72"/>
  <c r="AN348" i="72"/>
  <c r="AN347" i="72"/>
  <c r="AN346" i="72"/>
  <c r="AN345" i="72"/>
  <c r="AN343" i="72"/>
  <c r="AN342" i="72"/>
  <c r="AN341" i="72"/>
  <c r="AN340" i="72"/>
  <c r="AN339" i="72"/>
  <c r="AN338" i="72"/>
  <c r="AN337" i="72"/>
  <c r="AN336" i="72"/>
  <c r="AN335" i="72"/>
  <c r="AN334" i="72"/>
  <c r="AN333" i="72"/>
  <c r="AN332" i="72"/>
  <c r="AN331" i="72"/>
  <c r="AN330" i="72"/>
  <c r="AN329" i="72"/>
  <c r="AN328" i="72"/>
  <c r="AN326" i="72"/>
  <c r="AN325" i="72"/>
  <c r="AN324" i="72"/>
  <c r="AN323" i="72"/>
  <c r="AN322" i="72"/>
  <c r="AN321" i="72"/>
  <c r="AN320" i="72"/>
  <c r="AN319" i="72"/>
  <c r="AN318" i="72"/>
  <c r="AN317" i="72"/>
  <c r="AN316" i="72"/>
  <c r="AN315" i="72"/>
  <c r="AN314" i="72"/>
  <c r="AN313" i="72"/>
  <c r="AN312" i="72"/>
  <c r="AN311" i="72"/>
  <c r="AN309" i="72"/>
  <c r="AN308" i="72"/>
  <c r="AN307" i="72"/>
  <c r="AN306" i="72"/>
  <c r="AN305" i="72"/>
  <c r="AN304" i="72"/>
  <c r="AN303" i="72"/>
  <c r="AN302" i="72"/>
  <c r="AN301" i="72"/>
  <c r="AN300" i="72"/>
  <c r="AN299" i="72"/>
  <c r="AN298" i="72"/>
  <c r="AN297" i="72"/>
  <c r="AN296" i="72"/>
  <c r="AN295" i="72"/>
  <c r="AN294" i="72"/>
  <c r="AN292" i="72"/>
  <c r="AN291" i="72"/>
  <c r="AN290" i="72"/>
  <c r="AN289" i="72"/>
  <c r="AN288" i="72"/>
  <c r="AN287" i="72"/>
  <c r="AN286" i="72"/>
  <c r="AN285" i="72"/>
  <c r="AN284" i="72"/>
  <c r="AN283" i="72"/>
  <c r="AN282" i="72"/>
  <c r="AN281" i="72"/>
  <c r="AN280" i="72"/>
  <c r="AN279" i="72"/>
  <c r="AN278" i="72"/>
  <c r="AN277" i="72"/>
  <c r="AN275" i="72"/>
  <c r="AN274" i="72"/>
  <c r="AN273" i="72"/>
  <c r="AN272" i="72"/>
  <c r="AN271" i="72"/>
  <c r="AN270" i="72"/>
  <c r="AN269" i="72"/>
  <c r="AN268" i="72"/>
  <c r="AN267" i="72"/>
  <c r="AN266" i="72"/>
  <c r="AN265" i="72"/>
  <c r="AN264" i="72"/>
  <c r="AN263" i="72"/>
  <c r="AN262" i="72"/>
  <c r="AN261" i="72"/>
  <c r="AN260" i="72"/>
  <c r="AN258" i="72"/>
  <c r="AN257" i="72"/>
  <c r="AN256" i="72"/>
  <c r="AN255" i="72"/>
  <c r="AN254" i="72"/>
  <c r="AN253" i="72"/>
  <c r="AN252" i="72"/>
  <c r="AN251" i="72"/>
  <c r="AN250" i="72"/>
  <c r="AN249" i="72"/>
  <c r="AN248" i="72"/>
  <c r="AN247" i="72"/>
  <c r="AN246" i="72"/>
  <c r="AN245" i="72"/>
  <c r="AN244" i="72"/>
  <c r="AN243" i="72"/>
  <c r="AN241" i="72"/>
  <c r="AN240" i="72"/>
  <c r="AN239" i="72"/>
  <c r="AN238" i="72"/>
  <c r="AN237" i="72"/>
  <c r="AN236" i="72"/>
  <c r="AN235" i="72"/>
  <c r="AN234" i="72"/>
  <c r="AN233" i="72"/>
  <c r="AN232" i="72"/>
  <c r="AN231" i="72"/>
  <c r="AN230" i="72"/>
  <c r="AN229" i="72"/>
  <c r="AN228" i="72"/>
  <c r="AN227" i="72"/>
  <c r="AN226" i="72"/>
  <c r="AN224" i="72"/>
  <c r="AN223" i="72"/>
  <c r="AN222" i="72"/>
  <c r="AN221" i="72"/>
  <c r="AN220" i="72"/>
  <c r="AN219" i="72"/>
  <c r="AN218" i="72"/>
  <c r="AN217" i="72"/>
  <c r="AN216" i="72"/>
  <c r="AN215" i="72"/>
  <c r="AN214" i="72"/>
  <c r="AN213" i="72"/>
  <c r="AN212" i="72"/>
  <c r="AN211" i="72"/>
  <c r="AN210" i="72"/>
  <c r="AN209" i="72"/>
  <c r="AN207" i="72"/>
  <c r="AN206" i="72"/>
  <c r="AN205" i="72"/>
  <c r="AN204" i="72"/>
  <c r="AN203" i="72"/>
  <c r="AN202" i="72"/>
  <c r="AN201" i="72"/>
  <c r="AN200" i="72"/>
  <c r="AN199" i="72"/>
  <c r="AN198" i="72"/>
  <c r="AN197" i="72"/>
  <c r="AN196" i="72"/>
  <c r="AN195" i="72"/>
  <c r="AN194" i="72"/>
  <c r="AN193" i="72"/>
  <c r="AN192" i="72"/>
  <c r="AN190" i="72"/>
  <c r="AN189" i="72"/>
  <c r="AN188" i="72"/>
  <c r="AN187" i="72"/>
  <c r="AN186" i="72"/>
  <c r="AN185" i="72"/>
  <c r="AN184" i="72"/>
  <c r="AN183" i="72"/>
  <c r="AN182" i="72"/>
  <c r="AN181" i="72"/>
  <c r="AN180" i="72"/>
  <c r="AN179" i="72"/>
  <c r="AN178" i="72"/>
  <c r="AN177" i="72"/>
  <c r="AN176" i="72"/>
  <c r="AN175" i="72"/>
  <c r="AN173" i="72"/>
  <c r="AN172" i="72"/>
  <c r="AN171" i="72"/>
  <c r="AN170" i="72"/>
  <c r="AN169" i="72"/>
  <c r="AN168" i="72"/>
  <c r="AN167" i="72"/>
  <c r="AN166" i="72"/>
  <c r="AN165" i="72"/>
  <c r="AN164" i="72"/>
  <c r="AN163" i="72"/>
  <c r="AN162" i="72"/>
  <c r="AN161" i="72"/>
  <c r="AN160" i="72"/>
  <c r="AN159" i="72"/>
  <c r="AN158" i="72"/>
  <c r="AN156" i="72"/>
  <c r="AN155" i="72"/>
  <c r="AN154" i="72"/>
  <c r="AN153" i="72"/>
  <c r="AN152" i="72"/>
  <c r="AN151" i="72"/>
  <c r="AN150" i="72"/>
  <c r="AN149" i="72"/>
  <c r="AN148" i="72"/>
  <c r="AN147" i="72"/>
  <c r="AN146" i="72"/>
  <c r="AN145" i="72"/>
  <c r="AN144" i="72"/>
  <c r="AN143" i="72"/>
  <c r="AN142" i="72"/>
  <c r="AN141" i="72"/>
  <c r="AN139" i="72"/>
  <c r="AN138" i="72"/>
  <c r="AN137" i="72"/>
  <c r="AN136" i="72"/>
  <c r="AN135" i="72"/>
  <c r="AN134" i="72"/>
  <c r="AN133" i="72"/>
  <c r="AN132" i="72"/>
  <c r="AN131" i="72"/>
  <c r="AN130" i="72"/>
  <c r="AN129" i="72"/>
  <c r="AN128" i="72"/>
  <c r="AN127" i="72"/>
  <c r="AN126" i="72"/>
  <c r="AN125" i="72"/>
  <c r="AN124" i="72"/>
  <c r="AN122" i="72"/>
  <c r="AN121" i="72"/>
  <c r="AN120" i="72"/>
  <c r="AN119" i="72"/>
  <c r="AN118" i="72"/>
  <c r="AN117" i="72"/>
  <c r="AN116" i="72"/>
  <c r="AN115" i="72"/>
  <c r="AN114" i="72"/>
  <c r="AN113" i="72"/>
  <c r="AN112" i="72"/>
  <c r="AN111" i="72"/>
  <c r="AN110" i="72"/>
  <c r="AN109" i="72"/>
  <c r="AN108" i="72"/>
  <c r="AN107" i="72"/>
  <c r="AN105" i="72"/>
  <c r="AN104" i="72"/>
  <c r="AN103" i="72"/>
  <c r="AN102" i="72"/>
  <c r="AN101" i="72"/>
  <c r="AN100" i="72"/>
  <c r="AN99" i="72"/>
  <c r="AN98" i="72"/>
  <c r="AN97" i="72"/>
  <c r="AN96" i="72"/>
  <c r="AN95" i="72"/>
  <c r="AN94" i="72"/>
  <c r="AN93" i="72"/>
  <c r="AN92" i="72"/>
  <c r="AN91" i="72"/>
  <c r="AN90" i="72"/>
  <c r="AN88" i="72"/>
  <c r="AN87" i="72"/>
  <c r="AN86" i="72"/>
  <c r="AN85" i="72"/>
  <c r="AN84" i="72"/>
  <c r="AN83" i="72"/>
  <c r="AN82" i="72"/>
  <c r="AN81" i="72"/>
  <c r="AN80" i="72"/>
  <c r="AN79" i="72"/>
  <c r="AN78" i="72"/>
  <c r="AN77" i="72"/>
  <c r="AN76" i="72"/>
  <c r="AN75" i="72"/>
  <c r="AN74" i="72"/>
  <c r="AN73" i="72"/>
  <c r="AN71" i="72"/>
  <c r="AN70" i="72"/>
  <c r="AN69" i="72"/>
  <c r="AN68" i="72"/>
  <c r="AN67" i="72"/>
  <c r="AN66" i="72"/>
  <c r="AN65" i="72"/>
  <c r="AN64" i="72"/>
  <c r="AN63" i="72"/>
  <c r="AN62" i="72"/>
  <c r="AN61" i="72"/>
  <c r="AN60" i="72"/>
  <c r="AN59" i="72"/>
  <c r="AN58" i="72"/>
  <c r="AN57" i="72"/>
  <c r="AN56" i="72"/>
  <c r="AN54" i="72"/>
  <c r="AN53" i="72"/>
  <c r="AN52" i="72"/>
  <c r="AN51" i="72"/>
  <c r="AN50" i="72"/>
  <c r="AN49" i="72"/>
  <c r="AN48" i="72"/>
  <c r="AN47" i="72"/>
  <c r="AN46" i="72"/>
  <c r="AN45" i="72"/>
  <c r="AN44" i="72"/>
  <c r="AN43" i="72"/>
  <c r="AN42" i="72"/>
  <c r="AN41" i="72"/>
  <c r="AN40" i="72"/>
  <c r="AN39" i="72"/>
  <c r="AN37" i="72"/>
  <c r="AN36" i="72"/>
  <c r="AN35" i="72"/>
  <c r="AN34" i="72"/>
  <c r="AN33" i="72"/>
  <c r="AN32" i="72"/>
  <c r="AN31" i="72"/>
  <c r="AN30" i="72"/>
  <c r="AN29" i="72"/>
  <c r="AN28" i="72"/>
  <c r="AN27" i="72"/>
  <c r="AN26" i="72"/>
  <c r="AN25" i="72"/>
  <c r="AN24" i="72"/>
  <c r="AN23" i="72"/>
  <c r="AN22" i="72"/>
  <c r="AN20" i="72"/>
  <c r="AN19" i="72"/>
  <c r="AN18" i="72"/>
  <c r="AN17" i="72"/>
  <c r="AN16" i="72"/>
  <c r="AN15" i="72"/>
  <c r="AN14" i="72"/>
  <c r="AN13" i="72"/>
  <c r="AN12" i="72"/>
  <c r="AN11" i="72"/>
  <c r="AN10" i="72"/>
  <c r="AN9" i="72"/>
  <c r="AN8" i="72"/>
  <c r="AN7" i="72"/>
  <c r="AN6" i="72"/>
  <c r="AN5" i="72"/>
  <c r="AF1261" i="72"/>
  <c r="AF1260" i="72"/>
  <c r="AF1259" i="72"/>
  <c r="AF1258" i="72"/>
  <c r="AF1257" i="72"/>
  <c r="AF1256" i="72"/>
  <c r="AF1255" i="72"/>
  <c r="AF1254" i="72"/>
  <c r="AF1253" i="72"/>
  <c r="AF1252" i="72"/>
  <c r="AF1251" i="72"/>
  <c r="AF1250" i="72"/>
  <c r="AF1249" i="72"/>
  <c r="AF1248" i="72"/>
  <c r="AF1247" i="72"/>
  <c r="AF1246" i="72"/>
  <c r="AF1244" i="72"/>
  <c r="AF1243" i="72"/>
  <c r="AF1242" i="72"/>
  <c r="AF1241" i="72"/>
  <c r="AF1240" i="72"/>
  <c r="AF1239" i="72"/>
  <c r="AF1238" i="72"/>
  <c r="AF1237" i="72"/>
  <c r="AF1236" i="72"/>
  <c r="AF1235" i="72"/>
  <c r="AF1234" i="72"/>
  <c r="AF1233" i="72"/>
  <c r="AF1232" i="72"/>
  <c r="AF1231" i="72"/>
  <c r="AF1230" i="72"/>
  <c r="AF1229" i="72"/>
  <c r="AF1227" i="72"/>
  <c r="AF1226" i="72"/>
  <c r="AF1225" i="72"/>
  <c r="AF1224" i="72"/>
  <c r="AF1223" i="72"/>
  <c r="AF1222" i="72"/>
  <c r="AF1221" i="72"/>
  <c r="AF1220" i="72"/>
  <c r="AF1219" i="72"/>
  <c r="AF1218" i="72"/>
  <c r="AF1217" i="72"/>
  <c r="AF1216" i="72"/>
  <c r="AF1215" i="72"/>
  <c r="AF1214" i="72"/>
  <c r="AF1213" i="72"/>
  <c r="AF1212" i="72"/>
  <c r="AF1210" i="72"/>
  <c r="AF1209" i="72"/>
  <c r="AF1208" i="72"/>
  <c r="AF1207" i="72"/>
  <c r="AF1206" i="72"/>
  <c r="AF1205" i="72"/>
  <c r="AF1204" i="72"/>
  <c r="AF1203" i="72"/>
  <c r="AF1202" i="72"/>
  <c r="AF1201" i="72"/>
  <c r="AF1200" i="72"/>
  <c r="AF1199" i="72"/>
  <c r="AF1198" i="72"/>
  <c r="AF1197" i="72"/>
  <c r="AF1196" i="72"/>
  <c r="AF1195" i="72"/>
  <c r="AF1193" i="72"/>
  <c r="AF1192" i="72"/>
  <c r="AF1191" i="72"/>
  <c r="AF1190" i="72"/>
  <c r="AF1189" i="72"/>
  <c r="AF1188" i="72"/>
  <c r="AF1187" i="72"/>
  <c r="AF1186" i="72"/>
  <c r="AF1185" i="72"/>
  <c r="AF1184" i="72"/>
  <c r="AF1183" i="72"/>
  <c r="AF1182" i="72"/>
  <c r="AF1181" i="72"/>
  <c r="AF1180" i="72"/>
  <c r="AF1179" i="72"/>
  <c r="AF1178" i="72"/>
  <c r="AF1176" i="72"/>
  <c r="AF1175" i="72"/>
  <c r="AF1174" i="72"/>
  <c r="AF1173" i="72"/>
  <c r="AF1172" i="72"/>
  <c r="AF1171" i="72"/>
  <c r="AF1170" i="72"/>
  <c r="AF1169" i="72"/>
  <c r="AF1168" i="72"/>
  <c r="AF1167" i="72"/>
  <c r="AF1166" i="72"/>
  <c r="AF1165" i="72"/>
  <c r="AF1164" i="72"/>
  <c r="AF1163" i="72"/>
  <c r="AF1162" i="72"/>
  <c r="AF1161" i="72"/>
  <c r="AF1159" i="72"/>
  <c r="AF1158" i="72"/>
  <c r="AF1157" i="72"/>
  <c r="AF1156" i="72"/>
  <c r="AF1155" i="72"/>
  <c r="AF1154" i="72"/>
  <c r="AF1153" i="72"/>
  <c r="AF1152" i="72"/>
  <c r="AF1151" i="72"/>
  <c r="AF1150" i="72"/>
  <c r="AF1149" i="72"/>
  <c r="AF1148" i="72"/>
  <c r="AF1147" i="72"/>
  <c r="AF1146" i="72"/>
  <c r="AF1145" i="72"/>
  <c r="AF1144" i="72"/>
  <c r="AF1142" i="72"/>
  <c r="AF1141" i="72"/>
  <c r="AF1140" i="72"/>
  <c r="AF1139" i="72"/>
  <c r="AF1138" i="72"/>
  <c r="AF1137" i="72"/>
  <c r="AF1136" i="72"/>
  <c r="AF1135" i="72"/>
  <c r="AF1134" i="72"/>
  <c r="AF1133" i="72"/>
  <c r="AF1132" i="72"/>
  <c r="AF1131" i="72"/>
  <c r="AF1130" i="72"/>
  <c r="AF1129" i="72"/>
  <c r="AF1128" i="72"/>
  <c r="AF1127" i="72"/>
  <c r="AF1125" i="72"/>
  <c r="AF1124" i="72"/>
  <c r="AF1123" i="72"/>
  <c r="AF1122" i="72"/>
  <c r="AF1121" i="72"/>
  <c r="AF1120" i="72"/>
  <c r="AF1119" i="72"/>
  <c r="AF1118" i="72"/>
  <c r="AF1117" i="72"/>
  <c r="AF1116" i="72"/>
  <c r="AF1115" i="72"/>
  <c r="AF1114" i="72"/>
  <c r="AF1113" i="72"/>
  <c r="AF1112" i="72"/>
  <c r="AF1111" i="72"/>
  <c r="AF1110" i="72"/>
  <c r="AF1108" i="72"/>
  <c r="AF1107" i="72"/>
  <c r="AF1106" i="72"/>
  <c r="AF1105" i="72"/>
  <c r="AF1104" i="72"/>
  <c r="AF1103" i="72"/>
  <c r="AF1102" i="72"/>
  <c r="AF1101" i="72"/>
  <c r="AF1100" i="72"/>
  <c r="AF1099" i="72"/>
  <c r="AF1098" i="72"/>
  <c r="AF1097" i="72"/>
  <c r="AF1096" i="72"/>
  <c r="AF1095" i="72"/>
  <c r="AF1094" i="72"/>
  <c r="AF1093" i="72"/>
  <c r="AF1091" i="72"/>
  <c r="AF1090" i="72"/>
  <c r="AF1089" i="72"/>
  <c r="AF1088" i="72"/>
  <c r="AF1087" i="72"/>
  <c r="AF1086" i="72"/>
  <c r="AF1085" i="72"/>
  <c r="AF1084" i="72"/>
  <c r="AF1083" i="72"/>
  <c r="AF1082" i="72"/>
  <c r="AF1081" i="72"/>
  <c r="AF1080" i="72"/>
  <c r="AF1079" i="72"/>
  <c r="AF1078" i="72"/>
  <c r="AF1077" i="72"/>
  <c r="AF1076" i="72"/>
  <c r="AF1074" i="72"/>
  <c r="AF1073" i="72"/>
  <c r="AF1072" i="72"/>
  <c r="AF1071" i="72"/>
  <c r="AF1070" i="72"/>
  <c r="AF1069" i="72"/>
  <c r="AF1068" i="72"/>
  <c r="AF1067" i="72"/>
  <c r="AF1066" i="72"/>
  <c r="AF1065" i="72"/>
  <c r="AF1064" i="72"/>
  <c r="AF1063" i="72"/>
  <c r="AF1062" i="72"/>
  <c r="AF1061" i="72"/>
  <c r="AF1060" i="72"/>
  <c r="AF1059" i="72"/>
  <c r="AF1057" i="72"/>
  <c r="AF1056" i="72"/>
  <c r="AF1055" i="72"/>
  <c r="AF1054" i="72"/>
  <c r="AF1053" i="72"/>
  <c r="AF1052" i="72"/>
  <c r="AF1051" i="72"/>
  <c r="AF1050" i="72"/>
  <c r="AF1049" i="72"/>
  <c r="AF1048" i="72"/>
  <c r="AF1047" i="72"/>
  <c r="AF1046" i="72"/>
  <c r="AF1045" i="72"/>
  <c r="AF1044" i="72"/>
  <c r="AF1043" i="72"/>
  <c r="AF1042" i="72"/>
  <c r="AF1040" i="72"/>
  <c r="AF1039" i="72"/>
  <c r="AF1038" i="72"/>
  <c r="AF1037" i="72"/>
  <c r="AF1036" i="72"/>
  <c r="AF1035" i="72"/>
  <c r="AF1034" i="72"/>
  <c r="AF1033" i="72"/>
  <c r="AF1032" i="72"/>
  <c r="AF1031" i="72"/>
  <c r="AF1030" i="72"/>
  <c r="AF1029" i="72"/>
  <c r="AF1028" i="72"/>
  <c r="AF1027" i="72"/>
  <c r="AF1026" i="72"/>
  <c r="AF1025" i="72"/>
  <c r="AF1023" i="72"/>
  <c r="AF1022" i="72"/>
  <c r="AF1021" i="72"/>
  <c r="AF1020" i="72"/>
  <c r="AF1019" i="72"/>
  <c r="AF1018" i="72"/>
  <c r="AF1017" i="72"/>
  <c r="AF1016" i="72"/>
  <c r="AF1015" i="72"/>
  <c r="AF1014" i="72"/>
  <c r="AF1013" i="72"/>
  <c r="AF1012" i="72"/>
  <c r="AF1011" i="72"/>
  <c r="AF1010" i="72"/>
  <c r="AF1009" i="72"/>
  <c r="AF1008" i="72"/>
  <c r="AF1006" i="72"/>
  <c r="AF1005" i="72"/>
  <c r="AF1004" i="72"/>
  <c r="AF1003" i="72"/>
  <c r="AF1002" i="72"/>
  <c r="AF1001" i="72"/>
  <c r="AF1000" i="72"/>
  <c r="AF999" i="72"/>
  <c r="AF998" i="72"/>
  <c r="AF997" i="72"/>
  <c r="AF996" i="72"/>
  <c r="AF995" i="72"/>
  <c r="AF994" i="72"/>
  <c r="AF993" i="72"/>
  <c r="AF992" i="72"/>
  <c r="AF991" i="72"/>
  <c r="AF989" i="72"/>
  <c r="AF988" i="72"/>
  <c r="AF987" i="72"/>
  <c r="AF986" i="72"/>
  <c r="AF985" i="72"/>
  <c r="AF984" i="72"/>
  <c r="AF983" i="72"/>
  <c r="AF982" i="72"/>
  <c r="AF981" i="72"/>
  <c r="AF980" i="72"/>
  <c r="AF979" i="72"/>
  <c r="AF978" i="72"/>
  <c r="AF977" i="72"/>
  <c r="AF976" i="72"/>
  <c r="AF975" i="72"/>
  <c r="AF974" i="72"/>
  <c r="AF972" i="72"/>
  <c r="AF971" i="72"/>
  <c r="AF970" i="72"/>
  <c r="AF969" i="72"/>
  <c r="AF968" i="72"/>
  <c r="AF967" i="72"/>
  <c r="AF966" i="72"/>
  <c r="AF965" i="72"/>
  <c r="AF964" i="72"/>
  <c r="AF963" i="72"/>
  <c r="AF962" i="72"/>
  <c r="AF961" i="72"/>
  <c r="AF960" i="72"/>
  <c r="AF959" i="72"/>
  <c r="AF958" i="72"/>
  <c r="AF957" i="72"/>
  <c r="AF955" i="72"/>
  <c r="AF954" i="72"/>
  <c r="AF953" i="72"/>
  <c r="AF952" i="72"/>
  <c r="AF951" i="72"/>
  <c r="AF950" i="72"/>
  <c r="AF949" i="72"/>
  <c r="AF948" i="72"/>
  <c r="AF947" i="72"/>
  <c r="AF946" i="72"/>
  <c r="AF945" i="72"/>
  <c r="AF944" i="72"/>
  <c r="AF943" i="72"/>
  <c r="AF942" i="72"/>
  <c r="AF941" i="72"/>
  <c r="AF940" i="72"/>
  <c r="AF938" i="72"/>
  <c r="AF937" i="72"/>
  <c r="AF936" i="72"/>
  <c r="AF935" i="72"/>
  <c r="AF934" i="72"/>
  <c r="AF933" i="72"/>
  <c r="AF932" i="72"/>
  <c r="AF931" i="72"/>
  <c r="AF930" i="72"/>
  <c r="AF929" i="72"/>
  <c r="AF928" i="72"/>
  <c r="AF927" i="72"/>
  <c r="AF926" i="72"/>
  <c r="AF925" i="72"/>
  <c r="AF924" i="72"/>
  <c r="AF923" i="72"/>
  <c r="AF921" i="72"/>
  <c r="AF920" i="72"/>
  <c r="AF919" i="72"/>
  <c r="AF918" i="72"/>
  <c r="AF917" i="72"/>
  <c r="AF916" i="72"/>
  <c r="AF915" i="72"/>
  <c r="AF914" i="72"/>
  <c r="AF913" i="72"/>
  <c r="AF912" i="72"/>
  <c r="AF911" i="72"/>
  <c r="AF910" i="72"/>
  <c r="AF909" i="72"/>
  <c r="AF908" i="72"/>
  <c r="AF907" i="72"/>
  <c r="AF906" i="72"/>
  <c r="AF904" i="72"/>
  <c r="AF903" i="72"/>
  <c r="AF902" i="72"/>
  <c r="AF901" i="72"/>
  <c r="AF900" i="72"/>
  <c r="AF899" i="72"/>
  <c r="AF898" i="72"/>
  <c r="AF897" i="72"/>
  <c r="AF896" i="72"/>
  <c r="AF895" i="72"/>
  <c r="AF894" i="72"/>
  <c r="AF893" i="72"/>
  <c r="AF892" i="72"/>
  <c r="AF891" i="72"/>
  <c r="AF890" i="72"/>
  <c r="AF889" i="72"/>
  <c r="AF887" i="72"/>
  <c r="AF886" i="72"/>
  <c r="AF885" i="72"/>
  <c r="AF884" i="72"/>
  <c r="AF883" i="72"/>
  <c r="AF882" i="72"/>
  <c r="AF881" i="72"/>
  <c r="AF880" i="72"/>
  <c r="AF879" i="72"/>
  <c r="AF878" i="72"/>
  <c r="AF877" i="72"/>
  <c r="AF876" i="72"/>
  <c r="AF875" i="72"/>
  <c r="AF874" i="72"/>
  <c r="AF873" i="72"/>
  <c r="AF872" i="72"/>
  <c r="AF870" i="72"/>
  <c r="AF869" i="72"/>
  <c r="AF868" i="72"/>
  <c r="AF867" i="72"/>
  <c r="AF866" i="72"/>
  <c r="AF865" i="72"/>
  <c r="AF864" i="72"/>
  <c r="AF863" i="72"/>
  <c r="AF862" i="72"/>
  <c r="AF861" i="72"/>
  <c r="AF860" i="72"/>
  <c r="AF859" i="72"/>
  <c r="AF858" i="72"/>
  <c r="AF857" i="72"/>
  <c r="AF856" i="72"/>
  <c r="AF855" i="72"/>
  <c r="AF853" i="72"/>
  <c r="AF852" i="72"/>
  <c r="AF851" i="72"/>
  <c r="AF850" i="72"/>
  <c r="AF849" i="72"/>
  <c r="AF848" i="72"/>
  <c r="AF847" i="72"/>
  <c r="AF846" i="72"/>
  <c r="AF845" i="72"/>
  <c r="AF844" i="72"/>
  <c r="AF843" i="72"/>
  <c r="AF842" i="72"/>
  <c r="AF841" i="72"/>
  <c r="AF840" i="72"/>
  <c r="AF839" i="72"/>
  <c r="AF838" i="72"/>
  <c r="AF836" i="72"/>
  <c r="AF835" i="72"/>
  <c r="AF834" i="72"/>
  <c r="AF833" i="72"/>
  <c r="AF832" i="72"/>
  <c r="AF831" i="72"/>
  <c r="AF830" i="72"/>
  <c r="AF829" i="72"/>
  <c r="AF828" i="72"/>
  <c r="AF827" i="72"/>
  <c r="AF826" i="72"/>
  <c r="AF825" i="72"/>
  <c r="AF824" i="72"/>
  <c r="AF823" i="72"/>
  <c r="AF822" i="72"/>
  <c r="AF821" i="72"/>
  <c r="AF819" i="72"/>
  <c r="AF818" i="72"/>
  <c r="AF817" i="72"/>
  <c r="AF816" i="72"/>
  <c r="AF815" i="72"/>
  <c r="AF814" i="72"/>
  <c r="AF813" i="72"/>
  <c r="AF812" i="72"/>
  <c r="AF811" i="72"/>
  <c r="AF810" i="72"/>
  <c r="AF809" i="72"/>
  <c r="AF808" i="72"/>
  <c r="AF807" i="72"/>
  <c r="AF806" i="72"/>
  <c r="AF805" i="72"/>
  <c r="AF804" i="72"/>
  <c r="AF802" i="72"/>
  <c r="AF801" i="72"/>
  <c r="AF800" i="72"/>
  <c r="AF799" i="72"/>
  <c r="AF798" i="72"/>
  <c r="AF797" i="72"/>
  <c r="AF796" i="72"/>
  <c r="AF795" i="72"/>
  <c r="AF794" i="72"/>
  <c r="AF793" i="72"/>
  <c r="AF792" i="72"/>
  <c r="AF791" i="72"/>
  <c r="AF790" i="72"/>
  <c r="AF789" i="72"/>
  <c r="AF788" i="72"/>
  <c r="AF787" i="72"/>
  <c r="AF785" i="72"/>
  <c r="AF784" i="72"/>
  <c r="AF783" i="72"/>
  <c r="AF782" i="72"/>
  <c r="AF781" i="72"/>
  <c r="AF780" i="72"/>
  <c r="AF779" i="72"/>
  <c r="AF778" i="72"/>
  <c r="AF777" i="72"/>
  <c r="AF776" i="72"/>
  <c r="AF775" i="72"/>
  <c r="AF774" i="72"/>
  <c r="AF773" i="72"/>
  <c r="AF772" i="72"/>
  <c r="AF771" i="72"/>
  <c r="AF770" i="72"/>
  <c r="AF768" i="72"/>
  <c r="AF767" i="72"/>
  <c r="AF766" i="72"/>
  <c r="AF765" i="72"/>
  <c r="AF764" i="72"/>
  <c r="AF763" i="72"/>
  <c r="AF762" i="72"/>
  <c r="AF761" i="72"/>
  <c r="AF760" i="72"/>
  <c r="AF759" i="72"/>
  <c r="AF758" i="72"/>
  <c r="AF757" i="72"/>
  <c r="AF756" i="72"/>
  <c r="AF755" i="72"/>
  <c r="AF754" i="72"/>
  <c r="AF753" i="72"/>
  <c r="AF751" i="72"/>
  <c r="AF750" i="72"/>
  <c r="AF749" i="72"/>
  <c r="AF748" i="72"/>
  <c r="AF747" i="72"/>
  <c r="AF746" i="72"/>
  <c r="AF745" i="72"/>
  <c r="AF744" i="72"/>
  <c r="AF743" i="72"/>
  <c r="AF742" i="72"/>
  <c r="AF741" i="72"/>
  <c r="AF740" i="72"/>
  <c r="AF739" i="72"/>
  <c r="AF738" i="72"/>
  <c r="AF737" i="72"/>
  <c r="AF736" i="72"/>
  <c r="AF734" i="72"/>
  <c r="AF733" i="72"/>
  <c r="AF732" i="72"/>
  <c r="AF731" i="72"/>
  <c r="AF730" i="72"/>
  <c r="AF729" i="72"/>
  <c r="AF728" i="72"/>
  <c r="AF727" i="72"/>
  <c r="AF726" i="72"/>
  <c r="AF725" i="72"/>
  <c r="AF724" i="72"/>
  <c r="AF723" i="72"/>
  <c r="AF722" i="72"/>
  <c r="AF721" i="72"/>
  <c r="AF720" i="72"/>
  <c r="AF719" i="72"/>
  <c r="AF717" i="72"/>
  <c r="AF716" i="72"/>
  <c r="AF715" i="72"/>
  <c r="AF714" i="72"/>
  <c r="AF713" i="72"/>
  <c r="AF712" i="72"/>
  <c r="AF711" i="72"/>
  <c r="AF710" i="72"/>
  <c r="AF709" i="72"/>
  <c r="AF708" i="72"/>
  <c r="AF707" i="72"/>
  <c r="AF706" i="72"/>
  <c r="AF705" i="72"/>
  <c r="AF704" i="72"/>
  <c r="AF703" i="72"/>
  <c r="AF702" i="72"/>
  <c r="AF700" i="72"/>
  <c r="AF699" i="72"/>
  <c r="AF698" i="72"/>
  <c r="AF697" i="72"/>
  <c r="AF696" i="72"/>
  <c r="AF695" i="72"/>
  <c r="AF694" i="72"/>
  <c r="AF693" i="72"/>
  <c r="AF692" i="72"/>
  <c r="AF691" i="72"/>
  <c r="AF690" i="72"/>
  <c r="AF689" i="72"/>
  <c r="AF688" i="72"/>
  <c r="AF687" i="72"/>
  <c r="AF686" i="72"/>
  <c r="AF685" i="72"/>
  <c r="AF683" i="72"/>
  <c r="AF682" i="72"/>
  <c r="AF681" i="72"/>
  <c r="AF680" i="72"/>
  <c r="AF679" i="72"/>
  <c r="AF678" i="72"/>
  <c r="AF677" i="72"/>
  <c r="AF676" i="72"/>
  <c r="AF675" i="72"/>
  <c r="AF674" i="72"/>
  <c r="AF673" i="72"/>
  <c r="AF672" i="72"/>
  <c r="AF671" i="72"/>
  <c r="AF670" i="72"/>
  <c r="AF669" i="72"/>
  <c r="AF668" i="72"/>
  <c r="AF666" i="72"/>
  <c r="AF665" i="72"/>
  <c r="AF664" i="72"/>
  <c r="AF663" i="72"/>
  <c r="AF662" i="72"/>
  <c r="AF661" i="72"/>
  <c r="AF660" i="72"/>
  <c r="AF659" i="72"/>
  <c r="AF658" i="72"/>
  <c r="AF657" i="72"/>
  <c r="AF656" i="72"/>
  <c r="AF655" i="72"/>
  <c r="AF654" i="72"/>
  <c r="AF653" i="72"/>
  <c r="AF652" i="72"/>
  <c r="AF651" i="72"/>
  <c r="AF649" i="72"/>
  <c r="AF648" i="72"/>
  <c r="AF647" i="72"/>
  <c r="AF646" i="72"/>
  <c r="AF645" i="72"/>
  <c r="AF644" i="72"/>
  <c r="AF643" i="72"/>
  <c r="AF642" i="72"/>
  <c r="AF641" i="72"/>
  <c r="AF640" i="72"/>
  <c r="AF639" i="72"/>
  <c r="AF638" i="72"/>
  <c r="AF637" i="72"/>
  <c r="AF636" i="72"/>
  <c r="AF635" i="72"/>
  <c r="AF634" i="72"/>
  <c r="AF632" i="72"/>
  <c r="AF631" i="72"/>
  <c r="AF630" i="72"/>
  <c r="AF629" i="72"/>
  <c r="AF628" i="72"/>
  <c r="AF627" i="72"/>
  <c r="AF626" i="72"/>
  <c r="AF625" i="72"/>
  <c r="AF624" i="72"/>
  <c r="AF623" i="72"/>
  <c r="AF622" i="72"/>
  <c r="AF621" i="72"/>
  <c r="AF620" i="72"/>
  <c r="AF619" i="72"/>
  <c r="AF618" i="72"/>
  <c r="AF617" i="72"/>
  <c r="AF615" i="72"/>
  <c r="AF614" i="72"/>
  <c r="AF613" i="72"/>
  <c r="AF612" i="72"/>
  <c r="AF611" i="72"/>
  <c r="AF610" i="72"/>
  <c r="AF609" i="72"/>
  <c r="AF608" i="72"/>
  <c r="AF607" i="72"/>
  <c r="AF606" i="72"/>
  <c r="AF605" i="72"/>
  <c r="AF604" i="72"/>
  <c r="AF603" i="72"/>
  <c r="AF602" i="72"/>
  <c r="AF601" i="72"/>
  <c r="AF600" i="72"/>
  <c r="AF598" i="72"/>
  <c r="AF597" i="72"/>
  <c r="AF596" i="72"/>
  <c r="AF595" i="72"/>
  <c r="AF594" i="72"/>
  <c r="AF593" i="72"/>
  <c r="AF592" i="72"/>
  <c r="AF591" i="72"/>
  <c r="AF590" i="72"/>
  <c r="AF589" i="72"/>
  <c r="AF588" i="72"/>
  <c r="AF587" i="72"/>
  <c r="AF586" i="72"/>
  <c r="AF585" i="72"/>
  <c r="AF584" i="72"/>
  <c r="AF583" i="72"/>
  <c r="AF581" i="72"/>
  <c r="AF580" i="72"/>
  <c r="AF579" i="72"/>
  <c r="AF578" i="72"/>
  <c r="AF577" i="72"/>
  <c r="AF576" i="72"/>
  <c r="AF575" i="72"/>
  <c r="AF574" i="72"/>
  <c r="AF573" i="72"/>
  <c r="AF572" i="72"/>
  <c r="AF571" i="72"/>
  <c r="AF570" i="72"/>
  <c r="AF569" i="72"/>
  <c r="AF568" i="72"/>
  <c r="AF567" i="72"/>
  <c r="AF566" i="72"/>
  <c r="AF564" i="72"/>
  <c r="AF563" i="72"/>
  <c r="AF562" i="72"/>
  <c r="AF561" i="72"/>
  <c r="AF560" i="72"/>
  <c r="AF559" i="72"/>
  <c r="AF558" i="72"/>
  <c r="AF557" i="72"/>
  <c r="AF556" i="72"/>
  <c r="AF555" i="72"/>
  <c r="AF554" i="72"/>
  <c r="AF553" i="72"/>
  <c r="AF552" i="72"/>
  <c r="AF551" i="72"/>
  <c r="AF550" i="72"/>
  <c r="AF549" i="72"/>
  <c r="AF547" i="72"/>
  <c r="AF546" i="72"/>
  <c r="AF545" i="72"/>
  <c r="AF544" i="72"/>
  <c r="AF543" i="72"/>
  <c r="AF542" i="72"/>
  <c r="AF541" i="72"/>
  <c r="AF540" i="72"/>
  <c r="AF539" i="72"/>
  <c r="AF538" i="72"/>
  <c r="AF537" i="72"/>
  <c r="AF536" i="72"/>
  <c r="AF535" i="72"/>
  <c r="AF534" i="72"/>
  <c r="AF533" i="72"/>
  <c r="AF532" i="72"/>
  <c r="AF530" i="72"/>
  <c r="AF529" i="72"/>
  <c r="AF528" i="72"/>
  <c r="AF527" i="72"/>
  <c r="AF526" i="72"/>
  <c r="AF525" i="72"/>
  <c r="AF524" i="72"/>
  <c r="AF523" i="72"/>
  <c r="AF522" i="72"/>
  <c r="AF521" i="72"/>
  <c r="AF520" i="72"/>
  <c r="AF519" i="72"/>
  <c r="AF518" i="72"/>
  <c r="AF517" i="72"/>
  <c r="AF516" i="72"/>
  <c r="AF515" i="72"/>
  <c r="AF513" i="72"/>
  <c r="AF512" i="72"/>
  <c r="AF511" i="72"/>
  <c r="AF510" i="72"/>
  <c r="AF509" i="72"/>
  <c r="AF508" i="72"/>
  <c r="AF507" i="72"/>
  <c r="AF506" i="72"/>
  <c r="AF505" i="72"/>
  <c r="AF504" i="72"/>
  <c r="AF503" i="72"/>
  <c r="AF502" i="72"/>
  <c r="AF501" i="72"/>
  <c r="AF500" i="72"/>
  <c r="AF499" i="72"/>
  <c r="AF498" i="72"/>
  <c r="AF496" i="72"/>
  <c r="AF495" i="72"/>
  <c r="AF494" i="72"/>
  <c r="AF493" i="72"/>
  <c r="AF492" i="72"/>
  <c r="AF491" i="72"/>
  <c r="AF490" i="72"/>
  <c r="AF489" i="72"/>
  <c r="AF488" i="72"/>
  <c r="AF487" i="72"/>
  <c r="AF486" i="72"/>
  <c r="AF485" i="72"/>
  <c r="AF484" i="72"/>
  <c r="AF483" i="72"/>
  <c r="AF482" i="72"/>
  <c r="AF481" i="72"/>
  <c r="AF479" i="72"/>
  <c r="AF478" i="72"/>
  <c r="AF477" i="72"/>
  <c r="AF476" i="72"/>
  <c r="AF475" i="72"/>
  <c r="AF474" i="72"/>
  <c r="AF473" i="72"/>
  <c r="AF472" i="72"/>
  <c r="AF471" i="72"/>
  <c r="AF470" i="72"/>
  <c r="AF469" i="72"/>
  <c r="AF468" i="72"/>
  <c r="AF467" i="72"/>
  <c r="AF466" i="72"/>
  <c r="AF465" i="72"/>
  <c r="AF464" i="72"/>
  <c r="AF462" i="72"/>
  <c r="AF461" i="72"/>
  <c r="AF460" i="72"/>
  <c r="AF459" i="72"/>
  <c r="AF458" i="72"/>
  <c r="AF457" i="72"/>
  <c r="AF456" i="72"/>
  <c r="AF455" i="72"/>
  <c r="AF454" i="72"/>
  <c r="AF453" i="72"/>
  <c r="AF452" i="72"/>
  <c r="AF451" i="72"/>
  <c r="AF450" i="72"/>
  <c r="AF449" i="72"/>
  <c r="AF448" i="72"/>
  <c r="AF447" i="72"/>
  <c r="AF445" i="72"/>
  <c r="AF444" i="72"/>
  <c r="AF443" i="72"/>
  <c r="AF442" i="72"/>
  <c r="AF441" i="72"/>
  <c r="AF440" i="72"/>
  <c r="AF439" i="72"/>
  <c r="AF438" i="72"/>
  <c r="AF437" i="72"/>
  <c r="AF436" i="72"/>
  <c r="AF435" i="72"/>
  <c r="AF434" i="72"/>
  <c r="AF433" i="72"/>
  <c r="AF432" i="72"/>
  <c r="AF431" i="72"/>
  <c r="AF430" i="72"/>
  <c r="AF428" i="72"/>
  <c r="AF427" i="72"/>
  <c r="AF426" i="72"/>
  <c r="AF425" i="72"/>
  <c r="AF424" i="72"/>
  <c r="AF423" i="72"/>
  <c r="AF422" i="72"/>
  <c r="AF421" i="72"/>
  <c r="AF420" i="72"/>
  <c r="AF419" i="72"/>
  <c r="AF418" i="72"/>
  <c r="AF417" i="72"/>
  <c r="AF416" i="72"/>
  <c r="AF415" i="72"/>
  <c r="AF414" i="72"/>
  <c r="AF413" i="72"/>
  <c r="AF411" i="72"/>
  <c r="AF410" i="72"/>
  <c r="AF409" i="72"/>
  <c r="AF408" i="72"/>
  <c r="AF407" i="72"/>
  <c r="AF406" i="72"/>
  <c r="AF405" i="72"/>
  <c r="AF404" i="72"/>
  <c r="AF403" i="72"/>
  <c r="AF402" i="72"/>
  <c r="AF401" i="72"/>
  <c r="AF400" i="72"/>
  <c r="AF399" i="72"/>
  <c r="AF398" i="72"/>
  <c r="AF397" i="72"/>
  <c r="AF396" i="72"/>
  <c r="AF394" i="72"/>
  <c r="AF393" i="72"/>
  <c r="AF392" i="72"/>
  <c r="AF391" i="72"/>
  <c r="AF390" i="72"/>
  <c r="AF389" i="72"/>
  <c r="AF388" i="72"/>
  <c r="AF387" i="72"/>
  <c r="AF386" i="72"/>
  <c r="AF385" i="72"/>
  <c r="AF384" i="72"/>
  <c r="AF383" i="72"/>
  <c r="AF382" i="72"/>
  <c r="AF381" i="72"/>
  <c r="AF380" i="72"/>
  <c r="AF379" i="72"/>
  <c r="AF377" i="72"/>
  <c r="AF376" i="72"/>
  <c r="AF375" i="72"/>
  <c r="AF374" i="72"/>
  <c r="AF373" i="72"/>
  <c r="AF372" i="72"/>
  <c r="AF371" i="72"/>
  <c r="AF370" i="72"/>
  <c r="AF369" i="72"/>
  <c r="AF368" i="72"/>
  <c r="AF367" i="72"/>
  <c r="AF366" i="72"/>
  <c r="AF365" i="72"/>
  <c r="AF364" i="72"/>
  <c r="AF363" i="72"/>
  <c r="AF362" i="72"/>
  <c r="AF360" i="72"/>
  <c r="AF359" i="72"/>
  <c r="AF358" i="72"/>
  <c r="AF357" i="72"/>
  <c r="AF356" i="72"/>
  <c r="AF355" i="72"/>
  <c r="AF354" i="72"/>
  <c r="AF353" i="72"/>
  <c r="AF352" i="72"/>
  <c r="AF351" i="72"/>
  <c r="AF350" i="72"/>
  <c r="AF349" i="72"/>
  <c r="AF348" i="72"/>
  <c r="AF347" i="72"/>
  <c r="AF346" i="72"/>
  <c r="AF345" i="72"/>
  <c r="AF343" i="72"/>
  <c r="AF342" i="72"/>
  <c r="AF341" i="72"/>
  <c r="AF340" i="72"/>
  <c r="AF339" i="72"/>
  <c r="AF338" i="72"/>
  <c r="AF337" i="72"/>
  <c r="AF336" i="72"/>
  <c r="AF335" i="72"/>
  <c r="AF334" i="72"/>
  <c r="AF333" i="72"/>
  <c r="AF332" i="72"/>
  <c r="AF331" i="72"/>
  <c r="AF330" i="72"/>
  <c r="AF329" i="72"/>
  <c r="AF328" i="72"/>
  <c r="AF326" i="72"/>
  <c r="AF325" i="72"/>
  <c r="AF324" i="72"/>
  <c r="AF323" i="72"/>
  <c r="AF322" i="72"/>
  <c r="AF321" i="72"/>
  <c r="AF320" i="72"/>
  <c r="AF319" i="72"/>
  <c r="AF318" i="72"/>
  <c r="AF317" i="72"/>
  <c r="AF316" i="72"/>
  <c r="AF315" i="72"/>
  <c r="AF314" i="72"/>
  <c r="AF313" i="72"/>
  <c r="AF312" i="72"/>
  <c r="AF311" i="72"/>
  <c r="AF309" i="72"/>
  <c r="AF308" i="72"/>
  <c r="AF307" i="72"/>
  <c r="AF306" i="72"/>
  <c r="AF305" i="72"/>
  <c r="AF304" i="72"/>
  <c r="AF303" i="72"/>
  <c r="AF302" i="72"/>
  <c r="AF301" i="72"/>
  <c r="AF300" i="72"/>
  <c r="AF299" i="72"/>
  <c r="AF298" i="72"/>
  <c r="AF297" i="72"/>
  <c r="AF296" i="72"/>
  <c r="AF295" i="72"/>
  <c r="AF294" i="72"/>
  <c r="AF292" i="72"/>
  <c r="AF291" i="72"/>
  <c r="AF290" i="72"/>
  <c r="AF289" i="72"/>
  <c r="AF288" i="72"/>
  <c r="AF287" i="72"/>
  <c r="AF286" i="72"/>
  <c r="AF285" i="72"/>
  <c r="AF284" i="72"/>
  <c r="AF283" i="72"/>
  <c r="AF282" i="72"/>
  <c r="AF281" i="72"/>
  <c r="AF280" i="72"/>
  <c r="AF279" i="72"/>
  <c r="AF278" i="72"/>
  <c r="AF277" i="72"/>
  <c r="AF275" i="72"/>
  <c r="AF274" i="72"/>
  <c r="AF273" i="72"/>
  <c r="AF272" i="72"/>
  <c r="AF271" i="72"/>
  <c r="AF270" i="72"/>
  <c r="AF269" i="72"/>
  <c r="AF268" i="72"/>
  <c r="AF267" i="72"/>
  <c r="AF266" i="72"/>
  <c r="AF265" i="72"/>
  <c r="AF264" i="72"/>
  <c r="AF263" i="72"/>
  <c r="AF262" i="72"/>
  <c r="AF261" i="72"/>
  <c r="AF260" i="72"/>
  <c r="AF258" i="72"/>
  <c r="AF257" i="72"/>
  <c r="AF256" i="72"/>
  <c r="AF255" i="72"/>
  <c r="AF254" i="72"/>
  <c r="AF253" i="72"/>
  <c r="AF252" i="72"/>
  <c r="AF251" i="72"/>
  <c r="AF250" i="72"/>
  <c r="AF249" i="72"/>
  <c r="AF248" i="72"/>
  <c r="AF247" i="72"/>
  <c r="AF246" i="72"/>
  <c r="AF245" i="72"/>
  <c r="AF244" i="72"/>
  <c r="AF243" i="72"/>
  <c r="AF241" i="72"/>
  <c r="AF240" i="72"/>
  <c r="AF239" i="72"/>
  <c r="AF238" i="72"/>
  <c r="AF237" i="72"/>
  <c r="AF236" i="72"/>
  <c r="AF235" i="72"/>
  <c r="AF234" i="72"/>
  <c r="AF233" i="72"/>
  <c r="AF232" i="72"/>
  <c r="AF231" i="72"/>
  <c r="AF230" i="72"/>
  <c r="AF229" i="72"/>
  <c r="AF228" i="72"/>
  <c r="AF227" i="72"/>
  <c r="AF226" i="72"/>
  <c r="AF224" i="72"/>
  <c r="AF223" i="72"/>
  <c r="AF222" i="72"/>
  <c r="AF221" i="72"/>
  <c r="AF220" i="72"/>
  <c r="AF219" i="72"/>
  <c r="AF218" i="72"/>
  <c r="AF217" i="72"/>
  <c r="AF216" i="72"/>
  <c r="AF215" i="72"/>
  <c r="AF214" i="72"/>
  <c r="AF213" i="72"/>
  <c r="AF212" i="72"/>
  <c r="AF211" i="72"/>
  <c r="AF210" i="72"/>
  <c r="AF209" i="72"/>
  <c r="AF207" i="72"/>
  <c r="AF206" i="72"/>
  <c r="AF205" i="72"/>
  <c r="AF204" i="72"/>
  <c r="AF203" i="72"/>
  <c r="AF202" i="72"/>
  <c r="AF201" i="72"/>
  <c r="AF200" i="72"/>
  <c r="AF199" i="72"/>
  <c r="AF198" i="72"/>
  <c r="AF197" i="72"/>
  <c r="AF196" i="72"/>
  <c r="AF195" i="72"/>
  <c r="AF194" i="72"/>
  <c r="AF193" i="72"/>
  <c r="AF192" i="72"/>
  <c r="AF190" i="72"/>
  <c r="AF189" i="72"/>
  <c r="AF188" i="72"/>
  <c r="AF187" i="72"/>
  <c r="AF186" i="72"/>
  <c r="AF185" i="72"/>
  <c r="AF184" i="72"/>
  <c r="AF183" i="72"/>
  <c r="AF182" i="72"/>
  <c r="AF181" i="72"/>
  <c r="AF180" i="72"/>
  <c r="AF179" i="72"/>
  <c r="AF178" i="72"/>
  <c r="AF177" i="72"/>
  <c r="AF176" i="72"/>
  <c r="AF175" i="72"/>
  <c r="AF173" i="72"/>
  <c r="AF172" i="72"/>
  <c r="AF171" i="72"/>
  <c r="AF170" i="72"/>
  <c r="AF169" i="72"/>
  <c r="AF168" i="72"/>
  <c r="AF167" i="72"/>
  <c r="AF166" i="72"/>
  <c r="AF165" i="72"/>
  <c r="AF164" i="72"/>
  <c r="AF163" i="72"/>
  <c r="AF162" i="72"/>
  <c r="AF161" i="72"/>
  <c r="AF160" i="72"/>
  <c r="AF159" i="72"/>
  <c r="AF158" i="72"/>
  <c r="AF156" i="72"/>
  <c r="AF155" i="72"/>
  <c r="AF154" i="72"/>
  <c r="AF153" i="72"/>
  <c r="AF152" i="72"/>
  <c r="AF151" i="72"/>
  <c r="AF150" i="72"/>
  <c r="AF149" i="72"/>
  <c r="AF148" i="72"/>
  <c r="AF147" i="72"/>
  <c r="AF146" i="72"/>
  <c r="AF145" i="72"/>
  <c r="AF144" i="72"/>
  <c r="AF143" i="72"/>
  <c r="AF142" i="72"/>
  <c r="AF141" i="72"/>
  <c r="AF139" i="72"/>
  <c r="AF138" i="72"/>
  <c r="AF137" i="72"/>
  <c r="AF136" i="72"/>
  <c r="AF135" i="72"/>
  <c r="AF134" i="72"/>
  <c r="AF133" i="72"/>
  <c r="AF132" i="72"/>
  <c r="AF131" i="72"/>
  <c r="AF130" i="72"/>
  <c r="AF129" i="72"/>
  <c r="AF128" i="72"/>
  <c r="AF127" i="72"/>
  <c r="AF126" i="72"/>
  <c r="AF125" i="72"/>
  <c r="AF124" i="72"/>
  <c r="AF122" i="72"/>
  <c r="AF121" i="72"/>
  <c r="AF120" i="72"/>
  <c r="AF119" i="72"/>
  <c r="AF118" i="72"/>
  <c r="AF117" i="72"/>
  <c r="AF116" i="72"/>
  <c r="AF115" i="72"/>
  <c r="AF114" i="72"/>
  <c r="AF113" i="72"/>
  <c r="AF112" i="72"/>
  <c r="AF111" i="72"/>
  <c r="AF110" i="72"/>
  <c r="AF109" i="72"/>
  <c r="AF108" i="72"/>
  <c r="AF107" i="72"/>
  <c r="AF105" i="72"/>
  <c r="AF104" i="72"/>
  <c r="AF103" i="72"/>
  <c r="AF102" i="72"/>
  <c r="AF101" i="72"/>
  <c r="AF100" i="72"/>
  <c r="AF99" i="72"/>
  <c r="AF98" i="72"/>
  <c r="AF97" i="72"/>
  <c r="AF96" i="72"/>
  <c r="AF95" i="72"/>
  <c r="AF94" i="72"/>
  <c r="AF93" i="72"/>
  <c r="AF92" i="72"/>
  <c r="AF91" i="72"/>
  <c r="AF90" i="72"/>
  <c r="AF88" i="72"/>
  <c r="AF87" i="72"/>
  <c r="AF86" i="72"/>
  <c r="AF85" i="72"/>
  <c r="AF84" i="72"/>
  <c r="AF83" i="72"/>
  <c r="AF82" i="72"/>
  <c r="AF81" i="72"/>
  <c r="AF80" i="72"/>
  <c r="AF79" i="72"/>
  <c r="AF78" i="72"/>
  <c r="AF77" i="72"/>
  <c r="AF76" i="72"/>
  <c r="AF75" i="72"/>
  <c r="AF74" i="72"/>
  <c r="AF73" i="72"/>
  <c r="AF71" i="72"/>
  <c r="AF70" i="72"/>
  <c r="AF69" i="72"/>
  <c r="AF68" i="72"/>
  <c r="AF67" i="72"/>
  <c r="AF66" i="72"/>
  <c r="AF65" i="72"/>
  <c r="AF64" i="72"/>
  <c r="AF63" i="72"/>
  <c r="AF62" i="72"/>
  <c r="AF61" i="72"/>
  <c r="AF60" i="72"/>
  <c r="AF59" i="72"/>
  <c r="AF58" i="72"/>
  <c r="AF57" i="72"/>
  <c r="AF56" i="72"/>
  <c r="AF54" i="72"/>
  <c r="AF53" i="72"/>
  <c r="AF52" i="72"/>
  <c r="AF51" i="72"/>
  <c r="AF50" i="72"/>
  <c r="AF49" i="72"/>
  <c r="AF48" i="72"/>
  <c r="AF47" i="72"/>
  <c r="AF46" i="72"/>
  <c r="AF45" i="72"/>
  <c r="AF44" i="72"/>
  <c r="AF43" i="72"/>
  <c r="AF42" i="72"/>
  <c r="AF41" i="72"/>
  <c r="AF40" i="72"/>
  <c r="AF39" i="72"/>
  <c r="AF37" i="72"/>
  <c r="AF36" i="72"/>
  <c r="AF35" i="72"/>
  <c r="AF34" i="72"/>
  <c r="AF33" i="72"/>
  <c r="AF32" i="72"/>
  <c r="AF31" i="72"/>
  <c r="AF30" i="72"/>
  <c r="AF29" i="72"/>
  <c r="AF28" i="72"/>
  <c r="AF27" i="72"/>
  <c r="AF26" i="72"/>
  <c r="AF25" i="72"/>
  <c r="AF24" i="72"/>
  <c r="AF23" i="72"/>
  <c r="AF22" i="72"/>
  <c r="AF20" i="72"/>
  <c r="AF19" i="72"/>
  <c r="AF18" i="72"/>
  <c r="AF17" i="72"/>
  <c r="AF16" i="72"/>
  <c r="AF15" i="72"/>
  <c r="AF14" i="72"/>
  <c r="AF13" i="72"/>
  <c r="AF12" i="72"/>
  <c r="AF11" i="72"/>
  <c r="AF10" i="72"/>
  <c r="AF9" i="72"/>
  <c r="AF8" i="72"/>
  <c r="AF7" i="72"/>
  <c r="AF6" i="72"/>
  <c r="AF5" i="72"/>
  <c r="P1261" i="72"/>
  <c r="P1260" i="72"/>
  <c r="P1259" i="72"/>
  <c r="P1258" i="72"/>
  <c r="P1257" i="72"/>
  <c r="P1256" i="72"/>
  <c r="P1255" i="72"/>
  <c r="P1254" i="72"/>
  <c r="P1253" i="72"/>
  <c r="P1252" i="72"/>
  <c r="P1251" i="72"/>
  <c r="P1250" i="72"/>
  <c r="P1249" i="72"/>
  <c r="P1248" i="72"/>
  <c r="P1247" i="72"/>
  <c r="P1246" i="72"/>
  <c r="P1244" i="72"/>
  <c r="P1243" i="72"/>
  <c r="P1242" i="72"/>
  <c r="P1241" i="72"/>
  <c r="P1240" i="72"/>
  <c r="P1239" i="72"/>
  <c r="P1238" i="72"/>
  <c r="P1237" i="72"/>
  <c r="P1236" i="72"/>
  <c r="P1235" i="72"/>
  <c r="P1234" i="72"/>
  <c r="P1233" i="72"/>
  <c r="P1232" i="72"/>
  <c r="P1231" i="72"/>
  <c r="P1230" i="72"/>
  <c r="P1229" i="72"/>
  <c r="P1227" i="72"/>
  <c r="P1226" i="72"/>
  <c r="P1225" i="72"/>
  <c r="P1224" i="72"/>
  <c r="P1223" i="72"/>
  <c r="P1222" i="72"/>
  <c r="P1221" i="72"/>
  <c r="P1220" i="72"/>
  <c r="P1219" i="72"/>
  <c r="P1218" i="72"/>
  <c r="P1217" i="72"/>
  <c r="P1216" i="72"/>
  <c r="P1215" i="72"/>
  <c r="P1214" i="72"/>
  <c r="P1213" i="72"/>
  <c r="P1212" i="72"/>
  <c r="P1210" i="72"/>
  <c r="P1209" i="72"/>
  <c r="P1208" i="72"/>
  <c r="P1207" i="72"/>
  <c r="P1206" i="72"/>
  <c r="P1205" i="72"/>
  <c r="P1204" i="72"/>
  <c r="P1203" i="72"/>
  <c r="P1202" i="72"/>
  <c r="P1201" i="72"/>
  <c r="P1200" i="72"/>
  <c r="P1199" i="72"/>
  <c r="P1198" i="72"/>
  <c r="P1197" i="72"/>
  <c r="P1196" i="72"/>
  <c r="P1195" i="72"/>
  <c r="P1193" i="72"/>
  <c r="P1192" i="72"/>
  <c r="P1191" i="72"/>
  <c r="P1190" i="72"/>
  <c r="P1189" i="72"/>
  <c r="P1188" i="72"/>
  <c r="P1187" i="72"/>
  <c r="P1186" i="72"/>
  <c r="P1185" i="72"/>
  <c r="P1184" i="72"/>
  <c r="P1183" i="72"/>
  <c r="P1182" i="72"/>
  <c r="P1181" i="72"/>
  <c r="P1180" i="72"/>
  <c r="P1179" i="72"/>
  <c r="P1178" i="72"/>
  <c r="P1176" i="72"/>
  <c r="P1175" i="72"/>
  <c r="P1174" i="72"/>
  <c r="P1173" i="72"/>
  <c r="P1172" i="72"/>
  <c r="P1171" i="72"/>
  <c r="P1170" i="72"/>
  <c r="P1169" i="72"/>
  <c r="P1168" i="72"/>
  <c r="P1167" i="72"/>
  <c r="P1166" i="72"/>
  <c r="P1165" i="72"/>
  <c r="P1164" i="72"/>
  <c r="P1163" i="72"/>
  <c r="P1162" i="72"/>
  <c r="P1161" i="72"/>
  <c r="P1159" i="72"/>
  <c r="P1158" i="72"/>
  <c r="P1157" i="72"/>
  <c r="P1156" i="72"/>
  <c r="P1155" i="72"/>
  <c r="P1154" i="72"/>
  <c r="P1153" i="72"/>
  <c r="P1152" i="72"/>
  <c r="P1151" i="72"/>
  <c r="P1150" i="72"/>
  <c r="P1149" i="72"/>
  <c r="P1148" i="72"/>
  <c r="P1147" i="72"/>
  <c r="P1146" i="72"/>
  <c r="P1145" i="72"/>
  <c r="P1144" i="72"/>
  <c r="P1142" i="72"/>
  <c r="P1141" i="72"/>
  <c r="P1140" i="72"/>
  <c r="P1139" i="72"/>
  <c r="P1138" i="72"/>
  <c r="P1137" i="72"/>
  <c r="P1136" i="72"/>
  <c r="P1135" i="72"/>
  <c r="P1134" i="72"/>
  <c r="P1133" i="72"/>
  <c r="P1132" i="72"/>
  <c r="P1131" i="72"/>
  <c r="P1130" i="72"/>
  <c r="P1129" i="72"/>
  <c r="P1128" i="72"/>
  <c r="P1127" i="72"/>
  <c r="P1125" i="72"/>
  <c r="P1124" i="72"/>
  <c r="P1123" i="72"/>
  <c r="P1122" i="72"/>
  <c r="P1121" i="72"/>
  <c r="P1120" i="72"/>
  <c r="P1119" i="72"/>
  <c r="P1118" i="72"/>
  <c r="P1117" i="72"/>
  <c r="P1116" i="72"/>
  <c r="P1115" i="72"/>
  <c r="P1114" i="72"/>
  <c r="P1113" i="72"/>
  <c r="P1112" i="72"/>
  <c r="P1111" i="72"/>
  <c r="P1110" i="72"/>
  <c r="P1108" i="72"/>
  <c r="P1107" i="72"/>
  <c r="P1106" i="72"/>
  <c r="P1105" i="72"/>
  <c r="P1104" i="72"/>
  <c r="P1103" i="72"/>
  <c r="P1102" i="72"/>
  <c r="P1101" i="72"/>
  <c r="P1100" i="72"/>
  <c r="P1099" i="72"/>
  <c r="P1098" i="72"/>
  <c r="P1097" i="72"/>
  <c r="P1096" i="72"/>
  <c r="P1095" i="72"/>
  <c r="P1094" i="72"/>
  <c r="P1093" i="72"/>
  <c r="P1091" i="72"/>
  <c r="P1090" i="72"/>
  <c r="P1089" i="72"/>
  <c r="P1088" i="72"/>
  <c r="P1087" i="72"/>
  <c r="P1086" i="72"/>
  <c r="P1085" i="72"/>
  <c r="P1084" i="72"/>
  <c r="P1083" i="72"/>
  <c r="P1082" i="72"/>
  <c r="P1081" i="72"/>
  <c r="P1080" i="72"/>
  <c r="P1079" i="72"/>
  <c r="P1078" i="72"/>
  <c r="P1077" i="72"/>
  <c r="P1076" i="72"/>
  <c r="P1074" i="72"/>
  <c r="P1073" i="72"/>
  <c r="P1072" i="72"/>
  <c r="P1071" i="72"/>
  <c r="P1070" i="72"/>
  <c r="P1069" i="72"/>
  <c r="P1068" i="72"/>
  <c r="P1067" i="72"/>
  <c r="P1066" i="72"/>
  <c r="P1065" i="72"/>
  <c r="P1064" i="72"/>
  <c r="P1063" i="72"/>
  <c r="P1062" i="72"/>
  <c r="P1061" i="72"/>
  <c r="P1060" i="72"/>
  <c r="P1059" i="72"/>
  <c r="P1057" i="72"/>
  <c r="P1056" i="72"/>
  <c r="P1055" i="72"/>
  <c r="P1054" i="72"/>
  <c r="P1053" i="72"/>
  <c r="P1052" i="72"/>
  <c r="P1051" i="72"/>
  <c r="P1050" i="72"/>
  <c r="P1049" i="72"/>
  <c r="P1048" i="72"/>
  <c r="P1047" i="72"/>
  <c r="P1046" i="72"/>
  <c r="P1045" i="72"/>
  <c r="P1044" i="72"/>
  <c r="P1043" i="72"/>
  <c r="P1042" i="72"/>
  <c r="P1040" i="72"/>
  <c r="P1039" i="72"/>
  <c r="P1038" i="72"/>
  <c r="P1037" i="72"/>
  <c r="P1036" i="72"/>
  <c r="P1035" i="72"/>
  <c r="P1034" i="72"/>
  <c r="P1033" i="72"/>
  <c r="P1032" i="72"/>
  <c r="P1031" i="72"/>
  <c r="P1030" i="72"/>
  <c r="P1029" i="72"/>
  <c r="P1028" i="72"/>
  <c r="P1027" i="72"/>
  <c r="P1026" i="72"/>
  <c r="P1025" i="72"/>
  <c r="P1023" i="72"/>
  <c r="P1022" i="72"/>
  <c r="P1021" i="72"/>
  <c r="P1020" i="72"/>
  <c r="P1019" i="72"/>
  <c r="P1018" i="72"/>
  <c r="P1017" i="72"/>
  <c r="P1016" i="72"/>
  <c r="P1015" i="72"/>
  <c r="P1014" i="72"/>
  <c r="P1013" i="72"/>
  <c r="P1012" i="72"/>
  <c r="P1011" i="72"/>
  <c r="P1010" i="72"/>
  <c r="P1009" i="72"/>
  <c r="P1008" i="72"/>
  <c r="P1006" i="72"/>
  <c r="P1005" i="72"/>
  <c r="P1004" i="72"/>
  <c r="P1003" i="72"/>
  <c r="P1002" i="72"/>
  <c r="P1001" i="72"/>
  <c r="P1000" i="72"/>
  <c r="P999" i="72"/>
  <c r="P998" i="72"/>
  <c r="P997" i="72"/>
  <c r="P996" i="72"/>
  <c r="P995" i="72"/>
  <c r="P994" i="72"/>
  <c r="P993" i="72"/>
  <c r="P992" i="72"/>
  <c r="P991" i="72"/>
  <c r="P989" i="72"/>
  <c r="P988" i="72"/>
  <c r="P987" i="72"/>
  <c r="P986" i="72"/>
  <c r="P985" i="72"/>
  <c r="P984" i="72"/>
  <c r="P983" i="72"/>
  <c r="P982" i="72"/>
  <c r="P981" i="72"/>
  <c r="P980" i="72"/>
  <c r="P979" i="72"/>
  <c r="P978" i="72"/>
  <c r="P977" i="72"/>
  <c r="P976" i="72"/>
  <c r="P975" i="72"/>
  <c r="P974" i="72"/>
  <c r="P972" i="72"/>
  <c r="P971" i="72"/>
  <c r="P970" i="72"/>
  <c r="P969" i="72"/>
  <c r="P968" i="72"/>
  <c r="P967" i="72"/>
  <c r="P966" i="72"/>
  <c r="P965" i="72"/>
  <c r="P964" i="72"/>
  <c r="P963" i="72"/>
  <c r="P962" i="72"/>
  <c r="P961" i="72"/>
  <c r="P960" i="72"/>
  <c r="P959" i="72"/>
  <c r="P958" i="72"/>
  <c r="P957" i="72"/>
  <c r="P955" i="72"/>
  <c r="P954" i="72"/>
  <c r="P953" i="72"/>
  <c r="P952" i="72"/>
  <c r="P951" i="72"/>
  <c r="P950" i="72"/>
  <c r="P949" i="72"/>
  <c r="P948" i="72"/>
  <c r="P947" i="72"/>
  <c r="P946" i="72"/>
  <c r="P945" i="72"/>
  <c r="P944" i="72"/>
  <c r="P943" i="72"/>
  <c r="P942" i="72"/>
  <c r="P941" i="72"/>
  <c r="P940" i="72"/>
  <c r="P938" i="72"/>
  <c r="P937" i="72"/>
  <c r="P936" i="72"/>
  <c r="P935" i="72"/>
  <c r="P934" i="72"/>
  <c r="P933" i="72"/>
  <c r="P932" i="72"/>
  <c r="P931" i="72"/>
  <c r="P930" i="72"/>
  <c r="P929" i="72"/>
  <c r="P928" i="72"/>
  <c r="P927" i="72"/>
  <c r="P926" i="72"/>
  <c r="P925" i="72"/>
  <c r="P924" i="72"/>
  <c r="P923" i="72"/>
  <c r="P921" i="72"/>
  <c r="P920" i="72"/>
  <c r="P919" i="72"/>
  <c r="P918" i="72"/>
  <c r="P917" i="72"/>
  <c r="P916" i="72"/>
  <c r="P915" i="72"/>
  <c r="P914" i="72"/>
  <c r="P913" i="72"/>
  <c r="P912" i="72"/>
  <c r="P911" i="72"/>
  <c r="P910" i="72"/>
  <c r="P909" i="72"/>
  <c r="P908" i="72"/>
  <c r="P907" i="72"/>
  <c r="P906" i="72"/>
  <c r="P904" i="72"/>
  <c r="P903" i="72"/>
  <c r="P902" i="72"/>
  <c r="P901" i="72"/>
  <c r="P900" i="72"/>
  <c r="P899" i="72"/>
  <c r="P898" i="72"/>
  <c r="P897" i="72"/>
  <c r="P896" i="72"/>
  <c r="P895" i="72"/>
  <c r="P894" i="72"/>
  <c r="P893" i="72"/>
  <c r="P892" i="72"/>
  <c r="P891" i="72"/>
  <c r="P890" i="72"/>
  <c r="P889" i="72"/>
  <c r="P887" i="72"/>
  <c r="P886" i="72"/>
  <c r="P885" i="72"/>
  <c r="P884" i="72"/>
  <c r="P883" i="72"/>
  <c r="P882" i="72"/>
  <c r="P881" i="72"/>
  <c r="P880" i="72"/>
  <c r="P879" i="72"/>
  <c r="P878" i="72"/>
  <c r="P877" i="72"/>
  <c r="P876" i="72"/>
  <c r="P875" i="72"/>
  <c r="P874" i="72"/>
  <c r="P873" i="72"/>
  <c r="P872" i="72"/>
  <c r="P870" i="72"/>
  <c r="P869" i="72"/>
  <c r="P868" i="72"/>
  <c r="P867" i="72"/>
  <c r="P866" i="72"/>
  <c r="P865" i="72"/>
  <c r="P864" i="72"/>
  <c r="P863" i="72"/>
  <c r="P862" i="72"/>
  <c r="P861" i="72"/>
  <c r="P860" i="72"/>
  <c r="P859" i="72"/>
  <c r="P858" i="72"/>
  <c r="P857" i="72"/>
  <c r="P856" i="72"/>
  <c r="P855" i="72"/>
  <c r="P853" i="72"/>
  <c r="P852" i="72"/>
  <c r="P851" i="72"/>
  <c r="P850" i="72"/>
  <c r="P849" i="72"/>
  <c r="P848" i="72"/>
  <c r="P847" i="72"/>
  <c r="P846" i="72"/>
  <c r="P845" i="72"/>
  <c r="P844" i="72"/>
  <c r="P843" i="72"/>
  <c r="P842" i="72"/>
  <c r="P841" i="72"/>
  <c r="P840" i="72"/>
  <c r="P839" i="72"/>
  <c r="P838" i="72"/>
  <c r="P836" i="72"/>
  <c r="P835" i="72"/>
  <c r="P834" i="72"/>
  <c r="P833" i="72"/>
  <c r="P832" i="72"/>
  <c r="P831" i="72"/>
  <c r="P830" i="72"/>
  <c r="P829" i="72"/>
  <c r="P828" i="72"/>
  <c r="P827" i="72"/>
  <c r="P826" i="72"/>
  <c r="P825" i="72"/>
  <c r="P824" i="72"/>
  <c r="P823" i="72"/>
  <c r="P822" i="72"/>
  <c r="P821" i="72"/>
  <c r="P819" i="72"/>
  <c r="P818" i="72"/>
  <c r="P817" i="72"/>
  <c r="P816" i="72"/>
  <c r="P815" i="72"/>
  <c r="P814" i="72"/>
  <c r="P813" i="72"/>
  <c r="P812" i="72"/>
  <c r="P811" i="72"/>
  <c r="P810" i="72"/>
  <c r="P809" i="72"/>
  <c r="P808" i="72"/>
  <c r="P807" i="72"/>
  <c r="P806" i="72"/>
  <c r="P805" i="72"/>
  <c r="P804" i="72"/>
  <c r="P802" i="72"/>
  <c r="P801" i="72"/>
  <c r="P800" i="72"/>
  <c r="P799" i="72"/>
  <c r="P798" i="72"/>
  <c r="P797" i="72"/>
  <c r="P796" i="72"/>
  <c r="P795" i="72"/>
  <c r="P794" i="72"/>
  <c r="P793" i="72"/>
  <c r="P792" i="72"/>
  <c r="P791" i="72"/>
  <c r="P790" i="72"/>
  <c r="P789" i="72"/>
  <c r="P788" i="72"/>
  <c r="P787" i="72"/>
  <c r="P785" i="72"/>
  <c r="P784" i="72"/>
  <c r="P783" i="72"/>
  <c r="P782" i="72"/>
  <c r="P781" i="72"/>
  <c r="P780" i="72"/>
  <c r="P779" i="72"/>
  <c r="P778" i="72"/>
  <c r="P777" i="72"/>
  <c r="P776" i="72"/>
  <c r="P775" i="72"/>
  <c r="P774" i="72"/>
  <c r="P773" i="72"/>
  <c r="P772" i="72"/>
  <c r="P771" i="72"/>
  <c r="P770" i="72"/>
  <c r="P768" i="72"/>
  <c r="P767" i="72"/>
  <c r="P766" i="72"/>
  <c r="P765" i="72"/>
  <c r="P764" i="72"/>
  <c r="P763" i="72"/>
  <c r="P762" i="72"/>
  <c r="P761" i="72"/>
  <c r="P760" i="72"/>
  <c r="P759" i="72"/>
  <c r="P758" i="72"/>
  <c r="P757" i="72"/>
  <c r="P756" i="72"/>
  <c r="P755" i="72"/>
  <c r="P754" i="72"/>
  <c r="P753" i="72"/>
  <c r="P751" i="72"/>
  <c r="P750" i="72"/>
  <c r="P749" i="72"/>
  <c r="P748" i="72"/>
  <c r="P747" i="72"/>
  <c r="P746" i="72"/>
  <c r="P745" i="72"/>
  <c r="P744" i="72"/>
  <c r="P743" i="72"/>
  <c r="P742" i="72"/>
  <c r="P741" i="72"/>
  <c r="P740" i="72"/>
  <c r="P739" i="72"/>
  <c r="P738" i="72"/>
  <c r="P737" i="72"/>
  <c r="P736" i="72"/>
  <c r="P734" i="72"/>
  <c r="P733" i="72"/>
  <c r="P732" i="72"/>
  <c r="P731" i="72"/>
  <c r="P730" i="72"/>
  <c r="P729" i="72"/>
  <c r="P728" i="72"/>
  <c r="P727" i="72"/>
  <c r="P726" i="72"/>
  <c r="P725" i="72"/>
  <c r="P724" i="72"/>
  <c r="P723" i="72"/>
  <c r="P722" i="72"/>
  <c r="P721" i="72"/>
  <c r="P720" i="72"/>
  <c r="P719" i="72"/>
  <c r="P717" i="72"/>
  <c r="P716" i="72"/>
  <c r="P715" i="72"/>
  <c r="P714" i="72"/>
  <c r="P713" i="72"/>
  <c r="P712" i="72"/>
  <c r="P711" i="72"/>
  <c r="P710" i="72"/>
  <c r="P709" i="72"/>
  <c r="P708" i="72"/>
  <c r="P707" i="72"/>
  <c r="P706" i="72"/>
  <c r="P705" i="72"/>
  <c r="P704" i="72"/>
  <c r="P703" i="72"/>
  <c r="P702" i="72"/>
  <c r="P700" i="72"/>
  <c r="P699" i="72"/>
  <c r="P698" i="72"/>
  <c r="P697" i="72"/>
  <c r="P696" i="72"/>
  <c r="P695" i="72"/>
  <c r="P694" i="72"/>
  <c r="P693" i="72"/>
  <c r="P692" i="72"/>
  <c r="P691" i="72"/>
  <c r="P690" i="72"/>
  <c r="P689" i="72"/>
  <c r="P688" i="72"/>
  <c r="P687" i="72"/>
  <c r="P686" i="72"/>
  <c r="P685" i="72"/>
  <c r="P683" i="72"/>
  <c r="P682" i="72"/>
  <c r="P681" i="72"/>
  <c r="P680" i="72"/>
  <c r="P679" i="72"/>
  <c r="P678" i="72"/>
  <c r="P677" i="72"/>
  <c r="P676" i="72"/>
  <c r="P675" i="72"/>
  <c r="P674" i="72"/>
  <c r="P673" i="72"/>
  <c r="P672" i="72"/>
  <c r="P671" i="72"/>
  <c r="P670" i="72"/>
  <c r="P669" i="72"/>
  <c r="P668" i="72"/>
  <c r="P666" i="72"/>
  <c r="P665" i="72"/>
  <c r="P664" i="72"/>
  <c r="P663" i="72"/>
  <c r="P662" i="72"/>
  <c r="P661" i="72"/>
  <c r="P660" i="72"/>
  <c r="P659" i="72"/>
  <c r="P658" i="72"/>
  <c r="P657" i="72"/>
  <c r="P656" i="72"/>
  <c r="P655" i="72"/>
  <c r="P654" i="72"/>
  <c r="P653" i="72"/>
  <c r="P652" i="72"/>
  <c r="P651" i="72"/>
  <c r="P649" i="72"/>
  <c r="P648" i="72"/>
  <c r="P647" i="72"/>
  <c r="P646" i="72"/>
  <c r="P645" i="72"/>
  <c r="P644" i="72"/>
  <c r="P643" i="72"/>
  <c r="P642" i="72"/>
  <c r="P641" i="72"/>
  <c r="P640" i="72"/>
  <c r="P639" i="72"/>
  <c r="P638" i="72"/>
  <c r="P637" i="72"/>
  <c r="P636" i="72"/>
  <c r="P635" i="72"/>
  <c r="P634" i="72"/>
  <c r="P632" i="72"/>
  <c r="P631" i="72"/>
  <c r="P630" i="72"/>
  <c r="P629" i="72"/>
  <c r="P628" i="72"/>
  <c r="P627" i="72"/>
  <c r="P626" i="72"/>
  <c r="P625" i="72"/>
  <c r="P624" i="72"/>
  <c r="P623" i="72"/>
  <c r="P622" i="72"/>
  <c r="P621" i="72"/>
  <c r="P620" i="72"/>
  <c r="P619" i="72"/>
  <c r="P618" i="72"/>
  <c r="P617" i="72"/>
  <c r="P615" i="72"/>
  <c r="P614" i="72"/>
  <c r="P613" i="72"/>
  <c r="P612" i="72"/>
  <c r="P611" i="72"/>
  <c r="P610" i="72"/>
  <c r="P609" i="72"/>
  <c r="P608" i="72"/>
  <c r="P607" i="72"/>
  <c r="P606" i="72"/>
  <c r="P605" i="72"/>
  <c r="P604" i="72"/>
  <c r="P603" i="72"/>
  <c r="P602" i="72"/>
  <c r="P601" i="72"/>
  <c r="P600" i="72"/>
  <c r="P598" i="72"/>
  <c r="P597" i="72"/>
  <c r="P596" i="72"/>
  <c r="P595" i="72"/>
  <c r="P594" i="72"/>
  <c r="P593" i="72"/>
  <c r="P592" i="72"/>
  <c r="P591" i="72"/>
  <c r="P590" i="72"/>
  <c r="P589" i="72"/>
  <c r="P588" i="72"/>
  <c r="P587" i="72"/>
  <c r="P586" i="72"/>
  <c r="P585" i="72"/>
  <c r="P584" i="72"/>
  <c r="P583" i="72"/>
  <c r="P581" i="72"/>
  <c r="P580" i="72"/>
  <c r="P579" i="72"/>
  <c r="P578" i="72"/>
  <c r="P577" i="72"/>
  <c r="P576" i="72"/>
  <c r="P575" i="72"/>
  <c r="P574" i="72"/>
  <c r="P573" i="72"/>
  <c r="P572" i="72"/>
  <c r="P571" i="72"/>
  <c r="P570" i="72"/>
  <c r="P569" i="72"/>
  <c r="P568" i="72"/>
  <c r="P567" i="72"/>
  <c r="P566" i="72"/>
  <c r="P564" i="72"/>
  <c r="P563" i="72"/>
  <c r="P562" i="72"/>
  <c r="P561" i="72"/>
  <c r="P560" i="72"/>
  <c r="P559" i="72"/>
  <c r="P558" i="72"/>
  <c r="P557" i="72"/>
  <c r="P556" i="72"/>
  <c r="P555" i="72"/>
  <c r="P554" i="72"/>
  <c r="P553" i="72"/>
  <c r="P552" i="72"/>
  <c r="P551" i="72"/>
  <c r="P550" i="72"/>
  <c r="P549" i="72"/>
  <c r="P547" i="72"/>
  <c r="P546" i="72"/>
  <c r="P545" i="72"/>
  <c r="P544" i="72"/>
  <c r="P543" i="72"/>
  <c r="P542" i="72"/>
  <c r="P541" i="72"/>
  <c r="P540" i="72"/>
  <c r="P539" i="72"/>
  <c r="P538" i="72"/>
  <c r="P537" i="72"/>
  <c r="P536" i="72"/>
  <c r="P535" i="72"/>
  <c r="P534" i="72"/>
  <c r="P533" i="72"/>
  <c r="P532" i="72"/>
  <c r="P530" i="72"/>
  <c r="P529" i="72"/>
  <c r="P528" i="72"/>
  <c r="P527" i="72"/>
  <c r="P526" i="72"/>
  <c r="P525" i="72"/>
  <c r="P524" i="72"/>
  <c r="P523" i="72"/>
  <c r="P522" i="72"/>
  <c r="P521" i="72"/>
  <c r="P520" i="72"/>
  <c r="P519" i="72"/>
  <c r="P518" i="72"/>
  <c r="P517" i="72"/>
  <c r="P516" i="72"/>
  <c r="P515" i="72"/>
  <c r="P513" i="72"/>
  <c r="P512" i="72"/>
  <c r="P511" i="72"/>
  <c r="P510" i="72"/>
  <c r="P509" i="72"/>
  <c r="P508" i="72"/>
  <c r="P507" i="72"/>
  <c r="P506" i="72"/>
  <c r="P505" i="72"/>
  <c r="P504" i="72"/>
  <c r="P503" i="72"/>
  <c r="P502" i="72"/>
  <c r="P501" i="72"/>
  <c r="P500" i="72"/>
  <c r="P499" i="72"/>
  <c r="P498" i="72"/>
  <c r="P496" i="72"/>
  <c r="P495" i="72"/>
  <c r="P494" i="72"/>
  <c r="P493" i="72"/>
  <c r="P492" i="72"/>
  <c r="P491" i="72"/>
  <c r="P490" i="72"/>
  <c r="P489" i="72"/>
  <c r="P488" i="72"/>
  <c r="P487" i="72"/>
  <c r="P486" i="72"/>
  <c r="P485" i="72"/>
  <c r="P484" i="72"/>
  <c r="P483" i="72"/>
  <c r="P482" i="72"/>
  <c r="P481" i="72"/>
  <c r="P479" i="72"/>
  <c r="P478" i="72"/>
  <c r="P477" i="72"/>
  <c r="P476" i="72"/>
  <c r="P475" i="72"/>
  <c r="P474" i="72"/>
  <c r="P473" i="72"/>
  <c r="P472" i="72"/>
  <c r="P471" i="72"/>
  <c r="P470" i="72"/>
  <c r="P469" i="72"/>
  <c r="P468" i="72"/>
  <c r="P467" i="72"/>
  <c r="P466" i="72"/>
  <c r="P465" i="72"/>
  <c r="P464" i="72"/>
  <c r="P462" i="72"/>
  <c r="P461" i="72"/>
  <c r="P460" i="72"/>
  <c r="P459" i="72"/>
  <c r="P458" i="72"/>
  <c r="P457" i="72"/>
  <c r="P456" i="72"/>
  <c r="P455" i="72"/>
  <c r="P454" i="72"/>
  <c r="P453" i="72"/>
  <c r="P452" i="72"/>
  <c r="P451" i="72"/>
  <c r="P450" i="72"/>
  <c r="P449" i="72"/>
  <c r="P448" i="72"/>
  <c r="P447" i="72"/>
  <c r="P445" i="72"/>
  <c r="P444" i="72"/>
  <c r="P443" i="72"/>
  <c r="P442" i="72"/>
  <c r="P441" i="72"/>
  <c r="P440" i="72"/>
  <c r="P439" i="72"/>
  <c r="P438" i="72"/>
  <c r="P437" i="72"/>
  <c r="P436" i="72"/>
  <c r="P435" i="72"/>
  <c r="P434" i="72"/>
  <c r="P433" i="72"/>
  <c r="P432" i="72"/>
  <c r="P431" i="72"/>
  <c r="P430" i="72"/>
  <c r="P428" i="72"/>
  <c r="P427" i="72"/>
  <c r="P426" i="72"/>
  <c r="P425" i="72"/>
  <c r="P424" i="72"/>
  <c r="P423" i="72"/>
  <c r="P422" i="72"/>
  <c r="P421" i="72"/>
  <c r="P420" i="72"/>
  <c r="P419" i="72"/>
  <c r="P418" i="72"/>
  <c r="P417" i="72"/>
  <c r="P416" i="72"/>
  <c r="P415" i="72"/>
  <c r="P414" i="72"/>
  <c r="P413" i="72"/>
  <c r="P411" i="72"/>
  <c r="P410" i="72"/>
  <c r="P409" i="72"/>
  <c r="P408" i="72"/>
  <c r="P407" i="72"/>
  <c r="P406" i="72"/>
  <c r="P405" i="72"/>
  <c r="P404" i="72"/>
  <c r="P403" i="72"/>
  <c r="P402" i="72"/>
  <c r="P401" i="72"/>
  <c r="P400" i="72"/>
  <c r="P399" i="72"/>
  <c r="P398" i="72"/>
  <c r="P397" i="72"/>
  <c r="P396" i="72"/>
  <c r="P394" i="72"/>
  <c r="P393" i="72"/>
  <c r="P392" i="72"/>
  <c r="P391" i="72"/>
  <c r="P390" i="72"/>
  <c r="P389" i="72"/>
  <c r="P388" i="72"/>
  <c r="P387" i="72"/>
  <c r="P386" i="72"/>
  <c r="P385" i="72"/>
  <c r="P384" i="72"/>
  <c r="P383" i="72"/>
  <c r="P382" i="72"/>
  <c r="P381" i="72"/>
  <c r="P380" i="72"/>
  <c r="P379" i="72"/>
  <c r="P377" i="72"/>
  <c r="P376" i="72"/>
  <c r="P375" i="72"/>
  <c r="P374" i="72"/>
  <c r="P373" i="72"/>
  <c r="P372" i="72"/>
  <c r="P371" i="72"/>
  <c r="P370" i="72"/>
  <c r="P369" i="72"/>
  <c r="P368" i="72"/>
  <c r="P367" i="72"/>
  <c r="P366" i="72"/>
  <c r="P365" i="72"/>
  <c r="P364" i="72"/>
  <c r="P363" i="72"/>
  <c r="P362" i="72"/>
  <c r="P360" i="72"/>
  <c r="P359" i="72"/>
  <c r="P358" i="72"/>
  <c r="P357" i="72"/>
  <c r="P356" i="72"/>
  <c r="P355" i="72"/>
  <c r="P354" i="72"/>
  <c r="P353" i="72"/>
  <c r="P352" i="72"/>
  <c r="P351" i="72"/>
  <c r="P350" i="72"/>
  <c r="P349" i="72"/>
  <c r="P348" i="72"/>
  <c r="P347" i="72"/>
  <c r="P346" i="72"/>
  <c r="P345" i="72"/>
  <c r="P343" i="72"/>
  <c r="P342" i="72"/>
  <c r="P341" i="72"/>
  <c r="P340" i="72"/>
  <c r="P339" i="72"/>
  <c r="P338" i="72"/>
  <c r="P337" i="72"/>
  <c r="P336" i="72"/>
  <c r="P335" i="72"/>
  <c r="P334" i="72"/>
  <c r="P333" i="72"/>
  <c r="P332" i="72"/>
  <c r="P331" i="72"/>
  <c r="P330" i="72"/>
  <c r="P329" i="72"/>
  <c r="P328" i="72"/>
  <c r="P326" i="72"/>
  <c r="P325" i="72"/>
  <c r="P324" i="72"/>
  <c r="P323" i="72"/>
  <c r="P322" i="72"/>
  <c r="P321" i="72"/>
  <c r="P320" i="72"/>
  <c r="P319" i="72"/>
  <c r="P318" i="72"/>
  <c r="P317" i="72"/>
  <c r="P316" i="72"/>
  <c r="P315" i="72"/>
  <c r="P314" i="72"/>
  <c r="P313" i="72"/>
  <c r="P312" i="72"/>
  <c r="P311" i="72"/>
  <c r="P309" i="72"/>
  <c r="P308" i="72"/>
  <c r="P307" i="72"/>
  <c r="P306" i="72"/>
  <c r="P305" i="72"/>
  <c r="P304" i="72"/>
  <c r="P303" i="72"/>
  <c r="P302" i="72"/>
  <c r="P301" i="72"/>
  <c r="P300" i="72"/>
  <c r="P299" i="72"/>
  <c r="P298" i="72"/>
  <c r="P297" i="72"/>
  <c r="P296" i="72"/>
  <c r="P295" i="72"/>
  <c r="P294" i="72"/>
  <c r="P292" i="72"/>
  <c r="P291" i="72"/>
  <c r="P290" i="72"/>
  <c r="P289" i="72"/>
  <c r="P288" i="72"/>
  <c r="P287" i="72"/>
  <c r="P286" i="72"/>
  <c r="P285" i="72"/>
  <c r="P284" i="72"/>
  <c r="P283" i="72"/>
  <c r="P282" i="72"/>
  <c r="P281" i="72"/>
  <c r="P280" i="72"/>
  <c r="P279" i="72"/>
  <c r="P278" i="72"/>
  <c r="P277" i="72"/>
  <c r="P275" i="72"/>
  <c r="P274" i="72"/>
  <c r="P273" i="72"/>
  <c r="P272" i="72"/>
  <c r="P271" i="72"/>
  <c r="P270" i="72"/>
  <c r="P269" i="72"/>
  <c r="P268" i="72"/>
  <c r="P267" i="72"/>
  <c r="P266" i="72"/>
  <c r="P265" i="72"/>
  <c r="P264" i="72"/>
  <c r="P263" i="72"/>
  <c r="P262" i="72"/>
  <c r="P261" i="72"/>
  <c r="P260" i="72"/>
  <c r="P258" i="72"/>
  <c r="P257" i="72"/>
  <c r="P256" i="72"/>
  <c r="P255" i="72"/>
  <c r="P254" i="72"/>
  <c r="P253" i="72"/>
  <c r="P252" i="72"/>
  <c r="P251" i="72"/>
  <c r="P250" i="72"/>
  <c r="P249" i="72"/>
  <c r="P248" i="72"/>
  <c r="P247" i="72"/>
  <c r="P246" i="72"/>
  <c r="P245" i="72"/>
  <c r="P244" i="72"/>
  <c r="P243" i="72"/>
  <c r="P241" i="72"/>
  <c r="P240" i="72"/>
  <c r="P239" i="72"/>
  <c r="P238" i="72"/>
  <c r="P237" i="72"/>
  <c r="P236" i="72"/>
  <c r="P235" i="72"/>
  <c r="P234" i="72"/>
  <c r="P233" i="72"/>
  <c r="P232" i="72"/>
  <c r="P231" i="72"/>
  <c r="P230" i="72"/>
  <c r="P229" i="72"/>
  <c r="P228" i="72"/>
  <c r="P227" i="72"/>
  <c r="P226" i="72"/>
  <c r="P224" i="72"/>
  <c r="P223" i="72"/>
  <c r="P222" i="72"/>
  <c r="P221" i="72"/>
  <c r="P220" i="72"/>
  <c r="P219" i="72"/>
  <c r="P218" i="72"/>
  <c r="P217" i="72"/>
  <c r="P216" i="72"/>
  <c r="P215" i="72"/>
  <c r="P214" i="72"/>
  <c r="P213" i="72"/>
  <c r="P212" i="72"/>
  <c r="P211" i="72"/>
  <c r="P210" i="72"/>
  <c r="P209" i="72"/>
  <c r="P207" i="72"/>
  <c r="P206" i="72"/>
  <c r="P205" i="72"/>
  <c r="P204" i="72"/>
  <c r="P203" i="72"/>
  <c r="P202" i="72"/>
  <c r="P201" i="72"/>
  <c r="P200" i="72"/>
  <c r="P199" i="72"/>
  <c r="P198" i="72"/>
  <c r="P197" i="72"/>
  <c r="P196" i="72"/>
  <c r="P195" i="72"/>
  <c r="P194" i="72"/>
  <c r="P193" i="72"/>
  <c r="P192" i="72"/>
  <c r="P190" i="72"/>
  <c r="P189" i="72"/>
  <c r="P188" i="72"/>
  <c r="P187" i="72"/>
  <c r="P186" i="72"/>
  <c r="P185" i="72"/>
  <c r="P184" i="72"/>
  <c r="P183" i="72"/>
  <c r="P182" i="72"/>
  <c r="P181" i="72"/>
  <c r="P180" i="72"/>
  <c r="P179" i="72"/>
  <c r="P178" i="72"/>
  <c r="P177" i="72"/>
  <c r="P176" i="72"/>
  <c r="P175" i="72"/>
  <c r="P173" i="72"/>
  <c r="P172" i="72"/>
  <c r="P171" i="72"/>
  <c r="P170" i="72"/>
  <c r="P169" i="72"/>
  <c r="P168" i="72"/>
  <c r="P167" i="72"/>
  <c r="P166" i="72"/>
  <c r="P165" i="72"/>
  <c r="P164" i="72"/>
  <c r="P163" i="72"/>
  <c r="P162" i="72"/>
  <c r="P161" i="72"/>
  <c r="P160" i="72"/>
  <c r="P159" i="72"/>
  <c r="P158" i="72"/>
  <c r="P156" i="72"/>
  <c r="P155" i="72"/>
  <c r="P154" i="72"/>
  <c r="P153" i="72"/>
  <c r="P152" i="72"/>
  <c r="P151" i="72"/>
  <c r="P150" i="72"/>
  <c r="P149" i="72"/>
  <c r="P148" i="72"/>
  <c r="P147" i="72"/>
  <c r="P146" i="72"/>
  <c r="P145" i="72"/>
  <c r="P144" i="72"/>
  <c r="P143" i="72"/>
  <c r="P142" i="72"/>
  <c r="P141" i="72"/>
  <c r="P139" i="72"/>
  <c r="P138" i="72"/>
  <c r="P137" i="72"/>
  <c r="P136" i="72"/>
  <c r="P135" i="72"/>
  <c r="P134" i="72"/>
  <c r="P133" i="72"/>
  <c r="P132" i="72"/>
  <c r="P131" i="72"/>
  <c r="P130" i="72"/>
  <c r="P129" i="72"/>
  <c r="P128" i="72"/>
  <c r="P127" i="72"/>
  <c r="P126" i="72"/>
  <c r="P125" i="72"/>
  <c r="P124" i="72"/>
  <c r="P122" i="72"/>
  <c r="P121" i="72"/>
  <c r="P120" i="72"/>
  <c r="P119" i="72"/>
  <c r="P118" i="72"/>
  <c r="P117" i="72"/>
  <c r="P116" i="72"/>
  <c r="P115" i="72"/>
  <c r="P114" i="72"/>
  <c r="P113" i="72"/>
  <c r="P112" i="72"/>
  <c r="P111" i="72"/>
  <c r="P110" i="72"/>
  <c r="P109" i="72"/>
  <c r="P108" i="72"/>
  <c r="P107" i="72"/>
  <c r="P105" i="72"/>
  <c r="P104" i="72"/>
  <c r="P103" i="72"/>
  <c r="P102" i="72"/>
  <c r="P101" i="72"/>
  <c r="P100" i="72"/>
  <c r="P99" i="72"/>
  <c r="P98" i="72"/>
  <c r="P97" i="72"/>
  <c r="P96" i="72"/>
  <c r="P95" i="72"/>
  <c r="P94" i="72"/>
  <c r="P93" i="72"/>
  <c r="P92" i="72"/>
  <c r="P91" i="72"/>
  <c r="P90" i="72"/>
  <c r="P88" i="72"/>
  <c r="P87" i="72"/>
  <c r="P86" i="72"/>
  <c r="P85" i="72"/>
  <c r="P84" i="72"/>
  <c r="P83" i="72"/>
  <c r="P82" i="72"/>
  <c r="P81" i="72"/>
  <c r="P80" i="72"/>
  <c r="P79" i="72"/>
  <c r="P78" i="72"/>
  <c r="P77" i="72"/>
  <c r="P76" i="72"/>
  <c r="P75" i="72"/>
  <c r="P74" i="72"/>
  <c r="P73" i="72"/>
  <c r="P71" i="72"/>
  <c r="P70" i="72"/>
  <c r="P69" i="72"/>
  <c r="P68" i="72"/>
  <c r="P67" i="72"/>
  <c r="P66" i="72"/>
  <c r="P65" i="72"/>
  <c r="P64" i="72"/>
  <c r="P63" i="72"/>
  <c r="P62" i="72"/>
  <c r="P61" i="72"/>
  <c r="P60" i="72"/>
  <c r="P59" i="72"/>
  <c r="P58" i="72"/>
  <c r="P57" i="72"/>
  <c r="P56" i="72"/>
  <c r="P54" i="72"/>
  <c r="P53" i="72"/>
  <c r="P52" i="72"/>
  <c r="P51" i="72"/>
  <c r="P50" i="72"/>
  <c r="P49" i="72"/>
  <c r="P48" i="72"/>
  <c r="P47" i="72"/>
  <c r="P46" i="72"/>
  <c r="P45" i="72"/>
  <c r="P44" i="72"/>
  <c r="P43" i="72"/>
  <c r="P42" i="72"/>
  <c r="P41" i="72"/>
  <c r="P40" i="72"/>
  <c r="P39" i="72"/>
  <c r="P37" i="72"/>
  <c r="P36" i="72"/>
  <c r="P35" i="72"/>
  <c r="P34" i="72"/>
  <c r="P33" i="72"/>
  <c r="P32" i="72"/>
  <c r="P31" i="72"/>
  <c r="P30" i="72"/>
  <c r="P29" i="72"/>
  <c r="P28" i="72"/>
  <c r="P27" i="72"/>
  <c r="P26" i="72"/>
  <c r="P25" i="72"/>
  <c r="P24" i="72"/>
  <c r="P23" i="72"/>
  <c r="P22" i="72"/>
  <c r="P20" i="72"/>
  <c r="P19" i="72"/>
  <c r="P18" i="72"/>
  <c r="P17" i="72"/>
  <c r="P16" i="72"/>
  <c r="P15" i="72"/>
  <c r="P14" i="72"/>
  <c r="P13" i="72"/>
  <c r="P12" i="72"/>
  <c r="P11" i="72"/>
  <c r="P10" i="72"/>
  <c r="P9" i="72"/>
  <c r="P8" i="72"/>
  <c r="P7" i="72"/>
  <c r="P6" i="72"/>
  <c r="P5" i="72"/>
  <c r="K1261" i="72" l="1"/>
  <c r="K1260" i="72"/>
  <c r="K1259" i="72"/>
  <c r="K1258" i="72"/>
  <c r="K1257" i="72"/>
  <c r="K1256" i="72"/>
  <c r="K1255" i="72"/>
  <c r="K1254" i="72"/>
  <c r="K1253" i="72"/>
  <c r="K1252" i="72"/>
  <c r="K1251" i="72"/>
  <c r="K1250" i="72"/>
  <c r="K1249" i="72"/>
  <c r="K1248" i="72"/>
  <c r="K1247" i="72"/>
  <c r="K1246" i="72"/>
  <c r="K1244" i="72"/>
  <c r="K1243" i="72"/>
  <c r="K1242" i="72"/>
  <c r="K1241" i="72"/>
  <c r="K1240" i="72"/>
  <c r="K1239" i="72"/>
  <c r="K1238" i="72"/>
  <c r="K1237" i="72"/>
  <c r="K1236" i="72"/>
  <c r="K1235" i="72"/>
  <c r="K1234" i="72"/>
  <c r="K1233" i="72"/>
  <c r="K1232" i="72"/>
  <c r="K1231" i="72"/>
  <c r="K1230" i="72"/>
  <c r="K1229" i="72"/>
  <c r="K1227" i="72"/>
  <c r="K1226" i="72"/>
  <c r="K1225" i="72"/>
  <c r="K1224" i="72"/>
  <c r="K1223" i="72"/>
  <c r="K1222" i="72"/>
  <c r="K1221" i="72"/>
  <c r="K1220" i="72"/>
  <c r="K1219" i="72"/>
  <c r="K1218" i="72"/>
  <c r="K1217" i="72"/>
  <c r="K1216" i="72"/>
  <c r="K1215" i="72"/>
  <c r="K1214" i="72"/>
  <c r="K1213" i="72"/>
  <c r="K1212" i="72"/>
  <c r="K1210" i="72"/>
  <c r="K1209" i="72"/>
  <c r="K1208" i="72"/>
  <c r="K1207" i="72"/>
  <c r="K1206" i="72"/>
  <c r="K1205" i="72"/>
  <c r="K1204" i="72"/>
  <c r="K1203" i="72"/>
  <c r="K1202" i="72"/>
  <c r="K1201" i="72"/>
  <c r="K1200" i="72"/>
  <c r="K1199" i="72"/>
  <c r="K1198" i="72"/>
  <c r="K1197" i="72"/>
  <c r="K1196" i="72"/>
  <c r="K1195" i="72"/>
  <c r="K1193" i="72"/>
  <c r="K1192" i="72"/>
  <c r="K1191" i="72"/>
  <c r="K1190" i="72"/>
  <c r="K1189" i="72"/>
  <c r="K1188" i="72"/>
  <c r="K1187" i="72"/>
  <c r="K1186" i="72"/>
  <c r="K1185" i="72"/>
  <c r="K1184" i="72"/>
  <c r="K1183" i="72"/>
  <c r="K1182" i="72"/>
  <c r="K1181" i="72"/>
  <c r="K1180" i="72"/>
  <c r="K1179" i="72"/>
  <c r="K1178" i="72"/>
  <c r="K1176" i="72"/>
  <c r="K1175" i="72"/>
  <c r="K1174" i="72"/>
  <c r="K1173" i="72"/>
  <c r="K1172" i="72"/>
  <c r="K1171" i="72"/>
  <c r="K1170" i="72"/>
  <c r="K1169" i="72"/>
  <c r="K1168" i="72"/>
  <c r="K1167" i="72"/>
  <c r="K1166" i="72"/>
  <c r="K1165" i="72"/>
  <c r="K1164" i="72"/>
  <c r="K1163" i="72"/>
  <c r="K1162" i="72"/>
  <c r="K1161" i="72"/>
  <c r="K1159" i="72"/>
  <c r="K1158" i="72"/>
  <c r="K1157" i="72"/>
  <c r="K1156" i="72"/>
  <c r="K1155" i="72"/>
  <c r="K1154" i="72"/>
  <c r="K1153" i="72"/>
  <c r="K1152" i="72"/>
  <c r="K1151" i="72"/>
  <c r="K1150" i="72"/>
  <c r="K1149" i="72"/>
  <c r="K1148" i="72"/>
  <c r="K1147" i="72"/>
  <c r="K1146" i="72"/>
  <c r="K1145" i="72"/>
  <c r="K1144" i="72"/>
  <c r="K1142" i="72"/>
  <c r="K1141" i="72"/>
  <c r="K1140" i="72"/>
  <c r="K1139" i="72"/>
  <c r="K1138" i="72"/>
  <c r="K1137" i="72"/>
  <c r="K1136" i="72"/>
  <c r="K1135" i="72"/>
  <c r="K1134" i="72"/>
  <c r="K1133" i="72"/>
  <c r="K1132" i="72"/>
  <c r="K1131" i="72"/>
  <c r="K1130" i="72"/>
  <c r="K1129" i="72"/>
  <c r="K1128" i="72"/>
  <c r="K1127" i="72"/>
  <c r="K1125" i="72"/>
  <c r="K1124" i="72"/>
  <c r="K1123" i="72"/>
  <c r="K1122" i="72"/>
  <c r="K1121" i="72"/>
  <c r="K1120" i="72"/>
  <c r="K1119" i="72"/>
  <c r="K1118" i="72"/>
  <c r="K1117" i="72"/>
  <c r="K1116" i="72"/>
  <c r="K1115" i="72"/>
  <c r="K1114" i="72"/>
  <c r="K1113" i="72"/>
  <c r="K1112" i="72"/>
  <c r="K1111" i="72"/>
  <c r="K1110" i="72"/>
  <c r="K1108" i="72"/>
  <c r="K1107" i="72"/>
  <c r="K1106" i="72"/>
  <c r="K1105" i="72"/>
  <c r="K1104" i="72"/>
  <c r="K1103" i="72"/>
  <c r="K1102" i="72"/>
  <c r="K1101" i="72"/>
  <c r="K1100" i="72"/>
  <c r="K1099" i="72"/>
  <c r="K1098" i="72"/>
  <c r="K1097" i="72"/>
  <c r="K1096" i="72"/>
  <c r="K1095" i="72"/>
  <c r="K1094" i="72"/>
  <c r="K1093" i="72"/>
  <c r="K1091" i="72"/>
  <c r="K1090" i="72"/>
  <c r="K1089" i="72"/>
  <c r="K1088" i="72"/>
  <c r="K1087" i="72"/>
  <c r="K1086" i="72"/>
  <c r="K1085" i="72"/>
  <c r="K1084" i="72"/>
  <c r="K1083" i="72"/>
  <c r="K1082" i="72"/>
  <c r="K1081" i="72"/>
  <c r="K1080" i="72"/>
  <c r="K1079" i="72"/>
  <c r="K1078" i="72"/>
  <c r="K1077" i="72"/>
  <c r="K1076" i="72"/>
  <c r="K1074" i="72"/>
  <c r="K1073" i="72"/>
  <c r="K1072" i="72"/>
  <c r="K1071" i="72"/>
  <c r="K1070" i="72"/>
  <c r="K1069" i="72"/>
  <c r="K1068" i="72"/>
  <c r="K1067" i="72"/>
  <c r="K1066" i="72"/>
  <c r="K1065" i="72"/>
  <c r="K1064" i="72"/>
  <c r="K1063" i="72"/>
  <c r="K1062" i="72"/>
  <c r="K1061" i="72"/>
  <c r="K1060" i="72"/>
  <c r="K1059" i="72"/>
  <c r="K1057" i="72"/>
  <c r="K1056" i="72"/>
  <c r="K1055" i="72"/>
  <c r="K1054" i="72"/>
  <c r="K1053" i="72"/>
  <c r="K1052" i="72"/>
  <c r="K1051" i="72"/>
  <c r="K1050" i="72"/>
  <c r="K1049" i="72"/>
  <c r="K1048" i="72"/>
  <c r="K1047" i="72"/>
  <c r="K1046" i="72"/>
  <c r="K1045" i="72"/>
  <c r="K1044" i="72"/>
  <c r="K1043" i="72"/>
  <c r="K1042" i="72"/>
  <c r="K1040" i="72"/>
  <c r="K1039" i="72"/>
  <c r="K1038" i="72"/>
  <c r="K1037" i="72"/>
  <c r="K1036" i="72"/>
  <c r="K1035" i="72"/>
  <c r="K1034" i="72"/>
  <c r="K1033" i="72"/>
  <c r="K1032" i="72"/>
  <c r="K1031" i="72"/>
  <c r="K1030" i="72"/>
  <c r="K1029" i="72"/>
  <c r="K1028" i="72"/>
  <c r="K1027" i="72"/>
  <c r="K1026" i="72"/>
  <c r="K1025" i="72"/>
  <c r="K1023" i="72"/>
  <c r="K1022" i="72"/>
  <c r="K1021" i="72"/>
  <c r="K1020" i="72"/>
  <c r="K1019" i="72"/>
  <c r="K1018" i="72"/>
  <c r="K1017" i="72"/>
  <c r="K1016" i="72"/>
  <c r="K1015" i="72"/>
  <c r="K1014" i="72"/>
  <c r="K1013" i="72"/>
  <c r="K1012" i="72"/>
  <c r="K1011" i="72"/>
  <c r="K1010" i="72"/>
  <c r="K1009" i="72"/>
  <c r="K1008" i="72"/>
  <c r="K1006" i="72"/>
  <c r="K1005" i="72"/>
  <c r="K1004" i="72"/>
  <c r="K1003" i="72"/>
  <c r="K1002" i="72"/>
  <c r="K1001" i="72"/>
  <c r="K1000" i="72"/>
  <c r="K999" i="72"/>
  <c r="K998" i="72"/>
  <c r="K997" i="72"/>
  <c r="K996" i="72"/>
  <c r="K995" i="72"/>
  <c r="K994" i="72"/>
  <c r="K993" i="72"/>
  <c r="K992" i="72"/>
  <c r="K991" i="72"/>
  <c r="K989" i="72"/>
  <c r="K988" i="72"/>
  <c r="K987" i="72"/>
  <c r="K986" i="72"/>
  <c r="K985" i="72"/>
  <c r="K984" i="72"/>
  <c r="K983" i="72"/>
  <c r="K982" i="72"/>
  <c r="K981" i="72"/>
  <c r="K980" i="72"/>
  <c r="K979" i="72"/>
  <c r="K978" i="72"/>
  <c r="K977" i="72"/>
  <c r="K976" i="72"/>
  <c r="K975" i="72"/>
  <c r="K974" i="72"/>
  <c r="K972" i="72"/>
  <c r="K971" i="72"/>
  <c r="K970" i="72"/>
  <c r="K969" i="72"/>
  <c r="K968" i="72"/>
  <c r="K967" i="72"/>
  <c r="K966" i="72"/>
  <c r="K965" i="72"/>
  <c r="K964" i="72"/>
  <c r="K963" i="72"/>
  <c r="K962" i="72"/>
  <c r="K961" i="72"/>
  <c r="K960" i="72"/>
  <c r="K959" i="72"/>
  <c r="K958" i="72"/>
  <c r="K957" i="72"/>
  <c r="K955" i="72"/>
  <c r="K954" i="72"/>
  <c r="K953" i="72"/>
  <c r="K952" i="72"/>
  <c r="K951" i="72"/>
  <c r="K950" i="72"/>
  <c r="K949" i="72"/>
  <c r="K948" i="72"/>
  <c r="K947" i="72"/>
  <c r="K946" i="72"/>
  <c r="K945" i="72"/>
  <c r="K944" i="72"/>
  <c r="K943" i="72"/>
  <c r="K942" i="72"/>
  <c r="K941" i="72"/>
  <c r="K940" i="72"/>
  <c r="K938" i="72"/>
  <c r="K937" i="72"/>
  <c r="K936" i="72"/>
  <c r="K935" i="72"/>
  <c r="K934" i="72"/>
  <c r="K933" i="72"/>
  <c r="K932" i="72"/>
  <c r="K931" i="72"/>
  <c r="K930" i="72"/>
  <c r="K929" i="72"/>
  <c r="K928" i="72"/>
  <c r="K927" i="72"/>
  <c r="K926" i="72"/>
  <c r="K925" i="72"/>
  <c r="K924" i="72"/>
  <c r="K923" i="72"/>
  <c r="K921" i="72"/>
  <c r="K920" i="72"/>
  <c r="K919" i="72"/>
  <c r="K918" i="72"/>
  <c r="K917" i="72"/>
  <c r="K916" i="72"/>
  <c r="K915" i="72"/>
  <c r="K914" i="72"/>
  <c r="K913" i="72"/>
  <c r="K912" i="72"/>
  <c r="K911" i="72"/>
  <c r="K910" i="72"/>
  <c r="K909" i="72"/>
  <c r="K908" i="72"/>
  <c r="K907" i="72"/>
  <c r="K906" i="72"/>
  <c r="K904" i="72"/>
  <c r="K903" i="72"/>
  <c r="K902" i="72"/>
  <c r="K901" i="72"/>
  <c r="K900" i="72"/>
  <c r="K899" i="72"/>
  <c r="K898" i="72"/>
  <c r="K897" i="72"/>
  <c r="K896" i="72"/>
  <c r="K895" i="72"/>
  <c r="K894" i="72"/>
  <c r="K893" i="72"/>
  <c r="K892" i="72"/>
  <c r="K891" i="72"/>
  <c r="K890" i="72"/>
  <c r="K889" i="72"/>
  <c r="K887" i="72"/>
  <c r="K886" i="72"/>
  <c r="K885" i="72"/>
  <c r="K884" i="72"/>
  <c r="K883" i="72"/>
  <c r="K882" i="72"/>
  <c r="K881" i="72"/>
  <c r="K880" i="72"/>
  <c r="K879" i="72"/>
  <c r="K878" i="72"/>
  <c r="K877" i="72"/>
  <c r="K876" i="72"/>
  <c r="K875" i="72"/>
  <c r="K874" i="72"/>
  <c r="K873" i="72"/>
  <c r="K872" i="72"/>
  <c r="K870" i="72"/>
  <c r="K869" i="72"/>
  <c r="K868" i="72"/>
  <c r="K867" i="72"/>
  <c r="K866" i="72"/>
  <c r="K865" i="72"/>
  <c r="K864" i="72"/>
  <c r="K863" i="72"/>
  <c r="K862" i="72"/>
  <c r="K861" i="72"/>
  <c r="K860" i="72"/>
  <c r="K859" i="72"/>
  <c r="K858" i="72"/>
  <c r="K857" i="72"/>
  <c r="K856" i="72"/>
  <c r="K855" i="72"/>
  <c r="K853" i="72"/>
  <c r="K852" i="72"/>
  <c r="K851" i="72"/>
  <c r="K850" i="72"/>
  <c r="K849" i="72"/>
  <c r="K848" i="72"/>
  <c r="K847" i="72"/>
  <c r="K846" i="72"/>
  <c r="K845" i="72"/>
  <c r="K844" i="72"/>
  <c r="K843" i="72"/>
  <c r="K842" i="72"/>
  <c r="K841" i="72"/>
  <c r="K840" i="72"/>
  <c r="K839" i="72"/>
  <c r="K838" i="72"/>
  <c r="K836" i="72"/>
  <c r="K835" i="72"/>
  <c r="K834" i="72"/>
  <c r="K833" i="72"/>
  <c r="K832" i="72"/>
  <c r="K831" i="72"/>
  <c r="K830" i="72"/>
  <c r="K829" i="72"/>
  <c r="K828" i="72"/>
  <c r="K827" i="72"/>
  <c r="K826" i="72"/>
  <c r="K825" i="72"/>
  <c r="K824" i="72"/>
  <c r="K823" i="72"/>
  <c r="K822" i="72"/>
  <c r="K821" i="72"/>
  <c r="K819" i="72"/>
  <c r="K818" i="72"/>
  <c r="K817" i="72"/>
  <c r="K816" i="72"/>
  <c r="K815" i="72"/>
  <c r="K814" i="72"/>
  <c r="K813" i="72"/>
  <c r="K812" i="72"/>
  <c r="K811" i="72"/>
  <c r="K810" i="72"/>
  <c r="K809" i="72"/>
  <c r="K808" i="72"/>
  <c r="K807" i="72"/>
  <c r="K806" i="72"/>
  <c r="K805" i="72"/>
  <c r="K804" i="72"/>
  <c r="K802" i="72"/>
  <c r="K801" i="72"/>
  <c r="K800" i="72"/>
  <c r="K799" i="72"/>
  <c r="K798" i="72"/>
  <c r="K797" i="72"/>
  <c r="K796" i="72"/>
  <c r="K795" i="72"/>
  <c r="K794" i="72"/>
  <c r="K793" i="72"/>
  <c r="K792" i="72"/>
  <c r="K791" i="72"/>
  <c r="K790" i="72"/>
  <c r="K789" i="72"/>
  <c r="K788" i="72"/>
  <c r="K787" i="72"/>
  <c r="K785" i="72"/>
  <c r="K784" i="72"/>
  <c r="K783" i="72"/>
  <c r="K782" i="72"/>
  <c r="K781" i="72"/>
  <c r="K780" i="72"/>
  <c r="K779" i="72"/>
  <c r="K778" i="72"/>
  <c r="K777" i="72"/>
  <c r="K776" i="72"/>
  <c r="K775" i="72"/>
  <c r="K774" i="72"/>
  <c r="K773" i="72"/>
  <c r="K772" i="72"/>
  <c r="K771" i="72"/>
  <c r="K770" i="72"/>
  <c r="K768" i="72"/>
  <c r="K767" i="72"/>
  <c r="K766" i="72"/>
  <c r="K765" i="72"/>
  <c r="K764" i="72"/>
  <c r="K763" i="72"/>
  <c r="K762" i="72"/>
  <c r="K761" i="72"/>
  <c r="K760" i="72"/>
  <c r="K759" i="72"/>
  <c r="K758" i="72"/>
  <c r="K757" i="72"/>
  <c r="K756" i="72"/>
  <c r="K755" i="72"/>
  <c r="K754" i="72"/>
  <c r="K753" i="72"/>
  <c r="K751" i="72"/>
  <c r="K750" i="72"/>
  <c r="K749" i="72"/>
  <c r="K748" i="72"/>
  <c r="K747" i="72"/>
  <c r="K746" i="72"/>
  <c r="K745" i="72"/>
  <c r="K744" i="72"/>
  <c r="K743" i="72"/>
  <c r="K742" i="72"/>
  <c r="K741" i="72"/>
  <c r="K740" i="72"/>
  <c r="K739" i="72"/>
  <c r="K738" i="72"/>
  <c r="K737" i="72"/>
  <c r="K736" i="72"/>
  <c r="K734" i="72"/>
  <c r="K733" i="72"/>
  <c r="K732" i="72"/>
  <c r="K731" i="72"/>
  <c r="K730" i="72"/>
  <c r="K729" i="72"/>
  <c r="K728" i="72"/>
  <c r="K727" i="72"/>
  <c r="K726" i="72"/>
  <c r="K725" i="72"/>
  <c r="K724" i="72"/>
  <c r="K723" i="72"/>
  <c r="K722" i="72"/>
  <c r="K721" i="72"/>
  <c r="K720" i="72"/>
  <c r="K719" i="72"/>
  <c r="K717" i="72"/>
  <c r="K716" i="72"/>
  <c r="K715" i="72"/>
  <c r="K714" i="72"/>
  <c r="K713" i="72"/>
  <c r="K712" i="72"/>
  <c r="K711" i="72"/>
  <c r="K710" i="72"/>
  <c r="K709" i="72"/>
  <c r="K708" i="72"/>
  <c r="K707" i="72"/>
  <c r="K706" i="72"/>
  <c r="K705" i="72"/>
  <c r="K704" i="72"/>
  <c r="K703" i="72"/>
  <c r="K702" i="72"/>
  <c r="K700" i="72"/>
  <c r="K699" i="72"/>
  <c r="K698" i="72"/>
  <c r="K697" i="72"/>
  <c r="K696" i="72"/>
  <c r="K695" i="72"/>
  <c r="K694" i="72"/>
  <c r="K693" i="72"/>
  <c r="K692" i="72"/>
  <c r="K691" i="72"/>
  <c r="K690" i="72"/>
  <c r="K689" i="72"/>
  <c r="K688" i="72"/>
  <c r="K687" i="72"/>
  <c r="K686" i="72"/>
  <c r="K685" i="72"/>
  <c r="K683" i="72"/>
  <c r="K682" i="72"/>
  <c r="K681" i="72"/>
  <c r="K680" i="72"/>
  <c r="K679" i="72"/>
  <c r="K678" i="72"/>
  <c r="K677" i="72"/>
  <c r="K676" i="72"/>
  <c r="K675" i="72"/>
  <c r="K674" i="72"/>
  <c r="K673" i="72"/>
  <c r="K672" i="72"/>
  <c r="K671" i="72"/>
  <c r="K670" i="72"/>
  <c r="K669" i="72"/>
  <c r="K668" i="72"/>
  <c r="K666" i="72"/>
  <c r="K665" i="72"/>
  <c r="K664" i="72"/>
  <c r="K663" i="72"/>
  <c r="K662" i="72"/>
  <c r="K661" i="72"/>
  <c r="K660" i="72"/>
  <c r="K659" i="72"/>
  <c r="K658" i="72"/>
  <c r="K657" i="72"/>
  <c r="K656" i="72"/>
  <c r="K655" i="72"/>
  <c r="K654" i="72"/>
  <c r="K653" i="72"/>
  <c r="K652" i="72"/>
  <c r="K651" i="72"/>
  <c r="K649" i="72"/>
  <c r="K648" i="72"/>
  <c r="K647" i="72"/>
  <c r="K646" i="72"/>
  <c r="K645" i="72"/>
  <c r="K644" i="72"/>
  <c r="K643" i="72"/>
  <c r="K642" i="72"/>
  <c r="K641" i="72"/>
  <c r="K640" i="72"/>
  <c r="K639" i="72"/>
  <c r="K638" i="72"/>
  <c r="K637" i="72"/>
  <c r="K636" i="72"/>
  <c r="K635" i="72"/>
  <c r="K634" i="72"/>
  <c r="K632" i="72"/>
  <c r="K631" i="72"/>
  <c r="K630" i="72"/>
  <c r="K629" i="72"/>
  <c r="K628" i="72"/>
  <c r="K627" i="72"/>
  <c r="K626" i="72"/>
  <c r="K625" i="72"/>
  <c r="K624" i="72"/>
  <c r="K623" i="72"/>
  <c r="K622" i="72"/>
  <c r="K621" i="72"/>
  <c r="K620" i="72"/>
  <c r="K619" i="72"/>
  <c r="K618" i="72"/>
  <c r="K617" i="72"/>
  <c r="K615" i="72"/>
  <c r="K614" i="72"/>
  <c r="K613" i="72"/>
  <c r="K612" i="72"/>
  <c r="K611" i="72"/>
  <c r="K610" i="72"/>
  <c r="K609" i="72"/>
  <c r="K608" i="72"/>
  <c r="K607" i="72"/>
  <c r="K606" i="72"/>
  <c r="K605" i="72"/>
  <c r="K604" i="72"/>
  <c r="K603" i="72"/>
  <c r="K602" i="72"/>
  <c r="K601" i="72"/>
  <c r="K600" i="72"/>
  <c r="K598" i="72"/>
  <c r="K597" i="72"/>
  <c r="K596" i="72"/>
  <c r="K595" i="72"/>
  <c r="K594" i="72"/>
  <c r="K593" i="72"/>
  <c r="K592" i="72"/>
  <c r="K591" i="72"/>
  <c r="K590" i="72"/>
  <c r="K589" i="72"/>
  <c r="K588" i="72"/>
  <c r="K587" i="72"/>
  <c r="K586" i="72"/>
  <c r="K585" i="72"/>
  <c r="K584" i="72"/>
  <c r="K583" i="72"/>
  <c r="K581" i="72"/>
  <c r="K580" i="72"/>
  <c r="K579" i="72"/>
  <c r="K578" i="72"/>
  <c r="K577" i="72"/>
  <c r="K576" i="72"/>
  <c r="K575" i="72"/>
  <c r="K574" i="72"/>
  <c r="K573" i="72"/>
  <c r="K572" i="72"/>
  <c r="K571" i="72"/>
  <c r="K570" i="72"/>
  <c r="K569" i="72"/>
  <c r="K568" i="72"/>
  <c r="K567" i="72"/>
  <c r="K566" i="72"/>
  <c r="K564" i="72"/>
  <c r="K563" i="72"/>
  <c r="K562" i="72"/>
  <c r="K561" i="72"/>
  <c r="K560" i="72"/>
  <c r="K559" i="72"/>
  <c r="K558" i="72"/>
  <c r="K557" i="72"/>
  <c r="K556" i="72"/>
  <c r="K555" i="72"/>
  <c r="K554" i="72"/>
  <c r="K553" i="72"/>
  <c r="K552" i="72"/>
  <c r="K551" i="72"/>
  <c r="K550" i="72"/>
  <c r="K549" i="72"/>
  <c r="K547" i="72"/>
  <c r="K546" i="72"/>
  <c r="K545" i="72"/>
  <c r="K544" i="72"/>
  <c r="K543" i="72"/>
  <c r="K542" i="72"/>
  <c r="K541" i="72"/>
  <c r="K540" i="72"/>
  <c r="K539" i="72"/>
  <c r="K538" i="72"/>
  <c r="K537" i="72"/>
  <c r="K536" i="72"/>
  <c r="K535" i="72"/>
  <c r="K534" i="72"/>
  <c r="K533" i="72"/>
  <c r="K532" i="72"/>
  <c r="K530" i="72"/>
  <c r="K529" i="72"/>
  <c r="K528" i="72"/>
  <c r="K527" i="72"/>
  <c r="K526" i="72"/>
  <c r="K525" i="72"/>
  <c r="K524" i="72"/>
  <c r="K523" i="72"/>
  <c r="K522" i="72"/>
  <c r="K521" i="72"/>
  <c r="K520" i="72"/>
  <c r="K519" i="72"/>
  <c r="K518" i="72"/>
  <c r="K517" i="72"/>
  <c r="K516" i="72"/>
  <c r="K515" i="72"/>
  <c r="K513" i="72"/>
  <c r="K512" i="72"/>
  <c r="K511" i="72"/>
  <c r="K510" i="72"/>
  <c r="K509" i="72"/>
  <c r="K508" i="72"/>
  <c r="K507" i="72"/>
  <c r="K506" i="72"/>
  <c r="K505" i="72"/>
  <c r="K504" i="72"/>
  <c r="K503" i="72"/>
  <c r="K502" i="72"/>
  <c r="K501" i="72"/>
  <c r="K500" i="72"/>
  <c r="K499" i="72"/>
  <c r="K498" i="72"/>
  <c r="K496" i="72"/>
  <c r="K495" i="72"/>
  <c r="K494" i="72"/>
  <c r="K493" i="72"/>
  <c r="K492" i="72"/>
  <c r="K491" i="72"/>
  <c r="K490" i="72"/>
  <c r="K489" i="72"/>
  <c r="K488" i="72"/>
  <c r="K487" i="72"/>
  <c r="K486" i="72"/>
  <c r="K485" i="72"/>
  <c r="K484" i="72"/>
  <c r="K483" i="72"/>
  <c r="K482" i="72"/>
  <c r="K481" i="72"/>
  <c r="K479" i="72"/>
  <c r="K478" i="72"/>
  <c r="K477" i="72"/>
  <c r="K476" i="72"/>
  <c r="K475" i="72"/>
  <c r="K474" i="72"/>
  <c r="K473" i="72"/>
  <c r="K472" i="72"/>
  <c r="K471" i="72"/>
  <c r="K470" i="72"/>
  <c r="K469" i="72"/>
  <c r="K468" i="72"/>
  <c r="K467" i="72"/>
  <c r="K466" i="72"/>
  <c r="K465" i="72"/>
  <c r="K464" i="72"/>
  <c r="K462" i="72"/>
  <c r="K461" i="72"/>
  <c r="K460" i="72"/>
  <c r="K459" i="72"/>
  <c r="K458" i="72"/>
  <c r="K457" i="72"/>
  <c r="K456" i="72"/>
  <c r="K455" i="72"/>
  <c r="K454" i="72"/>
  <c r="K453" i="72"/>
  <c r="K452" i="72"/>
  <c r="K451" i="72"/>
  <c r="K450" i="72"/>
  <c r="K449" i="72"/>
  <c r="K448" i="72"/>
  <c r="K447" i="72"/>
  <c r="K445" i="72"/>
  <c r="K444" i="72"/>
  <c r="K443" i="72"/>
  <c r="K442" i="72"/>
  <c r="K441" i="72"/>
  <c r="K440" i="72"/>
  <c r="K439" i="72"/>
  <c r="K438" i="72"/>
  <c r="K437" i="72"/>
  <c r="K436" i="72"/>
  <c r="K435" i="72"/>
  <c r="K434" i="72"/>
  <c r="K433" i="72"/>
  <c r="K432" i="72"/>
  <c r="K431" i="72"/>
  <c r="K430" i="72"/>
  <c r="K428" i="72"/>
  <c r="K427" i="72"/>
  <c r="K426" i="72"/>
  <c r="K425" i="72"/>
  <c r="K424" i="72"/>
  <c r="K423" i="72"/>
  <c r="K422" i="72"/>
  <c r="K421" i="72"/>
  <c r="K420" i="72"/>
  <c r="K419" i="72"/>
  <c r="K418" i="72"/>
  <c r="K417" i="72"/>
  <c r="K416" i="72"/>
  <c r="K415" i="72"/>
  <c r="K414" i="72"/>
  <c r="K413" i="72"/>
  <c r="K411" i="72"/>
  <c r="K410" i="72"/>
  <c r="K409" i="72"/>
  <c r="K408" i="72"/>
  <c r="K407" i="72"/>
  <c r="K406" i="72"/>
  <c r="K405" i="72"/>
  <c r="K404" i="72"/>
  <c r="K403" i="72"/>
  <c r="K402" i="72"/>
  <c r="K401" i="72"/>
  <c r="K400" i="72"/>
  <c r="K399" i="72"/>
  <c r="K398" i="72"/>
  <c r="K397" i="72"/>
  <c r="K396" i="72"/>
  <c r="K394" i="72"/>
  <c r="K393" i="72"/>
  <c r="K392" i="72"/>
  <c r="K391" i="72"/>
  <c r="K390" i="72"/>
  <c r="K389" i="72"/>
  <c r="K388" i="72"/>
  <c r="K387" i="72"/>
  <c r="K386" i="72"/>
  <c r="K385" i="72"/>
  <c r="K384" i="72"/>
  <c r="K383" i="72"/>
  <c r="K382" i="72"/>
  <c r="K381" i="72"/>
  <c r="K380" i="72"/>
  <c r="K379" i="72"/>
  <c r="K377" i="72"/>
  <c r="K376" i="72"/>
  <c r="K375" i="72"/>
  <c r="K374" i="72"/>
  <c r="K373" i="72"/>
  <c r="K372" i="72"/>
  <c r="K371" i="72"/>
  <c r="K370" i="72"/>
  <c r="K369" i="72"/>
  <c r="K368" i="72"/>
  <c r="K367" i="72"/>
  <c r="K366" i="72"/>
  <c r="K365" i="72"/>
  <c r="K364" i="72"/>
  <c r="K363" i="72"/>
  <c r="K362" i="72"/>
  <c r="K360" i="72"/>
  <c r="K359" i="72"/>
  <c r="K358" i="72"/>
  <c r="K357" i="72"/>
  <c r="K356" i="72"/>
  <c r="K355" i="72"/>
  <c r="K354" i="72"/>
  <c r="K353" i="72"/>
  <c r="K352" i="72"/>
  <c r="K351" i="72"/>
  <c r="K350" i="72"/>
  <c r="K349" i="72"/>
  <c r="K348" i="72"/>
  <c r="K347" i="72"/>
  <c r="K346" i="72"/>
  <c r="K345" i="72"/>
  <c r="K343" i="72"/>
  <c r="K342" i="72"/>
  <c r="K341" i="72"/>
  <c r="K340" i="72"/>
  <c r="K339" i="72"/>
  <c r="K338" i="72"/>
  <c r="K337" i="72"/>
  <c r="K336" i="72"/>
  <c r="K335" i="72"/>
  <c r="K334" i="72"/>
  <c r="K333" i="72"/>
  <c r="K332" i="72"/>
  <c r="K331" i="72"/>
  <c r="K330" i="72"/>
  <c r="K329" i="72"/>
  <c r="K328" i="72"/>
  <c r="K326" i="72"/>
  <c r="K325" i="72"/>
  <c r="K324" i="72"/>
  <c r="K323" i="72"/>
  <c r="K322" i="72"/>
  <c r="K321" i="72"/>
  <c r="K320" i="72"/>
  <c r="K319" i="72"/>
  <c r="K318" i="72"/>
  <c r="K317" i="72"/>
  <c r="K316" i="72"/>
  <c r="K315" i="72"/>
  <c r="K314" i="72"/>
  <c r="K313" i="72"/>
  <c r="K312" i="72"/>
  <c r="K311" i="72"/>
  <c r="K309" i="72"/>
  <c r="K308" i="72"/>
  <c r="K307" i="72"/>
  <c r="K306" i="72"/>
  <c r="K305" i="72"/>
  <c r="K304" i="72"/>
  <c r="K303" i="72"/>
  <c r="K302" i="72"/>
  <c r="K301" i="72"/>
  <c r="K300" i="72"/>
  <c r="K299" i="72"/>
  <c r="K298" i="72"/>
  <c r="K297" i="72"/>
  <c r="K296" i="72"/>
  <c r="K295" i="72"/>
  <c r="K294" i="72"/>
  <c r="K292" i="72"/>
  <c r="K291" i="72"/>
  <c r="K290" i="72"/>
  <c r="K289" i="72"/>
  <c r="K288" i="72"/>
  <c r="K287" i="72"/>
  <c r="K286" i="72"/>
  <c r="K285" i="72"/>
  <c r="K284" i="72"/>
  <c r="K283" i="72"/>
  <c r="K282" i="72"/>
  <c r="K281" i="72"/>
  <c r="K280" i="72"/>
  <c r="K279" i="72"/>
  <c r="K278" i="72"/>
  <c r="K277" i="72"/>
  <c r="K275" i="72"/>
  <c r="K274" i="72"/>
  <c r="K273" i="72"/>
  <c r="K272" i="72"/>
  <c r="K271" i="72"/>
  <c r="K270" i="72"/>
  <c r="K269" i="72"/>
  <c r="K268" i="72"/>
  <c r="K267" i="72"/>
  <c r="K266" i="72"/>
  <c r="K265" i="72"/>
  <c r="K264" i="72"/>
  <c r="K263" i="72"/>
  <c r="K262" i="72"/>
  <c r="K261" i="72"/>
  <c r="K260" i="72"/>
  <c r="K258" i="72"/>
  <c r="K257" i="72"/>
  <c r="K256" i="72"/>
  <c r="K255" i="72"/>
  <c r="K254" i="72"/>
  <c r="K253" i="72"/>
  <c r="K252" i="72"/>
  <c r="K251" i="72"/>
  <c r="K250" i="72"/>
  <c r="K249" i="72"/>
  <c r="K248" i="72"/>
  <c r="K247" i="72"/>
  <c r="K246" i="72"/>
  <c r="K245" i="72"/>
  <c r="K244" i="72"/>
  <c r="K243" i="72"/>
  <c r="K241" i="72"/>
  <c r="K240" i="72"/>
  <c r="K239" i="72"/>
  <c r="K238" i="72"/>
  <c r="K237" i="72"/>
  <c r="K236" i="72"/>
  <c r="K235" i="72"/>
  <c r="K234" i="72"/>
  <c r="K233" i="72"/>
  <c r="K232" i="72"/>
  <c r="K231" i="72"/>
  <c r="K230" i="72"/>
  <c r="K229" i="72"/>
  <c r="K228" i="72"/>
  <c r="K227" i="72"/>
  <c r="K226" i="72"/>
  <c r="K224" i="72"/>
  <c r="K223" i="72"/>
  <c r="K222" i="72"/>
  <c r="K221" i="72"/>
  <c r="K220" i="72"/>
  <c r="K219" i="72"/>
  <c r="K218" i="72"/>
  <c r="K217" i="72"/>
  <c r="K216" i="72"/>
  <c r="K215" i="72"/>
  <c r="K214" i="72"/>
  <c r="K213" i="72"/>
  <c r="K212" i="72"/>
  <c r="K211" i="72"/>
  <c r="K210" i="72"/>
  <c r="K209" i="72"/>
  <c r="K207" i="72"/>
  <c r="K206" i="72"/>
  <c r="K205" i="72"/>
  <c r="K204" i="72"/>
  <c r="K203" i="72"/>
  <c r="K202" i="72"/>
  <c r="K201" i="72"/>
  <c r="K200" i="72"/>
  <c r="K199" i="72"/>
  <c r="K198" i="72"/>
  <c r="K197" i="72"/>
  <c r="K196" i="72"/>
  <c r="K195" i="72"/>
  <c r="K194" i="72"/>
  <c r="K193" i="72"/>
  <c r="K192" i="72"/>
  <c r="K190" i="72"/>
  <c r="K189" i="72"/>
  <c r="K188" i="72"/>
  <c r="K187" i="72"/>
  <c r="K186" i="72"/>
  <c r="K185" i="72"/>
  <c r="K184" i="72"/>
  <c r="K183" i="72"/>
  <c r="K182" i="72"/>
  <c r="K181" i="72"/>
  <c r="K180" i="72"/>
  <c r="K179" i="72"/>
  <c r="K178" i="72"/>
  <c r="K177" i="72"/>
  <c r="K176" i="72"/>
  <c r="K175" i="72"/>
  <c r="K173" i="72"/>
  <c r="K172" i="72"/>
  <c r="K171" i="72"/>
  <c r="K170" i="72"/>
  <c r="K169" i="72"/>
  <c r="K168" i="72"/>
  <c r="K167" i="72"/>
  <c r="K166" i="72"/>
  <c r="K165" i="72"/>
  <c r="K164" i="72"/>
  <c r="K163" i="72"/>
  <c r="K162" i="72"/>
  <c r="K161" i="72"/>
  <c r="K160" i="72"/>
  <c r="K159" i="72"/>
  <c r="K158" i="72"/>
  <c r="K156" i="72"/>
  <c r="K155" i="72"/>
  <c r="K154" i="72"/>
  <c r="K153" i="72"/>
  <c r="K152" i="72"/>
  <c r="K151" i="72"/>
  <c r="K150" i="72"/>
  <c r="K149" i="72"/>
  <c r="K148" i="72"/>
  <c r="K147" i="72"/>
  <c r="K146" i="72"/>
  <c r="K145" i="72"/>
  <c r="K144" i="72"/>
  <c r="K143" i="72"/>
  <c r="K142" i="72"/>
  <c r="K141" i="72"/>
  <c r="K139" i="72"/>
  <c r="K138" i="72"/>
  <c r="K137" i="72"/>
  <c r="K136" i="72"/>
  <c r="K135" i="72"/>
  <c r="K134" i="72"/>
  <c r="K133" i="72"/>
  <c r="K132" i="72"/>
  <c r="K131" i="72"/>
  <c r="K130" i="72"/>
  <c r="K129" i="72"/>
  <c r="K128" i="72"/>
  <c r="K127" i="72"/>
  <c r="K126" i="72"/>
  <c r="K125" i="72"/>
  <c r="K124" i="72"/>
  <c r="K122" i="72"/>
  <c r="K121" i="72"/>
  <c r="K120" i="72"/>
  <c r="K119" i="72"/>
  <c r="K118" i="72"/>
  <c r="K117" i="72"/>
  <c r="K116" i="72"/>
  <c r="K115" i="72"/>
  <c r="K114" i="72"/>
  <c r="K113" i="72"/>
  <c r="K112" i="72"/>
  <c r="K111" i="72"/>
  <c r="K110" i="72"/>
  <c r="K109" i="72"/>
  <c r="K108" i="72"/>
  <c r="K107" i="72"/>
  <c r="K105" i="72"/>
  <c r="K104" i="72"/>
  <c r="K103" i="72"/>
  <c r="K102" i="72"/>
  <c r="K101" i="72"/>
  <c r="K100" i="72"/>
  <c r="K99" i="72"/>
  <c r="K98" i="72"/>
  <c r="K97" i="72"/>
  <c r="K96" i="72"/>
  <c r="K95" i="72"/>
  <c r="K94" i="72"/>
  <c r="K93" i="72"/>
  <c r="K92" i="72"/>
  <c r="K91" i="72"/>
  <c r="K90" i="72"/>
  <c r="K88" i="72"/>
  <c r="K87" i="72"/>
  <c r="K86" i="72"/>
  <c r="K85" i="72"/>
  <c r="K84" i="72"/>
  <c r="K83" i="72"/>
  <c r="K82" i="72"/>
  <c r="K81" i="72"/>
  <c r="K80" i="72"/>
  <c r="K79" i="72"/>
  <c r="K78" i="72"/>
  <c r="K77" i="72"/>
  <c r="K76" i="72"/>
  <c r="K75" i="72"/>
  <c r="K74" i="72"/>
  <c r="K73" i="72"/>
  <c r="K71" i="72"/>
  <c r="K70" i="72"/>
  <c r="K69" i="72"/>
  <c r="K68" i="72"/>
  <c r="K67" i="72"/>
  <c r="K66" i="72"/>
  <c r="K65" i="72"/>
  <c r="K64" i="72"/>
  <c r="K63" i="72"/>
  <c r="K62" i="72"/>
  <c r="K61" i="72"/>
  <c r="K60" i="72"/>
  <c r="K59" i="72"/>
  <c r="K58" i="72"/>
  <c r="K57" i="72"/>
  <c r="K56" i="72"/>
  <c r="K54" i="72"/>
  <c r="K53" i="72"/>
  <c r="K52" i="72"/>
  <c r="K51" i="72"/>
  <c r="K50" i="72"/>
  <c r="K49" i="72"/>
  <c r="K48" i="72"/>
  <c r="K47" i="72"/>
  <c r="K46" i="72"/>
  <c r="K45" i="72"/>
  <c r="K44" i="72"/>
  <c r="K43" i="72"/>
  <c r="K42" i="72"/>
  <c r="K41" i="72"/>
  <c r="K40" i="72"/>
  <c r="K39" i="72"/>
  <c r="K37" i="72"/>
  <c r="K36" i="72"/>
  <c r="K35" i="72"/>
  <c r="K34" i="72"/>
  <c r="K33" i="72"/>
  <c r="K32" i="72"/>
  <c r="K31" i="72"/>
  <c r="K30" i="72"/>
  <c r="K29" i="72"/>
  <c r="K28" i="72"/>
  <c r="K27" i="72"/>
  <c r="K26" i="72"/>
  <c r="K25" i="72"/>
  <c r="K24" i="72"/>
  <c r="K23" i="72"/>
  <c r="K22" i="72"/>
  <c r="J1262" i="72"/>
  <c r="J1261" i="72"/>
  <c r="J1260" i="72"/>
  <c r="J1259" i="72"/>
  <c r="J1258" i="72"/>
  <c r="J1257" i="72"/>
  <c r="J1256" i="72"/>
  <c r="J1255" i="72"/>
  <c r="J1254" i="72"/>
  <c r="J1253" i="72"/>
  <c r="J1252" i="72"/>
  <c r="J1251" i="72"/>
  <c r="J1250" i="72"/>
  <c r="J1249" i="72"/>
  <c r="J1248" i="72"/>
  <c r="J1247" i="72"/>
  <c r="J1246" i="72"/>
  <c r="J1245" i="72"/>
  <c r="J1244" i="72"/>
  <c r="J1243" i="72"/>
  <c r="J1242" i="72"/>
  <c r="J1241" i="72"/>
  <c r="J1240" i="72"/>
  <c r="J1239" i="72"/>
  <c r="J1238" i="72"/>
  <c r="J1237" i="72"/>
  <c r="J1236" i="72"/>
  <c r="J1235" i="72"/>
  <c r="J1234" i="72"/>
  <c r="J1233" i="72"/>
  <c r="J1232" i="72"/>
  <c r="J1231" i="72"/>
  <c r="J1230" i="72"/>
  <c r="J1229" i="72"/>
  <c r="J1228" i="72"/>
  <c r="J1227" i="72"/>
  <c r="J1226" i="72"/>
  <c r="J1225" i="72"/>
  <c r="J1224" i="72"/>
  <c r="J1223" i="72"/>
  <c r="J1222" i="72"/>
  <c r="J1221" i="72"/>
  <c r="J1220" i="72"/>
  <c r="J1219" i="72"/>
  <c r="J1218" i="72"/>
  <c r="J1217" i="72"/>
  <c r="J1216" i="72"/>
  <c r="J1215" i="72"/>
  <c r="J1214" i="72"/>
  <c r="J1213" i="72"/>
  <c r="J1212" i="72"/>
  <c r="J1211" i="72"/>
  <c r="J1210" i="72"/>
  <c r="J1209" i="72"/>
  <c r="J1208" i="72"/>
  <c r="J1207" i="72"/>
  <c r="J1206" i="72"/>
  <c r="J1205" i="72"/>
  <c r="J1204" i="72"/>
  <c r="J1203" i="72"/>
  <c r="J1202" i="72"/>
  <c r="J1201" i="72"/>
  <c r="J1200" i="72"/>
  <c r="J1199" i="72"/>
  <c r="J1198" i="72"/>
  <c r="J1197" i="72"/>
  <c r="J1196" i="72"/>
  <c r="J1195" i="72"/>
  <c r="J1194" i="72"/>
  <c r="J1193" i="72"/>
  <c r="J1192" i="72"/>
  <c r="J1191" i="72"/>
  <c r="J1190" i="72"/>
  <c r="J1189" i="72"/>
  <c r="J1188" i="72"/>
  <c r="J1187" i="72"/>
  <c r="J1186" i="72"/>
  <c r="J1185" i="72"/>
  <c r="J1184" i="72"/>
  <c r="J1183" i="72"/>
  <c r="J1182" i="72"/>
  <c r="J1181" i="72"/>
  <c r="J1180" i="72"/>
  <c r="J1179" i="72"/>
  <c r="J1178" i="72"/>
  <c r="J1177" i="72"/>
  <c r="J1176" i="72"/>
  <c r="J1175" i="72"/>
  <c r="J1174" i="72"/>
  <c r="J1173" i="72"/>
  <c r="J1172" i="72"/>
  <c r="J1171" i="72"/>
  <c r="J1170" i="72"/>
  <c r="J1169" i="72"/>
  <c r="J1168" i="72"/>
  <c r="J1167" i="72"/>
  <c r="J1166" i="72"/>
  <c r="J1165" i="72"/>
  <c r="J1164" i="72"/>
  <c r="J1163" i="72"/>
  <c r="J1162" i="72"/>
  <c r="J1161" i="72"/>
  <c r="J1160" i="72"/>
  <c r="J1159" i="72"/>
  <c r="J1158" i="72"/>
  <c r="J1157" i="72"/>
  <c r="J1156" i="72"/>
  <c r="J1155" i="72"/>
  <c r="J1154" i="72"/>
  <c r="J1153" i="72"/>
  <c r="J1152" i="72"/>
  <c r="J1151" i="72"/>
  <c r="J1150" i="72"/>
  <c r="J1149" i="72"/>
  <c r="J1148" i="72"/>
  <c r="J1147" i="72"/>
  <c r="J1146" i="72"/>
  <c r="J1145" i="72"/>
  <c r="J1144" i="72"/>
  <c r="J1143" i="72"/>
  <c r="J1142" i="72"/>
  <c r="J1141" i="72"/>
  <c r="J1140" i="72"/>
  <c r="J1139" i="72"/>
  <c r="J1138" i="72"/>
  <c r="J1137" i="72"/>
  <c r="J1136" i="72"/>
  <c r="J1135" i="72"/>
  <c r="J1134" i="72"/>
  <c r="J1133" i="72"/>
  <c r="J1132" i="72"/>
  <c r="J1131" i="72"/>
  <c r="J1130" i="72"/>
  <c r="J1129" i="72"/>
  <c r="J1128" i="72"/>
  <c r="J1127" i="72"/>
  <c r="J1126" i="72"/>
  <c r="J1125" i="72"/>
  <c r="J1124" i="72"/>
  <c r="J1123" i="72"/>
  <c r="J1122" i="72"/>
  <c r="J1121" i="72"/>
  <c r="J1120" i="72"/>
  <c r="J1119" i="72"/>
  <c r="J1118" i="72"/>
  <c r="J1117" i="72"/>
  <c r="J1116" i="72"/>
  <c r="J1115" i="72"/>
  <c r="J1114" i="72"/>
  <c r="J1113" i="72"/>
  <c r="J1112" i="72"/>
  <c r="J1111" i="72"/>
  <c r="J1110" i="72"/>
  <c r="J1109" i="72"/>
  <c r="J1108" i="72"/>
  <c r="J1107" i="72"/>
  <c r="J1106" i="72"/>
  <c r="J1105" i="72"/>
  <c r="J1104" i="72"/>
  <c r="J1103" i="72"/>
  <c r="J1102" i="72"/>
  <c r="J1101" i="72"/>
  <c r="J1100" i="72"/>
  <c r="J1099" i="72"/>
  <c r="J1098" i="72"/>
  <c r="J1097" i="72"/>
  <c r="J1096" i="72"/>
  <c r="J1095" i="72"/>
  <c r="J1094" i="72"/>
  <c r="J1093" i="72"/>
  <c r="J1092" i="72"/>
  <c r="J1091" i="72"/>
  <c r="J1090" i="72"/>
  <c r="J1089" i="72"/>
  <c r="J1088" i="72"/>
  <c r="J1087" i="72"/>
  <c r="J1086" i="72"/>
  <c r="J1085" i="72"/>
  <c r="J1084" i="72"/>
  <c r="J1083" i="72"/>
  <c r="J1082" i="72"/>
  <c r="J1081" i="72"/>
  <c r="J1080" i="72"/>
  <c r="J1079" i="72"/>
  <c r="J1078" i="72"/>
  <c r="J1077" i="72"/>
  <c r="J1076" i="72"/>
  <c r="J1075" i="72"/>
  <c r="J1074" i="72"/>
  <c r="J1073" i="72"/>
  <c r="J1072" i="72"/>
  <c r="J1071" i="72"/>
  <c r="J1070" i="72"/>
  <c r="J1069" i="72"/>
  <c r="J1068" i="72"/>
  <c r="J1067" i="72"/>
  <c r="J1066" i="72"/>
  <c r="J1065" i="72"/>
  <c r="J1064" i="72"/>
  <c r="J1063" i="72"/>
  <c r="J1062" i="72"/>
  <c r="J1061" i="72"/>
  <c r="J1060" i="72"/>
  <c r="J1059" i="72"/>
  <c r="J1058" i="72"/>
  <c r="J1057" i="72"/>
  <c r="J1056" i="72"/>
  <c r="J1055" i="72"/>
  <c r="J1054" i="72"/>
  <c r="J1053" i="72"/>
  <c r="J1052" i="72"/>
  <c r="J1051" i="72"/>
  <c r="J1050" i="72"/>
  <c r="J1049" i="72"/>
  <c r="J1048" i="72"/>
  <c r="J1047" i="72"/>
  <c r="J1046" i="72"/>
  <c r="J1045" i="72"/>
  <c r="J1044" i="72"/>
  <c r="J1043" i="72"/>
  <c r="J1042" i="72"/>
  <c r="J1041" i="72"/>
  <c r="J1040" i="72"/>
  <c r="J1039" i="72"/>
  <c r="J1038" i="72"/>
  <c r="J1037" i="72"/>
  <c r="J1036" i="72"/>
  <c r="J1035" i="72"/>
  <c r="J1034" i="72"/>
  <c r="J1033" i="72"/>
  <c r="J1032" i="72"/>
  <c r="J1031" i="72"/>
  <c r="J1030" i="72"/>
  <c r="J1029" i="72"/>
  <c r="J1028" i="72"/>
  <c r="J1027" i="72"/>
  <c r="J1026" i="72"/>
  <c r="J1025" i="72"/>
  <c r="J1024" i="72"/>
  <c r="J1023" i="72"/>
  <c r="J1022" i="72"/>
  <c r="J1021" i="72"/>
  <c r="J1020" i="72"/>
  <c r="J1019" i="72"/>
  <c r="J1018" i="72"/>
  <c r="J1017" i="72"/>
  <c r="J1016" i="72"/>
  <c r="J1015" i="72"/>
  <c r="J1014" i="72"/>
  <c r="J1013" i="72"/>
  <c r="J1012" i="72"/>
  <c r="J1011" i="72"/>
  <c r="J1010" i="72"/>
  <c r="J1009" i="72"/>
  <c r="J1008" i="72"/>
  <c r="J1007" i="72"/>
  <c r="J1006" i="72"/>
  <c r="J1005" i="72"/>
  <c r="J1004" i="72"/>
  <c r="J1003" i="72"/>
  <c r="J1002" i="72"/>
  <c r="J1001" i="72"/>
  <c r="J1000" i="72"/>
  <c r="J999" i="72"/>
  <c r="J998" i="72"/>
  <c r="J997" i="72"/>
  <c r="J996" i="72"/>
  <c r="J995" i="72"/>
  <c r="J994" i="72"/>
  <c r="J993" i="72"/>
  <c r="J992" i="72"/>
  <c r="J991" i="72"/>
  <c r="J990" i="72"/>
  <c r="J989" i="72"/>
  <c r="J988" i="72"/>
  <c r="J987" i="72"/>
  <c r="J986" i="72"/>
  <c r="J985" i="72"/>
  <c r="J984" i="72"/>
  <c r="J983" i="72"/>
  <c r="J982" i="72"/>
  <c r="J981" i="72"/>
  <c r="J980" i="72"/>
  <c r="J979" i="72"/>
  <c r="J978" i="72"/>
  <c r="J977" i="72"/>
  <c r="J976" i="72"/>
  <c r="J975" i="72"/>
  <c r="J974" i="72"/>
  <c r="J973" i="72"/>
  <c r="J972" i="72"/>
  <c r="J971" i="72"/>
  <c r="J970" i="72"/>
  <c r="J969" i="72"/>
  <c r="J968" i="72"/>
  <c r="J967" i="72"/>
  <c r="J966" i="72"/>
  <c r="J965" i="72"/>
  <c r="J964" i="72"/>
  <c r="J963" i="72"/>
  <c r="J962" i="72"/>
  <c r="J961" i="72"/>
  <c r="J960" i="72"/>
  <c r="J959" i="72"/>
  <c r="J958" i="72"/>
  <c r="J957" i="72"/>
  <c r="J956" i="72"/>
  <c r="J955" i="72"/>
  <c r="J954" i="72"/>
  <c r="J953" i="72"/>
  <c r="J952" i="72"/>
  <c r="J951" i="72"/>
  <c r="J950" i="72"/>
  <c r="J949" i="72"/>
  <c r="J948" i="72"/>
  <c r="J947" i="72"/>
  <c r="J946" i="72"/>
  <c r="J945" i="72"/>
  <c r="J944" i="72"/>
  <c r="J943" i="72"/>
  <c r="J942" i="72"/>
  <c r="J941" i="72"/>
  <c r="J940" i="72"/>
  <c r="J939" i="72"/>
  <c r="J938" i="72"/>
  <c r="J937" i="72"/>
  <c r="J936" i="72"/>
  <c r="J935" i="72"/>
  <c r="J934" i="72"/>
  <c r="J933" i="72"/>
  <c r="J932" i="72"/>
  <c r="J931" i="72"/>
  <c r="J930" i="72"/>
  <c r="J929" i="72"/>
  <c r="J928" i="72"/>
  <c r="J927" i="72"/>
  <c r="J926" i="72"/>
  <c r="J925" i="72"/>
  <c r="J924" i="72"/>
  <c r="J923" i="72"/>
  <c r="J922" i="72"/>
  <c r="J921" i="72"/>
  <c r="J920" i="72"/>
  <c r="J919" i="72"/>
  <c r="J918" i="72"/>
  <c r="J917" i="72"/>
  <c r="J916" i="72"/>
  <c r="J915" i="72"/>
  <c r="J914" i="72"/>
  <c r="J913" i="72"/>
  <c r="J912" i="72"/>
  <c r="J911" i="72"/>
  <c r="J910" i="72"/>
  <c r="J909" i="72"/>
  <c r="J908" i="72"/>
  <c r="J907" i="72"/>
  <c r="J906" i="72"/>
  <c r="J905" i="72"/>
  <c r="J904" i="72"/>
  <c r="J903" i="72"/>
  <c r="J902" i="72"/>
  <c r="J901" i="72"/>
  <c r="J900" i="72"/>
  <c r="J899" i="72"/>
  <c r="J898" i="72"/>
  <c r="J897" i="72"/>
  <c r="J896" i="72"/>
  <c r="J895" i="72"/>
  <c r="J894" i="72"/>
  <c r="J893" i="72"/>
  <c r="J892" i="72"/>
  <c r="J891" i="72"/>
  <c r="J890" i="72"/>
  <c r="J889" i="72"/>
  <c r="J888" i="72"/>
  <c r="J887" i="72"/>
  <c r="J886" i="72"/>
  <c r="J885" i="72"/>
  <c r="J884" i="72"/>
  <c r="J883" i="72"/>
  <c r="J882" i="72"/>
  <c r="J881" i="72"/>
  <c r="J880" i="72"/>
  <c r="J879" i="72"/>
  <c r="J878" i="72"/>
  <c r="J877" i="72"/>
  <c r="J876" i="72"/>
  <c r="J875" i="72"/>
  <c r="J874" i="72"/>
  <c r="J873" i="72"/>
  <c r="J872" i="72"/>
  <c r="J871" i="72"/>
  <c r="J870" i="72"/>
  <c r="J869" i="72"/>
  <c r="J868" i="72"/>
  <c r="J867" i="72"/>
  <c r="J866" i="72"/>
  <c r="J865" i="72"/>
  <c r="J864" i="72"/>
  <c r="J863" i="72"/>
  <c r="J862" i="72"/>
  <c r="J861" i="72"/>
  <c r="J860" i="72"/>
  <c r="J859" i="72"/>
  <c r="J858" i="72"/>
  <c r="J857" i="72"/>
  <c r="J856" i="72"/>
  <c r="J855" i="72"/>
  <c r="J854" i="72"/>
  <c r="J853" i="72"/>
  <c r="J852" i="72"/>
  <c r="J851" i="72"/>
  <c r="J850" i="72"/>
  <c r="J849" i="72"/>
  <c r="J848" i="72"/>
  <c r="J847" i="72"/>
  <c r="J846" i="72"/>
  <c r="J845" i="72"/>
  <c r="J844" i="72"/>
  <c r="J843" i="72"/>
  <c r="J842" i="72"/>
  <c r="J841" i="72"/>
  <c r="J840" i="72"/>
  <c r="J839" i="72"/>
  <c r="J838" i="72"/>
  <c r="J837" i="72"/>
  <c r="J836" i="72"/>
  <c r="J835" i="72"/>
  <c r="J834" i="72"/>
  <c r="J833" i="72"/>
  <c r="J832" i="72"/>
  <c r="J831" i="72"/>
  <c r="J830" i="72"/>
  <c r="J829" i="72"/>
  <c r="J828" i="72"/>
  <c r="J827" i="72"/>
  <c r="J826" i="72"/>
  <c r="J825" i="72"/>
  <c r="J824" i="72"/>
  <c r="J823" i="72"/>
  <c r="J822" i="72"/>
  <c r="J821" i="72"/>
  <c r="J820" i="72"/>
  <c r="J819" i="72"/>
  <c r="J818" i="72"/>
  <c r="J817" i="72"/>
  <c r="J816" i="72"/>
  <c r="J815" i="72"/>
  <c r="J814" i="72"/>
  <c r="J813" i="72"/>
  <c r="J812" i="72"/>
  <c r="J811" i="72"/>
  <c r="J810" i="72"/>
  <c r="J809" i="72"/>
  <c r="J808" i="72"/>
  <c r="J807" i="72"/>
  <c r="J806" i="72"/>
  <c r="J805" i="72"/>
  <c r="J804" i="72"/>
  <c r="J803" i="72"/>
  <c r="J802" i="72"/>
  <c r="J801" i="72"/>
  <c r="J800" i="72"/>
  <c r="J799" i="72"/>
  <c r="J798" i="72"/>
  <c r="J797" i="72"/>
  <c r="J796" i="72"/>
  <c r="J795" i="72"/>
  <c r="J794" i="72"/>
  <c r="J793" i="72"/>
  <c r="J792" i="72"/>
  <c r="J791" i="72"/>
  <c r="J790" i="72"/>
  <c r="J789" i="72"/>
  <c r="J788" i="72"/>
  <c r="J787" i="72"/>
  <c r="J786" i="72"/>
  <c r="J785" i="72"/>
  <c r="J784" i="72"/>
  <c r="J783" i="72"/>
  <c r="J782" i="72"/>
  <c r="J781" i="72"/>
  <c r="J780" i="72"/>
  <c r="J779" i="72"/>
  <c r="J778" i="72"/>
  <c r="J777" i="72"/>
  <c r="J776" i="72"/>
  <c r="J775" i="72"/>
  <c r="J774" i="72"/>
  <c r="J773" i="72"/>
  <c r="J772" i="72"/>
  <c r="J771" i="72"/>
  <c r="J770" i="72"/>
  <c r="J769" i="72"/>
  <c r="J768" i="72"/>
  <c r="J767" i="72"/>
  <c r="J766" i="72"/>
  <c r="J765" i="72"/>
  <c r="J764" i="72"/>
  <c r="J763" i="72"/>
  <c r="J762" i="72"/>
  <c r="J761" i="72"/>
  <c r="J760" i="72"/>
  <c r="J759" i="72"/>
  <c r="J758" i="72"/>
  <c r="J757" i="72"/>
  <c r="J756" i="72"/>
  <c r="J755" i="72"/>
  <c r="J754" i="72"/>
  <c r="J753" i="72"/>
  <c r="J752" i="72"/>
  <c r="J751" i="72"/>
  <c r="J750" i="72"/>
  <c r="J749" i="72"/>
  <c r="J748" i="72"/>
  <c r="J747" i="72"/>
  <c r="J746" i="72"/>
  <c r="J745" i="72"/>
  <c r="J744" i="72"/>
  <c r="J743" i="72"/>
  <c r="J742" i="72"/>
  <c r="J741" i="72"/>
  <c r="J740" i="72"/>
  <c r="J739" i="72"/>
  <c r="J738" i="72"/>
  <c r="J737" i="72"/>
  <c r="J736" i="72"/>
  <c r="J735" i="72"/>
  <c r="J734" i="72"/>
  <c r="J733" i="72"/>
  <c r="J732" i="72"/>
  <c r="J731" i="72"/>
  <c r="J730" i="72"/>
  <c r="J729" i="72"/>
  <c r="J728" i="72"/>
  <c r="J727" i="72"/>
  <c r="J726" i="72"/>
  <c r="J725" i="72"/>
  <c r="J724" i="72"/>
  <c r="J723" i="72"/>
  <c r="J722" i="72"/>
  <c r="J721" i="72"/>
  <c r="J720" i="72"/>
  <c r="J719" i="72"/>
  <c r="J718" i="72"/>
  <c r="J717" i="72"/>
  <c r="J716" i="72"/>
  <c r="J715" i="72"/>
  <c r="J714" i="72"/>
  <c r="J713" i="72"/>
  <c r="J712" i="72"/>
  <c r="J711" i="72"/>
  <c r="J710" i="72"/>
  <c r="J709" i="72"/>
  <c r="J708" i="72"/>
  <c r="J707" i="72"/>
  <c r="J706" i="72"/>
  <c r="J705" i="72"/>
  <c r="J704" i="72"/>
  <c r="J703" i="72"/>
  <c r="J702" i="72"/>
  <c r="J701" i="72"/>
  <c r="J700" i="72"/>
  <c r="J699" i="72"/>
  <c r="J698" i="72"/>
  <c r="J697" i="72"/>
  <c r="J696" i="72"/>
  <c r="J695" i="72"/>
  <c r="J694" i="72"/>
  <c r="J693" i="72"/>
  <c r="J692" i="72"/>
  <c r="J691" i="72"/>
  <c r="J690" i="72"/>
  <c r="J689" i="72"/>
  <c r="J688" i="72"/>
  <c r="J687" i="72"/>
  <c r="J686" i="72"/>
  <c r="J685" i="72"/>
  <c r="J684" i="72"/>
  <c r="J683" i="72"/>
  <c r="J682" i="72"/>
  <c r="J681" i="72"/>
  <c r="J680" i="72"/>
  <c r="J679" i="72"/>
  <c r="J678" i="72"/>
  <c r="J677" i="72"/>
  <c r="J676" i="72"/>
  <c r="J675" i="72"/>
  <c r="J674" i="72"/>
  <c r="J673" i="72"/>
  <c r="J672" i="72"/>
  <c r="J671" i="72"/>
  <c r="J670" i="72"/>
  <c r="J669" i="72"/>
  <c r="J668" i="72"/>
  <c r="J667" i="72"/>
  <c r="J666" i="72"/>
  <c r="J665" i="72"/>
  <c r="J664" i="72"/>
  <c r="J663" i="72"/>
  <c r="J662" i="72"/>
  <c r="J661" i="72"/>
  <c r="J660" i="72"/>
  <c r="J659" i="72"/>
  <c r="J658" i="72"/>
  <c r="J657" i="72"/>
  <c r="J656" i="72"/>
  <c r="J655" i="72"/>
  <c r="J654" i="72"/>
  <c r="J653" i="72"/>
  <c r="J652" i="72"/>
  <c r="J651" i="72"/>
  <c r="J650" i="72"/>
  <c r="J649" i="72"/>
  <c r="J648" i="72"/>
  <c r="J647" i="72"/>
  <c r="J646" i="72"/>
  <c r="J645" i="72"/>
  <c r="J644" i="72"/>
  <c r="J643" i="72"/>
  <c r="J642" i="72"/>
  <c r="J641" i="72"/>
  <c r="J640" i="72"/>
  <c r="J639" i="72"/>
  <c r="J638" i="72"/>
  <c r="J637" i="72"/>
  <c r="J636" i="72"/>
  <c r="J635" i="72"/>
  <c r="J634" i="72"/>
  <c r="J633" i="72"/>
  <c r="J632" i="72"/>
  <c r="J631" i="72"/>
  <c r="J630" i="72"/>
  <c r="J629" i="72"/>
  <c r="J628" i="72"/>
  <c r="J627" i="72"/>
  <c r="J626" i="72"/>
  <c r="J625" i="72"/>
  <c r="J624" i="72"/>
  <c r="J623" i="72"/>
  <c r="J622" i="72"/>
  <c r="J621" i="72"/>
  <c r="J620" i="72"/>
  <c r="J619" i="72"/>
  <c r="J618" i="72"/>
  <c r="J617" i="72"/>
  <c r="J616" i="72"/>
  <c r="J615" i="72"/>
  <c r="J614" i="72"/>
  <c r="J613" i="72"/>
  <c r="J612" i="72"/>
  <c r="J611" i="72"/>
  <c r="J610" i="72"/>
  <c r="J609" i="72"/>
  <c r="J608" i="72"/>
  <c r="J607" i="72"/>
  <c r="J606" i="72"/>
  <c r="J605" i="72"/>
  <c r="J604" i="72"/>
  <c r="J603" i="72"/>
  <c r="J602" i="72"/>
  <c r="J601" i="72"/>
  <c r="J600" i="72"/>
  <c r="J599" i="72"/>
  <c r="J598" i="72"/>
  <c r="J597" i="72"/>
  <c r="J596" i="72"/>
  <c r="J595" i="72"/>
  <c r="J594" i="72"/>
  <c r="J593" i="72"/>
  <c r="J592" i="72"/>
  <c r="J591" i="72"/>
  <c r="J590" i="72"/>
  <c r="J589" i="72"/>
  <c r="J588" i="72"/>
  <c r="J587" i="72"/>
  <c r="J586" i="72"/>
  <c r="J585" i="72"/>
  <c r="J584" i="72"/>
  <c r="J583" i="72"/>
  <c r="J582" i="72"/>
  <c r="J581" i="72"/>
  <c r="J580" i="72"/>
  <c r="J579" i="72"/>
  <c r="J578" i="72"/>
  <c r="J577" i="72"/>
  <c r="J576" i="72"/>
  <c r="J575" i="72"/>
  <c r="J574" i="72"/>
  <c r="J573" i="72"/>
  <c r="J572" i="72"/>
  <c r="J571" i="72"/>
  <c r="J570" i="72"/>
  <c r="J569" i="72"/>
  <c r="J568" i="72"/>
  <c r="J567" i="72"/>
  <c r="J566" i="72"/>
  <c r="J565" i="72"/>
  <c r="J564" i="72"/>
  <c r="J563" i="72"/>
  <c r="J562" i="72"/>
  <c r="J561" i="72"/>
  <c r="J560" i="72"/>
  <c r="J559" i="72"/>
  <c r="J558" i="72"/>
  <c r="J557" i="72"/>
  <c r="J556" i="72"/>
  <c r="J555" i="72"/>
  <c r="J554" i="72"/>
  <c r="J553" i="72"/>
  <c r="J552" i="72"/>
  <c r="J551" i="72"/>
  <c r="J550" i="72"/>
  <c r="J549" i="72"/>
  <c r="J548" i="72"/>
  <c r="J547" i="72"/>
  <c r="J546" i="72"/>
  <c r="J545" i="72"/>
  <c r="J544" i="72"/>
  <c r="J543" i="72"/>
  <c r="J542" i="72"/>
  <c r="J541" i="72"/>
  <c r="J540" i="72"/>
  <c r="J539" i="72"/>
  <c r="J538" i="72"/>
  <c r="J537" i="72"/>
  <c r="J536" i="72"/>
  <c r="J535" i="72"/>
  <c r="J534" i="72"/>
  <c r="J533" i="72"/>
  <c r="J532" i="72"/>
  <c r="J531" i="72"/>
  <c r="J530" i="72"/>
  <c r="J529" i="72"/>
  <c r="J528" i="72"/>
  <c r="J527" i="72"/>
  <c r="J526" i="72"/>
  <c r="J525" i="72"/>
  <c r="J524" i="72"/>
  <c r="J523" i="72"/>
  <c r="J522" i="72"/>
  <c r="J521" i="72"/>
  <c r="J520" i="72"/>
  <c r="J519" i="72"/>
  <c r="J518" i="72"/>
  <c r="J517" i="72"/>
  <c r="J516" i="72"/>
  <c r="J515" i="72"/>
  <c r="J514" i="72"/>
  <c r="J513" i="72"/>
  <c r="J512" i="72"/>
  <c r="J511" i="72"/>
  <c r="J510" i="72"/>
  <c r="J509" i="72"/>
  <c r="J508" i="72"/>
  <c r="J507" i="72"/>
  <c r="J506" i="72"/>
  <c r="J505" i="72"/>
  <c r="J504" i="72"/>
  <c r="J503" i="72"/>
  <c r="J502" i="72"/>
  <c r="J501" i="72"/>
  <c r="J500" i="72"/>
  <c r="J499" i="72"/>
  <c r="J498" i="72"/>
  <c r="J497" i="72"/>
  <c r="J496" i="72"/>
  <c r="J495" i="72"/>
  <c r="J494" i="72"/>
  <c r="J493" i="72"/>
  <c r="J492" i="72"/>
  <c r="J491" i="72"/>
  <c r="J490" i="72"/>
  <c r="J489" i="72"/>
  <c r="J488" i="72"/>
  <c r="J487" i="72"/>
  <c r="J486" i="72"/>
  <c r="J485" i="72"/>
  <c r="J484" i="72"/>
  <c r="J483" i="72"/>
  <c r="J482" i="72"/>
  <c r="J481" i="72"/>
  <c r="J480" i="72"/>
  <c r="J479" i="72"/>
  <c r="J478" i="72"/>
  <c r="J477" i="72"/>
  <c r="J476" i="72"/>
  <c r="J475" i="72"/>
  <c r="J474" i="72"/>
  <c r="J473" i="72"/>
  <c r="J472" i="72"/>
  <c r="J471" i="72"/>
  <c r="J470" i="72"/>
  <c r="J469" i="72"/>
  <c r="J468" i="72"/>
  <c r="J467" i="72"/>
  <c r="J466" i="72"/>
  <c r="J465" i="72"/>
  <c r="J464" i="72"/>
  <c r="J463" i="72"/>
  <c r="J462" i="72"/>
  <c r="J461" i="72"/>
  <c r="J460" i="72"/>
  <c r="J459" i="72"/>
  <c r="J458" i="72"/>
  <c r="J457" i="72"/>
  <c r="J456" i="72"/>
  <c r="J455" i="72"/>
  <c r="J454" i="72"/>
  <c r="J453" i="72"/>
  <c r="J452" i="72"/>
  <c r="J451" i="72"/>
  <c r="J450" i="72"/>
  <c r="J449" i="72"/>
  <c r="J448" i="72"/>
  <c r="J447" i="72"/>
  <c r="J446" i="72"/>
  <c r="J445" i="72"/>
  <c r="J444" i="72"/>
  <c r="J443" i="72"/>
  <c r="J442" i="72"/>
  <c r="J441" i="72"/>
  <c r="J440" i="72"/>
  <c r="J439" i="72"/>
  <c r="J438" i="72"/>
  <c r="J437" i="72"/>
  <c r="J436" i="72"/>
  <c r="J435" i="72"/>
  <c r="J434" i="72"/>
  <c r="J433" i="72"/>
  <c r="J432" i="72"/>
  <c r="J431" i="72"/>
  <c r="J430" i="72"/>
  <c r="J429" i="72"/>
  <c r="J428" i="72"/>
  <c r="J427" i="72"/>
  <c r="J426" i="72"/>
  <c r="J425" i="72"/>
  <c r="J424" i="72"/>
  <c r="J423" i="72"/>
  <c r="J422" i="72"/>
  <c r="J421" i="72"/>
  <c r="J420" i="72"/>
  <c r="J419" i="72"/>
  <c r="J418" i="72"/>
  <c r="J417" i="72"/>
  <c r="J416" i="72"/>
  <c r="J415" i="72"/>
  <c r="J414" i="72"/>
  <c r="J413" i="72"/>
  <c r="J412" i="72"/>
  <c r="J411" i="72"/>
  <c r="J410" i="72"/>
  <c r="J409" i="72"/>
  <c r="J408" i="72"/>
  <c r="J407" i="72"/>
  <c r="J406" i="72"/>
  <c r="J405" i="72"/>
  <c r="J404" i="72"/>
  <c r="J403" i="72"/>
  <c r="J402" i="72"/>
  <c r="J401" i="72"/>
  <c r="J400" i="72"/>
  <c r="J399" i="72"/>
  <c r="J398" i="72"/>
  <c r="J397" i="72"/>
  <c r="J396" i="72"/>
  <c r="J395" i="72"/>
  <c r="J394" i="72"/>
  <c r="J393" i="72"/>
  <c r="J392" i="72"/>
  <c r="J391" i="72"/>
  <c r="J390" i="72"/>
  <c r="J389" i="72"/>
  <c r="J388" i="72"/>
  <c r="J387" i="72"/>
  <c r="J386" i="72"/>
  <c r="J385" i="72"/>
  <c r="J384" i="72"/>
  <c r="J383" i="72"/>
  <c r="J382" i="72"/>
  <c r="J381" i="72"/>
  <c r="J380" i="72"/>
  <c r="J379" i="72"/>
  <c r="J378" i="72"/>
  <c r="J377" i="72"/>
  <c r="J376" i="72"/>
  <c r="J375" i="72"/>
  <c r="J374" i="72"/>
  <c r="J373" i="72"/>
  <c r="J372" i="72"/>
  <c r="J371" i="72"/>
  <c r="J370" i="72"/>
  <c r="J369" i="72"/>
  <c r="J368" i="72"/>
  <c r="J367" i="72"/>
  <c r="J366" i="72"/>
  <c r="J365" i="72"/>
  <c r="J364" i="72"/>
  <c r="J363" i="72"/>
  <c r="J362" i="72"/>
  <c r="J361" i="72"/>
  <c r="J360" i="72"/>
  <c r="J359" i="72"/>
  <c r="J358" i="72"/>
  <c r="J357" i="72"/>
  <c r="J356" i="72"/>
  <c r="J355" i="72"/>
  <c r="J354" i="72"/>
  <c r="J353" i="72"/>
  <c r="J352" i="72"/>
  <c r="J351" i="72"/>
  <c r="J350" i="72"/>
  <c r="J349" i="72"/>
  <c r="J348" i="72"/>
  <c r="J347" i="72"/>
  <c r="J346" i="72"/>
  <c r="J345" i="72"/>
  <c r="J344" i="72"/>
  <c r="J343" i="72"/>
  <c r="J342" i="72"/>
  <c r="J341" i="72"/>
  <c r="J340" i="72"/>
  <c r="J339" i="72"/>
  <c r="J338" i="72"/>
  <c r="J337" i="72"/>
  <c r="J336" i="72"/>
  <c r="J335" i="72"/>
  <c r="J334" i="72"/>
  <c r="J333" i="72"/>
  <c r="J332" i="72"/>
  <c r="J331" i="72"/>
  <c r="J330" i="72"/>
  <c r="J329" i="72"/>
  <c r="J328" i="72"/>
  <c r="J327" i="72"/>
  <c r="J326" i="72"/>
  <c r="J325" i="72"/>
  <c r="J324" i="72"/>
  <c r="J323" i="72"/>
  <c r="J322" i="72"/>
  <c r="J321" i="72"/>
  <c r="J320" i="72"/>
  <c r="J319" i="72"/>
  <c r="J318" i="72"/>
  <c r="J317" i="72"/>
  <c r="J316" i="72"/>
  <c r="J315" i="72"/>
  <c r="J314" i="72"/>
  <c r="J313" i="72"/>
  <c r="J312" i="72"/>
  <c r="J311" i="72"/>
  <c r="J310" i="72"/>
  <c r="J309" i="72"/>
  <c r="J308" i="72"/>
  <c r="J307" i="72"/>
  <c r="J306" i="72"/>
  <c r="J305" i="72"/>
  <c r="J304" i="72"/>
  <c r="J303" i="72"/>
  <c r="J302" i="72"/>
  <c r="J301" i="72"/>
  <c r="J300" i="72"/>
  <c r="J299" i="72"/>
  <c r="J298" i="72"/>
  <c r="J297" i="72"/>
  <c r="J296" i="72"/>
  <c r="J295" i="72"/>
  <c r="J294" i="72"/>
  <c r="J293" i="72"/>
  <c r="J292" i="72"/>
  <c r="J291" i="72"/>
  <c r="J290" i="72"/>
  <c r="J289" i="72"/>
  <c r="J288" i="72"/>
  <c r="J287" i="72"/>
  <c r="J286" i="72"/>
  <c r="J285" i="72"/>
  <c r="J284" i="72"/>
  <c r="J283" i="72"/>
  <c r="J282" i="72"/>
  <c r="J281" i="72"/>
  <c r="J280" i="72"/>
  <c r="J279" i="72"/>
  <c r="J278" i="72"/>
  <c r="J277" i="72"/>
  <c r="J276" i="72"/>
  <c r="J275" i="72"/>
  <c r="J274" i="72"/>
  <c r="J273" i="72"/>
  <c r="J272" i="72"/>
  <c r="J271" i="72"/>
  <c r="J270" i="72"/>
  <c r="J269" i="72"/>
  <c r="J268" i="72"/>
  <c r="J267" i="72"/>
  <c r="J266" i="72"/>
  <c r="J265" i="72"/>
  <c r="J264" i="72"/>
  <c r="J263" i="72"/>
  <c r="J262" i="72"/>
  <c r="J261" i="72"/>
  <c r="J260" i="72"/>
  <c r="J259" i="72"/>
  <c r="J258" i="72"/>
  <c r="J257" i="72"/>
  <c r="J256" i="72"/>
  <c r="J255" i="72"/>
  <c r="J254" i="72"/>
  <c r="J253" i="72"/>
  <c r="J252" i="72"/>
  <c r="J251" i="72"/>
  <c r="J250" i="72"/>
  <c r="J249" i="72"/>
  <c r="J248" i="72"/>
  <c r="J247" i="72"/>
  <c r="J246" i="72"/>
  <c r="J245" i="72"/>
  <c r="J244" i="72"/>
  <c r="J243" i="72"/>
  <c r="J242" i="72"/>
  <c r="J241" i="72"/>
  <c r="J240" i="72"/>
  <c r="J239" i="72"/>
  <c r="J238" i="72"/>
  <c r="J237" i="72"/>
  <c r="J236" i="72"/>
  <c r="J235" i="72"/>
  <c r="J234" i="72"/>
  <c r="J233" i="72"/>
  <c r="J232" i="72"/>
  <c r="J231" i="72"/>
  <c r="J230" i="72"/>
  <c r="J229" i="72"/>
  <c r="J228" i="72"/>
  <c r="J227" i="72"/>
  <c r="J226" i="72"/>
  <c r="J225" i="72"/>
  <c r="J224" i="72"/>
  <c r="J223" i="72"/>
  <c r="J222" i="72"/>
  <c r="J221" i="72"/>
  <c r="J220" i="72"/>
  <c r="J219" i="72"/>
  <c r="J218" i="72"/>
  <c r="J217" i="72"/>
  <c r="J216" i="72"/>
  <c r="J215" i="72"/>
  <c r="J214" i="72"/>
  <c r="J213" i="72"/>
  <c r="J212" i="72"/>
  <c r="J211" i="72"/>
  <c r="J210" i="72"/>
  <c r="J209" i="72"/>
  <c r="J208" i="72"/>
  <c r="J207" i="72"/>
  <c r="J206" i="72"/>
  <c r="J205" i="72"/>
  <c r="J204" i="72"/>
  <c r="J203" i="72"/>
  <c r="J202" i="72"/>
  <c r="J201" i="72"/>
  <c r="J200" i="72"/>
  <c r="J199" i="72"/>
  <c r="J198" i="72"/>
  <c r="J197" i="72"/>
  <c r="J196" i="72"/>
  <c r="J195" i="72"/>
  <c r="J194" i="72"/>
  <c r="J193" i="72"/>
  <c r="J192" i="72"/>
  <c r="J191" i="72"/>
  <c r="J190" i="72"/>
  <c r="J189" i="72"/>
  <c r="J188" i="72"/>
  <c r="J187" i="72"/>
  <c r="J186" i="72"/>
  <c r="J185" i="72"/>
  <c r="J184" i="72"/>
  <c r="J183" i="72"/>
  <c r="J182" i="72"/>
  <c r="J181" i="72"/>
  <c r="J180" i="72"/>
  <c r="J179" i="72"/>
  <c r="J178" i="72"/>
  <c r="J177" i="72"/>
  <c r="J176" i="72"/>
  <c r="J175" i="72"/>
  <c r="J174" i="72"/>
  <c r="J173" i="72"/>
  <c r="J172" i="72"/>
  <c r="J171" i="72"/>
  <c r="J170" i="72"/>
  <c r="J169" i="72"/>
  <c r="J168" i="72"/>
  <c r="J167" i="72"/>
  <c r="J166" i="72"/>
  <c r="J165" i="72"/>
  <c r="J164" i="72"/>
  <c r="J163" i="72"/>
  <c r="J162" i="72"/>
  <c r="J161" i="72"/>
  <c r="J160" i="72"/>
  <c r="J159" i="72"/>
  <c r="J158" i="72"/>
  <c r="J157" i="72"/>
  <c r="J156" i="72"/>
  <c r="J155" i="72"/>
  <c r="J154" i="72"/>
  <c r="J153" i="72"/>
  <c r="J152" i="72"/>
  <c r="J151" i="72"/>
  <c r="J150" i="72"/>
  <c r="J149" i="72"/>
  <c r="J148" i="72"/>
  <c r="J147" i="72"/>
  <c r="J146" i="72"/>
  <c r="J145" i="72"/>
  <c r="J144" i="72"/>
  <c r="J143" i="72"/>
  <c r="J142" i="72"/>
  <c r="J141" i="72"/>
  <c r="J140" i="72"/>
  <c r="J139" i="72"/>
  <c r="J138" i="72"/>
  <c r="J137" i="72"/>
  <c r="J136" i="72"/>
  <c r="J135" i="72"/>
  <c r="J134" i="72"/>
  <c r="J133" i="72"/>
  <c r="J132" i="72"/>
  <c r="J131" i="72"/>
  <c r="J130" i="72"/>
  <c r="J129" i="72"/>
  <c r="J128" i="72"/>
  <c r="J127" i="72"/>
  <c r="J126" i="72"/>
  <c r="J125" i="72"/>
  <c r="J124" i="72"/>
  <c r="J123" i="72"/>
  <c r="J122" i="72"/>
  <c r="J121" i="72"/>
  <c r="J120" i="72"/>
  <c r="J119" i="72"/>
  <c r="J118" i="72"/>
  <c r="J117" i="72"/>
  <c r="J116" i="72"/>
  <c r="J115" i="72"/>
  <c r="J114" i="72"/>
  <c r="J113" i="72"/>
  <c r="J112" i="72"/>
  <c r="J111" i="72"/>
  <c r="J110" i="72"/>
  <c r="J109" i="72"/>
  <c r="J108" i="72"/>
  <c r="J107" i="72"/>
  <c r="J106" i="72"/>
  <c r="J105" i="72"/>
  <c r="J104" i="72"/>
  <c r="J103" i="72"/>
  <c r="J102" i="72"/>
  <c r="J101" i="72"/>
  <c r="J100" i="72"/>
  <c r="J99" i="72"/>
  <c r="J98" i="72"/>
  <c r="J97" i="72"/>
  <c r="J96" i="72"/>
  <c r="J95" i="72"/>
  <c r="J94" i="72"/>
  <c r="J93" i="72"/>
  <c r="J92" i="72"/>
  <c r="J91" i="72"/>
  <c r="J90" i="72"/>
  <c r="J89" i="72"/>
  <c r="J88" i="72"/>
  <c r="J87" i="72"/>
  <c r="J86" i="72"/>
  <c r="J85" i="72"/>
  <c r="J84" i="72"/>
  <c r="J83" i="72"/>
  <c r="J82" i="72"/>
  <c r="J81" i="72"/>
  <c r="J80" i="72"/>
  <c r="J79" i="72"/>
  <c r="J78" i="72"/>
  <c r="J77" i="72"/>
  <c r="J76" i="72"/>
  <c r="J75" i="72"/>
  <c r="J74" i="72"/>
  <c r="J73" i="72"/>
  <c r="J72" i="72"/>
  <c r="J71" i="72"/>
  <c r="J70" i="72"/>
  <c r="J69" i="72"/>
  <c r="J68" i="72"/>
  <c r="J67" i="72"/>
  <c r="J66" i="72"/>
  <c r="J65" i="72"/>
  <c r="J64" i="72"/>
  <c r="J63" i="72"/>
  <c r="J62" i="72"/>
  <c r="J61" i="72"/>
  <c r="J60" i="72"/>
  <c r="J59" i="72"/>
  <c r="J58" i="72"/>
  <c r="J57" i="72"/>
  <c r="J56" i="72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42" i="72"/>
  <c r="J41" i="72"/>
  <c r="J40" i="72"/>
  <c r="J39" i="72"/>
  <c r="J38" i="72"/>
  <c r="J37" i="72"/>
  <c r="J36" i="72"/>
  <c r="J35" i="72"/>
  <c r="J34" i="72"/>
  <c r="J33" i="72"/>
  <c r="J32" i="72"/>
  <c r="J31" i="72"/>
  <c r="J30" i="72"/>
  <c r="J29" i="72"/>
  <c r="J28" i="72"/>
  <c r="J27" i="72"/>
  <c r="J26" i="72"/>
  <c r="J25" i="72"/>
  <c r="J24" i="72"/>
  <c r="J23" i="72"/>
  <c r="J22" i="72"/>
  <c r="H1261" i="72"/>
  <c r="H1260" i="72"/>
  <c r="H1259" i="72"/>
  <c r="H1258" i="72"/>
  <c r="H1257" i="72"/>
  <c r="H1256" i="72"/>
  <c r="H1255" i="72"/>
  <c r="H1254" i="72"/>
  <c r="H1253" i="72"/>
  <c r="H1252" i="72"/>
  <c r="H1251" i="72"/>
  <c r="H1250" i="72"/>
  <c r="H1249" i="72"/>
  <c r="H1248" i="72"/>
  <c r="H1247" i="72"/>
  <c r="H1246" i="72"/>
  <c r="H1244" i="72"/>
  <c r="H1243" i="72"/>
  <c r="H1242" i="72"/>
  <c r="H1241" i="72"/>
  <c r="H1240" i="72"/>
  <c r="H1239" i="72"/>
  <c r="H1238" i="72"/>
  <c r="H1237" i="72"/>
  <c r="H1236" i="72"/>
  <c r="H1235" i="72"/>
  <c r="H1234" i="72"/>
  <c r="H1233" i="72"/>
  <c r="H1232" i="72"/>
  <c r="H1231" i="72"/>
  <c r="H1230" i="72"/>
  <c r="H1229" i="72"/>
  <c r="H1227" i="72"/>
  <c r="H1226" i="72"/>
  <c r="H1225" i="72"/>
  <c r="H1224" i="72"/>
  <c r="H1223" i="72"/>
  <c r="H1222" i="72"/>
  <c r="H1221" i="72"/>
  <c r="H1220" i="72"/>
  <c r="H1219" i="72"/>
  <c r="H1218" i="72"/>
  <c r="H1217" i="72"/>
  <c r="H1216" i="72"/>
  <c r="H1215" i="72"/>
  <c r="H1214" i="72"/>
  <c r="H1213" i="72"/>
  <c r="H1212" i="72"/>
  <c r="H1210" i="72"/>
  <c r="H1209" i="72"/>
  <c r="H1208" i="72"/>
  <c r="H1207" i="72"/>
  <c r="H1206" i="72"/>
  <c r="H1205" i="72"/>
  <c r="H1204" i="72"/>
  <c r="H1203" i="72"/>
  <c r="H1202" i="72"/>
  <c r="H1201" i="72"/>
  <c r="H1200" i="72"/>
  <c r="H1199" i="72"/>
  <c r="H1198" i="72"/>
  <c r="H1197" i="72"/>
  <c r="H1196" i="72"/>
  <c r="H1195" i="72"/>
  <c r="H1193" i="72"/>
  <c r="H1192" i="72"/>
  <c r="H1191" i="72"/>
  <c r="H1190" i="72"/>
  <c r="H1189" i="72"/>
  <c r="H1188" i="72"/>
  <c r="H1187" i="72"/>
  <c r="H1186" i="72"/>
  <c r="H1185" i="72"/>
  <c r="H1184" i="72"/>
  <c r="H1183" i="72"/>
  <c r="H1182" i="72"/>
  <c r="H1181" i="72"/>
  <c r="H1180" i="72"/>
  <c r="H1179" i="72"/>
  <c r="H1178" i="72"/>
  <c r="H1176" i="72"/>
  <c r="H1175" i="72"/>
  <c r="H1174" i="72"/>
  <c r="H1173" i="72"/>
  <c r="H1172" i="72"/>
  <c r="H1171" i="72"/>
  <c r="H1170" i="72"/>
  <c r="H1169" i="72"/>
  <c r="H1168" i="72"/>
  <c r="H1167" i="72"/>
  <c r="H1166" i="72"/>
  <c r="H1165" i="72"/>
  <c r="H1164" i="72"/>
  <c r="H1163" i="72"/>
  <c r="H1162" i="72"/>
  <c r="H1161" i="72"/>
  <c r="H1159" i="72"/>
  <c r="H1158" i="72"/>
  <c r="H1157" i="72"/>
  <c r="H1156" i="72"/>
  <c r="H1155" i="72"/>
  <c r="H1154" i="72"/>
  <c r="H1153" i="72"/>
  <c r="H1152" i="72"/>
  <c r="H1151" i="72"/>
  <c r="H1150" i="72"/>
  <c r="H1149" i="72"/>
  <c r="H1148" i="72"/>
  <c r="H1147" i="72"/>
  <c r="H1146" i="72"/>
  <c r="H1145" i="72"/>
  <c r="H1144" i="72"/>
  <c r="H1142" i="72"/>
  <c r="H1141" i="72"/>
  <c r="H1140" i="72"/>
  <c r="H1139" i="72"/>
  <c r="H1138" i="72"/>
  <c r="H1137" i="72"/>
  <c r="H1136" i="72"/>
  <c r="H1135" i="72"/>
  <c r="H1134" i="72"/>
  <c r="H1133" i="72"/>
  <c r="H1132" i="72"/>
  <c r="H1131" i="72"/>
  <c r="H1130" i="72"/>
  <c r="H1129" i="72"/>
  <c r="H1128" i="72"/>
  <c r="H1127" i="72"/>
  <c r="H1125" i="72"/>
  <c r="H1124" i="72"/>
  <c r="H1123" i="72"/>
  <c r="H1122" i="72"/>
  <c r="H1121" i="72"/>
  <c r="H1120" i="72"/>
  <c r="H1119" i="72"/>
  <c r="H1118" i="72"/>
  <c r="H1117" i="72"/>
  <c r="H1116" i="72"/>
  <c r="H1115" i="72"/>
  <c r="H1114" i="72"/>
  <c r="H1113" i="72"/>
  <c r="H1112" i="72"/>
  <c r="H1111" i="72"/>
  <c r="H1110" i="72"/>
  <c r="H1108" i="72"/>
  <c r="H1107" i="72"/>
  <c r="H1106" i="72"/>
  <c r="H1105" i="72"/>
  <c r="H1104" i="72"/>
  <c r="H1103" i="72"/>
  <c r="H1102" i="72"/>
  <c r="H1101" i="72"/>
  <c r="H1100" i="72"/>
  <c r="H1099" i="72"/>
  <c r="H1098" i="72"/>
  <c r="H1097" i="72"/>
  <c r="H1096" i="72"/>
  <c r="H1095" i="72"/>
  <c r="H1094" i="72"/>
  <c r="H1093" i="72"/>
  <c r="H1091" i="72"/>
  <c r="H1090" i="72"/>
  <c r="H1089" i="72"/>
  <c r="H1088" i="72"/>
  <c r="H1087" i="72"/>
  <c r="H1086" i="72"/>
  <c r="H1085" i="72"/>
  <c r="H1084" i="72"/>
  <c r="H1083" i="72"/>
  <c r="H1082" i="72"/>
  <c r="H1081" i="72"/>
  <c r="H1080" i="72"/>
  <c r="H1079" i="72"/>
  <c r="H1078" i="72"/>
  <c r="H1077" i="72"/>
  <c r="H1076" i="72"/>
  <c r="H1074" i="72"/>
  <c r="H1073" i="72"/>
  <c r="H1072" i="72"/>
  <c r="H1071" i="72"/>
  <c r="H1070" i="72"/>
  <c r="H1069" i="72"/>
  <c r="H1068" i="72"/>
  <c r="H1067" i="72"/>
  <c r="H1066" i="72"/>
  <c r="H1065" i="72"/>
  <c r="H1064" i="72"/>
  <c r="H1063" i="72"/>
  <c r="H1062" i="72"/>
  <c r="H1061" i="72"/>
  <c r="H1060" i="72"/>
  <c r="H1059" i="72"/>
  <c r="H1057" i="72"/>
  <c r="H1056" i="72"/>
  <c r="H1055" i="72"/>
  <c r="H1054" i="72"/>
  <c r="H1053" i="72"/>
  <c r="H1052" i="72"/>
  <c r="H1051" i="72"/>
  <c r="H1050" i="72"/>
  <c r="H1049" i="72"/>
  <c r="H1048" i="72"/>
  <c r="H1047" i="72"/>
  <c r="H1046" i="72"/>
  <c r="H1045" i="72"/>
  <c r="H1044" i="72"/>
  <c r="H1043" i="72"/>
  <c r="H1042" i="72"/>
  <c r="H1040" i="72"/>
  <c r="H1039" i="72"/>
  <c r="H1038" i="72"/>
  <c r="H1037" i="72"/>
  <c r="H1036" i="72"/>
  <c r="H1035" i="72"/>
  <c r="H1034" i="72"/>
  <c r="H1033" i="72"/>
  <c r="H1032" i="72"/>
  <c r="H1031" i="72"/>
  <c r="H1030" i="72"/>
  <c r="H1029" i="72"/>
  <c r="H1028" i="72"/>
  <c r="H1027" i="72"/>
  <c r="H1026" i="72"/>
  <c r="H1025" i="72"/>
  <c r="H1023" i="72"/>
  <c r="H1022" i="72"/>
  <c r="H1021" i="72"/>
  <c r="H1020" i="72"/>
  <c r="H1019" i="72"/>
  <c r="H1018" i="72"/>
  <c r="H1017" i="72"/>
  <c r="H1016" i="72"/>
  <c r="H1015" i="72"/>
  <c r="H1014" i="72"/>
  <c r="H1013" i="72"/>
  <c r="H1012" i="72"/>
  <c r="H1011" i="72"/>
  <c r="H1010" i="72"/>
  <c r="H1009" i="72"/>
  <c r="H1008" i="72"/>
  <c r="H1006" i="72"/>
  <c r="H1005" i="72"/>
  <c r="H1004" i="72"/>
  <c r="H1003" i="72"/>
  <c r="H1002" i="72"/>
  <c r="H1001" i="72"/>
  <c r="H1000" i="72"/>
  <c r="H999" i="72"/>
  <c r="H998" i="72"/>
  <c r="H997" i="72"/>
  <c r="H996" i="72"/>
  <c r="H995" i="72"/>
  <c r="H994" i="72"/>
  <c r="H993" i="72"/>
  <c r="H992" i="72"/>
  <c r="H991" i="72"/>
  <c r="H989" i="72"/>
  <c r="H988" i="72"/>
  <c r="H987" i="72"/>
  <c r="H986" i="72"/>
  <c r="H985" i="72"/>
  <c r="H984" i="72"/>
  <c r="H983" i="72"/>
  <c r="H982" i="72"/>
  <c r="H981" i="72"/>
  <c r="H980" i="72"/>
  <c r="H979" i="72"/>
  <c r="H978" i="72"/>
  <c r="H977" i="72"/>
  <c r="H976" i="72"/>
  <c r="H975" i="72"/>
  <c r="H974" i="72"/>
  <c r="H972" i="72"/>
  <c r="H971" i="72"/>
  <c r="H970" i="72"/>
  <c r="H969" i="72"/>
  <c r="H968" i="72"/>
  <c r="H967" i="72"/>
  <c r="H966" i="72"/>
  <c r="H965" i="72"/>
  <c r="H964" i="72"/>
  <c r="H963" i="72"/>
  <c r="H962" i="72"/>
  <c r="H961" i="72"/>
  <c r="H960" i="72"/>
  <c r="H959" i="72"/>
  <c r="H958" i="72"/>
  <c r="H957" i="72"/>
  <c r="H955" i="72"/>
  <c r="H954" i="72"/>
  <c r="H953" i="72"/>
  <c r="H952" i="72"/>
  <c r="H951" i="72"/>
  <c r="H950" i="72"/>
  <c r="H949" i="72"/>
  <c r="H948" i="72"/>
  <c r="H947" i="72"/>
  <c r="H946" i="72"/>
  <c r="H945" i="72"/>
  <c r="H944" i="72"/>
  <c r="H943" i="72"/>
  <c r="H942" i="72"/>
  <c r="H941" i="72"/>
  <c r="H940" i="72"/>
  <c r="H938" i="72"/>
  <c r="H937" i="72"/>
  <c r="H936" i="72"/>
  <c r="H935" i="72"/>
  <c r="H934" i="72"/>
  <c r="H933" i="72"/>
  <c r="H932" i="72"/>
  <c r="H931" i="72"/>
  <c r="H930" i="72"/>
  <c r="H929" i="72"/>
  <c r="H928" i="72"/>
  <c r="H927" i="72"/>
  <c r="H926" i="72"/>
  <c r="H925" i="72"/>
  <c r="H924" i="72"/>
  <c r="H923" i="72"/>
  <c r="H921" i="72"/>
  <c r="H920" i="72"/>
  <c r="H919" i="72"/>
  <c r="H918" i="72"/>
  <c r="H917" i="72"/>
  <c r="H916" i="72"/>
  <c r="H915" i="72"/>
  <c r="H914" i="72"/>
  <c r="H913" i="72"/>
  <c r="H912" i="72"/>
  <c r="H911" i="72"/>
  <c r="H910" i="72"/>
  <c r="H909" i="72"/>
  <c r="H908" i="72"/>
  <c r="H907" i="72"/>
  <c r="H906" i="72"/>
  <c r="H904" i="72"/>
  <c r="H903" i="72"/>
  <c r="H902" i="72"/>
  <c r="H901" i="72"/>
  <c r="H900" i="72"/>
  <c r="H899" i="72"/>
  <c r="H898" i="72"/>
  <c r="H897" i="72"/>
  <c r="H896" i="72"/>
  <c r="H895" i="72"/>
  <c r="H894" i="72"/>
  <c r="H893" i="72"/>
  <c r="H892" i="72"/>
  <c r="H891" i="72"/>
  <c r="H890" i="72"/>
  <c r="H889" i="72"/>
  <c r="H887" i="72"/>
  <c r="H886" i="72"/>
  <c r="H885" i="72"/>
  <c r="H884" i="72"/>
  <c r="H883" i="72"/>
  <c r="H882" i="72"/>
  <c r="H881" i="72"/>
  <c r="H880" i="72"/>
  <c r="H879" i="72"/>
  <c r="H878" i="72"/>
  <c r="H877" i="72"/>
  <c r="H876" i="72"/>
  <c r="H875" i="72"/>
  <c r="H874" i="72"/>
  <c r="H873" i="72"/>
  <c r="H872" i="72"/>
  <c r="H870" i="72"/>
  <c r="H869" i="72"/>
  <c r="H868" i="72"/>
  <c r="H867" i="72"/>
  <c r="H866" i="72"/>
  <c r="H865" i="72"/>
  <c r="H864" i="72"/>
  <c r="H863" i="72"/>
  <c r="H862" i="72"/>
  <c r="H861" i="72"/>
  <c r="H860" i="72"/>
  <c r="H859" i="72"/>
  <c r="H858" i="72"/>
  <c r="H857" i="72"/>
  <c r="H856" i="72"/>
  <c r="H855" i="72"/>
  <c r="H853" i="72"/>
  <c r="H852" i="72"/>
  <c r="H851" i="72"/>
  <c r="H850" i="72"/>
  <c r="H849" i="72"/>
  <c r="H848" i="72"/>
  <c r="H847" i="72"/>
  <c r="H846" i="72"/>
  <c r="H845" i="72"/>
  <c r="H844" i="72"/>
  <c r="H843" i="72"/>
  <c r="H842" i="72"/>
  <c r="H841" i="72"/>
  <c r="H840" i="72"/>
  <c r="H839" i="72"/>
  <c r="H838" i="72"/>
  <c r="H836" i="72"/>
  <c r="H835" i="72"/>
  <c r="H834" i="72"/>
  <c r="H833" i="72"/>
  <c r="H832" i="72"/>
  <c r="H831" i="72"/>
  <c r="H830" i="72"/>
  <c r="H829" i="72"/>
  <c r="H828" i="72"/>
  <c r="H827" i="72"/>
  <c r="H826" i="72"/>
  <c r="H825" i="72"/>
  <c r="H824" i="72"/>
  <c r="H823" i="72"/>
  <c r="H822" i="72"/>
  <c r="H821" i="72"/>
  <c r="H819" i="72"/>
  <c r="H818" i="72"/>
  <c r="H817" i="72"/>
  <c r="H816" i="72"/>
  <c r="H815" i="72"/>
  <c r="H814" i="72"/>
  <c r="H813" i="72"/>
  <c r="H812" i="72"/>
  <c r="H811" i="72"/>
  <c r="H810" i="72"/>
  <c r="H809" i="72"/>
  <c r="H808" i="72"/>
  <c r="H807" i="72"/>
  <c r="H806" i="72"/>
  <c r="H805" i="72"/>
  <c r="H804" i="72"/>
  <c r="H802" i="72"/>
  <c r="H801" i="72"/>
  <c r="H800" i="72"/>
  <c r="H799" i="72"/>
  <c r="H798" i="72"/>
  <c r="H797" i="72"/>
  <c r="H796" i="72"/>
  <c r="H795" i="72"/>
  <c r="H794" i="72"/>
  <c r="H793" i="72"/>
  <c r="H792" i="72"/>
  <c r="H791" i="72"/>
  <c r="H790" i="72"/>
  <c r="H789" i="72"/>
  <c r="H788" i="72"/>
  <c r="H787" i="72"/>
  <c r="H785" i="72"/>
  <c r="H784" i="72"/>
  <c r="H783" i="72"/>
  <c r="H782" i="72"/>
  <c r="H781" i="72"/>
  <c r="H780" i="72"/>
  <c r="H779" i="72"/>
  <c r="H778" i="72"/>
  <c r="H777" i="72"/>
  <c r="H776" i="72"/>
  <c r="H775" i="72"/>
  <c r="H774" i="72"/>
  <c r="H773" i="72"/>
  <c r="H772" i="72"/>
  <c r="H771" i="72"/>
  <c r="H770" i="72"/>
  <c r="H768" i="72"/>
  <c r="H767" i="72"/>
  <c r="H766" i="72"/>
  <c r="H765" i="72"/>
  <c r="H764" i="72"/>
  <c r="H763" i="72"/>
  <c r="H762" i="72"/>
  <c r="H761" i="72"/>
  <c r="H760" i="72"/>
  <c r="H759" i="72"/>
  <c r="H758" i="72"/>
  <c r="H757" i="72"/>
  <c r="H756" i="72"/>
  <c r="H755" i="72"/>
  <c r="H754" i="72"/>
  <c r="H753" i="72"/>
  <c r="H751" i="72"/>
  <c r="H750" i="72"/>
  <c r="H749" i="72"/>
  <c r="H748" i="72"/>
  <c r="H747" i="72"/>
  <c r="H746" i="72"/>
  <c r="H745" i="72"/>
  <c r="H744" i="72"/>
  <c r="H743" i="72"/>
  <c r="H742" i="72"/>
  <c r="H741" i="72"/>
  <c r="H740" i="72"/>
  <c r="H739" i="72"/>
  <c r="H738" i="72"/>
  <c r="H737" i="72"/>
  <c r="H736" i="72"/>
  <c r="H734" i="72"/>
  <c r="H733" i="72"/>
  <c r="H732" i="72"/>
  <c r="H731" i="72"/>
  <c r="H730" i="72"/>
  <c r="H729" i="72"/>
  <c r="H728" i="72"/>
  <c r="H727" i="72"/>
  <c r="H726" i="72"/>
  <c r="H725" i="72"/>
  <c r="H724" i="72"/>
  <c r="H723" i="72"/>
  <c r="H722" i="72"/>
  <c r="H721" i="72"/>
  <c r="H720" i="72"/>
  <c r="H719" i="72"/>
  <c r="H717" i="72"/>
  <c r="H716" i="72"/>
  <c r="H715" i="72"/>
  <c r="H714" i="72"/>
  <c r="H713" i="72"/>
  <c r="H712" i="72"/>
  <c r="H711" i="72"/>
  <c r="H710" i="72"/>
  <c r="H709" i="72"/>
  <c r="H708" i="72"/>
  <c r="H707" i="72"/>
  <c r="H706" i="72"/>
  <c r="H705" i="72"/>
  <c r="H704" i="72"/>
  <c r="H703" i="72"/>
  <c r="H702" i="72"/>
  <c r="H700" i="72"/>
  <c r="H699" i="72"/>
  <c r="H698" i="72"/>
  <c r="H697" i="72"/>
  <c r="H696" i="72"/>
  <c r="H695" i="72"/>
  <c r="H694" i="72"/>
  <c r="H693" i="72"/>
  <c r="H692" i="72"/>
  <c r="H691" i="72"/>
  <c r="H690" i="72"/>
  <c r="H689" i="72"/>
  <c r="H688" i="72"/>
  <c r="H687" i="72"/>
  <c r="H686" i="72"/>
  <c r="H685" i="72"/>
  <c r="H683" i="72"/>
  <c r="H682" i="72"/>
  <c r="H681" i="72"/>
  <c r="H680" i="72"/>
  <c r="H679" i="72"/>
  <c r="H678" i="72"/>
  <c r="H677" i="72"/>
  <c r="H676" i="72"/>
  <c r="H675" i="72"/>
  <c r="H674" i="72"/>
  <c r="H673" i="72"/>
  <c r="H672" i="72"/>
  <c r="H671" i="72"/>
  <c r="H670" i="72"/>
  <c r="H669" i="72"/>
  <c r="H668" i="72"/>
  <c r="H666" i="72"/>
  <c r="H665" i="72"/>
  <c r="H664" i="72"/>
  <c r="H663" i="72"/>
  <c r="H662" i="72"/>
  <c r="H661" i="72"/>
  <c r="H660" i="72"/>
  <c r="H659" i="72"/>
  <c r="H658" i="72"/>
  <c r="H657" i="72"/>
  <c r="H656" i="72"/>
  <c r="H655" i="72"/>
  <c r="H654" i="72"/>
  <c r="H653" i="72"/>
  <c r="H652" i="72"/>
  <c r="H651" i="72"/>
  <c r="H649" i="72"/>
  <c r="H648" i="72"/>
  <c r="H647" i="72"/>
  <c r="H646" i="72"/>
  <c r="H645" i="72"/>
  <c r="H644" i="72"/>
  <c r="H643" i="72"/>
  <c r="H642" i="72"/>
  <c r="H641" i="72"/>
  <c r="H640" i="72"/>
  <c r="H639" i="72"/>
  <c r="H638" i="72"/>
  <c r="H637" i="72"/>
  <c r="H636" i="72"/>
  <c r="H635" i="72"/>
  <c r="H634" i="72"/>
  <c r="H632" i="72"/>
  <c r="H631" i="72"/>
  <c r="H630" i="72"/>
  <c r="H629" i="72"/>
  <c r="H628" i="72"/>
  <c r="H627" i="72"/>
  <c r="H626" i="72"/>
  <c r="H625" i="72"/>
  <c r="H624" i="72"/>
  <c r="H623" i="72"/>
  <c r="H622" i="72"/>
  <c r="H621" i="72"/>
  <c r="H620" i="72"/>
  <c r="H619" i="72"/>
  <c r="H618" i="72"/>
  <c r="H617" i="72"/>
  <c r="H615" i="72"/>
  <c r="H614" i="72"/>
  <c r="H613" i="72"/>
  <c r="H612" i="72"/>
  <c r="H611" i="72"/>
  <c r="H610" i="72"/>
  <c r="H609" i="72"/>
  <c r="H608" i="72"/>
  <c r="H607" i="72"/>
  <c r="H606" i="72"/>
  <c r="H605" i="72"/>
  <c r="H604" i="72"/>
  <c r="H603" i="72"/>
  <c r="H602" i="72"/>
  <c r="H601" i="72"/>
  <c r="H600" i="72"/>
  <c r="H598" i="72"/>
  <c r="H597" i="72"/>
  <c r="H596" i="72"/>
  <c r="H595" i="72"/>
  <c r="H594" i="72"/>
  <c r="H593" i="72"/>
  <c r="H592" i="72"/>
  <c r="H591" i="72"/>
  <c r="H590" i="72"/>
  <c r="H589" i="72"/>
  <c r="H588" i="72"/>
  <c r="H587" i="72"/>
  <c r="H586" i="72"/>
  <c r="H585" i="72"/>
  <c r="H584" i="72"/>
  <c r="H583" i="72"/>
  <c r="H581" i="72"/>
  <c r="H580" i="72"/>
  <c r="H579" i="72"/>
  <c r="H578" i="72"/>
  <c r="H577" i="72"/>
  <c r="H576" i="72"/>
  <c r="H575" i="72"/>
  <c r="H574" i="72"/>
  <c r="H573" i="72"/>
  <c r="H572" i="72"/>
  <c r="H571" i="72"/>
  <c r="H570" i="72"/>
  <c r="H569" i="72"/>
  <c r="H568" i="72"/>
  <c r="H567" i="72"/>
  <c r="H566" i="72"/>
  <c r="H564" i="72"/>
  <c r="H563" i="72"/>
  <c r="H562" i="72"/>
  <c r="H561" i="72"/>
  <c r="H560" i="72"/>
  <c r="H559" i="72"/>
  <c r="H558" i="72"/>
  <c r="H557" i="72"/>
  <c r="H556" i="72"/>
  <c r="H555" i="72"/>
  <c r="H554" i="72"/>
  <c r="H553" i="72"/>
  <c r="H552" i="72"/>
  <c r="H551" i="72"/>
  <c r="H550" i="72"/>
  <c r="H549" i="72"/>
  <c r="H547" i="72"/>
  <c r="H546" i="72"/>
  <c r="H545" i="72"/>
  <c r="H544" i="72"/>
  <c r="H543" i="72"/>
  <c r="H542" i="72"/>
  <c r="H541" i="72"/>
  <c r="H540" i="72"/>
  <c r="H539" i="72"/>
  <c r="H538" i="72"/>
  <c r="H537" i="72"/>
  <c r="H536" i="72"/>
  <c r="H535" i="72"/>
  <c r="H534" i="72"/>
  <c r="H533" i="72"/>
  <c r="H532" i="72"/>
  <c r="H530" i="72"/>
  <c r="H529" i="72"/>
  <c r="H528" i="72"/>
  <c r="H527" i="72"/>
  <c r="H526" i="72"/>
  <c r="H525" i="72"/>
  <c r="H524" i="72"/>
  <c r="H523" i="72"/>
  <c r="H522" i="72"/>
  <c r="H521" i="72"/>
  <c r="H520" i="72"/>
  <c r="H519" i="72"/>
  <c r="H518" i="72"/>
  <c r="H517" i="72"/>
  <c r="H516" i="72"/>
  <c r="H515" i="72"/>
  <c r="H513" i="72"/>
  <c r="H512" i="72"/>
  <c r="H511" i="72"/>
  <c r="H510" i="72"/>
  <c r="H509" i="72"/>
  <c r="H508" i="72"/>
  <c r="H507" i="72"/>
  <c r="H506" i="72"/>
  <c r="H505" i="72"/>
  <c r="H504" i="72"/>
  <c r="H503" i="72"/>
  <c r="H502" i="72"/>
  <c r="H501" i="72"/>
  <c r="H500" i="72"/>
  <c r="H499" i="72"/>
  <c r="H498" i="72"/>
  <c r="H496" i="72"/>
  <c r="H495" i="72"/>
  <c r="H494" i="72"/>
  <c r="H493" i="72"/>
  <c r="H492" i="72"/>
  <c r="H491" i="72"/>
  <c r="H490" i="72"/>
  <c r="H489" i="72"/>
  <c r="H488" i="72"/>
  <c r="H487" i="72"/>
  <c r="H486" i="72"/>
  <c r="H485" i="72"/>
  <c r="H484" i="72"/>
  <c r="H483" i="72"/>
  <c r="H482" i="72"/>
  <c r="H481" i="72"/>
  <c r="H479" i="72"/>
  <c r="H478" i="72"/>
  <c r="H477" i="72"/>
  <c r="H476" i="72"/>
  <c r="H475" i="72"/>
  <c r="H474" i="72"/>
  <c r="H473" i="72"/>
  <c r="H472" i="72"/>
  <c r="H471" i="72"/>
  <c r="H470" i="72"/>
  <c r="H469" i="72"/>
  <c r="H468" i="72"/>
  <c r="H467" i="72"/>
  <c r="H466" i="72"/>
  <c r="H465" i="72"/>
  <c r="H464" i="72"/>
  <c r="H462" i="72"/>
  <c r="H461" i="72"/>
  <c r="H460" i="72"/>
  <c r="H459" i="72"/>
  <c r="H458" i="72"/>
  <c r="H457" i="72"/>
  <c r="H456" i="72"/>
  <c r="H455" i="72"/>
  <c r="H454" i="72"/>
  <c r="H453" i="72"/>
  <c r="H452" i="72"/>
  <c r="H451" i="72"/>
  <c r="H450" i="72"/>
  <c r="H449" i="72"/>
  <c r="H448" i="72"/>
  <c r="H447" i="72"/>
  <c r="H445" i="72"/>
  <c r="H444" i="72"/>
  <c r="H443" i="72"/>
  <c r="H442" i="72"/>
  <c r="H441" i="72"/>
  <c r="H440" i="72"/>
  <c r="H439" i="72"/>
  <c r="H438" i="72"/>
  <c r="H437" i="72"/>
  <c r="H436" i="72"/>
  <c r="H435" i="72"/>
  <c r="H434" i="72"/>
  <c r="H433" i="72"/>
  <c r="H432" i="72"/>
  <c r="H431" i="72"/>
  <c r="H430" i="72"/>
  <c r="H428" i="72"/>
  <c r="H427" i="72"/>
  <c r="H426" i="72"/>
  <c r="H425" i="72"/>
  <c r="H424" i="72"/>
  <c r="H423" i="72"/>
  <c r="H422" i="72"/>
  <c r="H421" i="72"/>
  <c r="H420" i="72"/>
  <c r="H419" i="72"/>
  <c r="H418" i="72"/>
  <c r="H417" i="72"/>
  <c r="H416" i="72"/>
  <c r="H415" i="72"/>
  <c r="H414" i="72"/>
  <c r="H413" i="72"/>
  <c r="H411" i="72"/>
  <c r="H410" i="72"/>
  <c r="H409" i="72"/>
  <c r="H408" i="72"/>
  <c r="H407" i="72"/>
  <c r="H406" i="72"/>
  <c r="H405" i="72"/>
  <c r="H404" i="72"/>
  <c r="H403" i="72"/>
  <c r="H402" i="72"/>
  <c r="H401" i="72"/>
  <c r="H400" i="72"/>
  <c r="H399" i="72"/>
  <c r="H398" i="72"/>
  <c r="H397" i="72"/>
  <c r="H396" i="72"/>
  <c r="H394" i="72"/>
  <c r="H393" i="72"/>
  <c r="H392" i="72"/>
  <c r="H391" i="72"/>
  <c r="H390" i="72"/>
  <c r="H389" i="72"/>
  <c r="H388" i="72"/>
  <c r="H387" i="72"/>
  <c r="H386" i="72"/>
  <c r="H385" i="72"/>
  <c r="H384" i="72"/>
  <c r="H383" i="72"/>
  <c r="H382" i="72"/>
  <c r="H381" i="72"/>
  <c r="H380" i="72"/>
  <c r="H379" i="72"/>
  <c r="H377" i="72"/>
  <c r="H376" i="72"/>
  <c r="H375" i="72"/>
  <c r="H374" i="72"/>
  <c r="H373" i="72"/>
  <c r="H372" i="72"/>
  <c r="H371" i="72"/>
  <c r="H370" i="72"/>
  <c r="H369" i="72"/>
  <c r="H368" i="72"/>
  <c r="H367" i="72"/>
  <c r="H366" i="72"/>
  <c r="H365" i="72"/>
  <c r="H364" i="72"/>
  <c r="H363" i="72"/>
  <c r="H362" i="72"/>
  <c r="H360" i="72"/>
  <c r="H359" i="72"/>
  <c r="H358" i="72"/>
  <c r="H357" i="72"/>
  <c r="H356" i="72"/>
  <c r="H355" i="72"/>
  <c r="H354" i="72"/>
  <c r="H353" i="72"/>
  <c r="H352" i="72"/>
  <c r="H351" i="72"/>
  <c r="H350" i="72"/>
  <c r="H349" i="72"/>
  <c r="H348" i="72"/>
  <c r="H347" i="72"/>
  <c r="H346" i="72"/>
  <c r="H345" i="72"/>
  <c r="H343" i="72"/>
  <c r="H342" i="72"/>
  <c r="H341" i="72"/>
  <c r="H340" i="72"/>
  <c r="H339" i="72"/>
  <c r="H338" i="72"/>
  <c r="H337" i="72"/>
  <c r="H336" i="72"/>
  <c r="H335" i="72"/>
  <c r="H334" i="72"/>
  <c r="H333" i="72"/>
  <c r="H332" i="72"/>
  <c r="H331" i="72"/>
  <c r="H330" i="72"/>
  <c r="H329" i="72"/>
  <c r="H328" i="72"/>
  <c r="H326" i="72"/>
  <c r="H325" i="72"/>
  <c r="H324" i="72"/>
  <c r="H323" i="72"/>
  <c r="H322" i="72"/>
  <c r="H321" i="72"/>
  <c r="H320" i="72"/>
  <c r="H319" i="72"/>
  <c r="H318" i="72"/>
  <c r="H317" i="72"/>
  <c r="H316" i="72"/>
  <c r="H315" i="72"/>
  <c r="H314" i="72"/>
  <c r="H313" i="72"/>
  <c r="H312" i="72"/>
  <c r="H311" i="72"/>
  <c r="H309" i="72"/>
  <c r="H308" i="72"/>
  <c r="H307" i="72"/>
  <c r="H306" i="72"/>
  <c r="H305" i="72"/>
  <c r="H304" i="72"/>
  <c r="H303" i="72"/>
  <c r="H302" i="72"/>
  <c r="H301" i="72"/>
  <c r="H300" i="72"/>
  <c r="H299" i="72"/>
  <c r="H298" i="72"/>
  <c r="H297" i="72"/>
  <c r="H296" i="72"/>
  <c r="H295" i="72"/>
  <c r="H294" i="72"/>
  <c r="H292" i="72"/>
  <c r="H291" i="72"/>
  <c r="H290" i="72"/>
  <c r="H289" i="72"/>
  <c r="H288" i="72"/>
  <c r="H287" i="72"/>
  <c r="H286" i="72"/>
  <c r="H285" i="72"/>
  <c r="H284" i="72"/>
  <c r="H283" i="72"/>
  <c r="H282" i="72"/>
  <c r="H281" i="72"/>
  <c r="H280" i="72"/>
  <c r="H279" i="72"/>
  <c r="H278" i="72"/>
  <c r="H277" i="72"/>
  <c r="H275" i="72"/>
  <c r="H274" i="72"/>
  <c r="H273" i="72"/>
  <c r="H272" i="72"/>
  <c r="H271" i="72"/>
  <c r="H270" i="72"/>
  <c r="H269" i="72"/>
  <c r="H268" i="72"/>
  <c r="H267" i="72"/>
  <c r="H266" i="72"/>
  <c r="H265" i="72"/>
  <c r="H264" i="72"/>
  <c r="H263" i="72"/>
  <c r="H262" i="72"/>
  <c r="H261" i="72"/>
  <c r="H260" i="72"/>
  <c r="H258" i="72"/>
  <c r="H257" i="72"/>
  <c r="H256" i="72"/>
  <c r="H255" i="72"/>
  <c r="H254" i="72"/>
  <c r="H253" i="72"/>
  <c r="H252" i="72"/>
  <c r="H251" i="72"/>
  <c r="H250" i="72"/>
  <c r="H249" i="72"/>
  <c r="H248" i="72"/>
  <c r="H247" i="72"/>
  <c r="H246" i="72"/>
  <c r="H245" i="72"/>
  <c r="H244" i="72"/>
  <c r="H243" i="72"/>
  <c r="H241" i="72"/>
  <c r="H240" i="72"/>
  <c r="H239" i="72"/>
  <c r="H238" i="72"/>
  <c r="H237" i="72"/>
  <c r="H236" i="72"/>
  <c r="H235" i="72"/>
  <c r="H234" i="72"/>
  <c r="H233" i="72"/>
  <c r="H232" i="72"/>
  <c r="H231" i="72"/>
  <c r="H230" i="72"/>
  <c r="H229" i="72"/>
  <c r="H228" i="72"/>
  <c r="H227" i="72"/>
  <c r="H226" i="72"/>
  <c r="H224" i="72"/>
  <c r="H223" i="72"/>
  <c r="H222" i="72"/>
  <c r="H221" i="72"/>
  <c r="H220" i="72"/>
  <c r="H219" i="72"/>
  <c r="H218" i="72"/>
  <c r="H217" i="72"/>
  <c r="H216" i="72"/>
  <c r="H215" i="72"/>
  <c r="H214" i="72"/>
  <c r="H213" i="72"/>
  <c r="H212" i="72"/>
  <c r="H211" i="72"/>
  <c r="H210" i="72"/>
  <c r="H209" i="72"/>
  <c r="H207" i="72"/>
  <c r="H206" i="72"/>
  <c r="H205" i="72"/>
  <c r="H204" i="72"/>
  <c r="H203" i="72"/>
  <c r="H202" i="72"/>
  <c r="H201" i="72"/>
  <c r="H200" i="72"/>
  <c r="H199" i="72"/>
  <c r="H198" i="72"/>
  <c r="H197" i="72"/>
  <c r="H196" i="72"/>
  <c r="H195" i="72"/>
  <c r="H194" i="72"/>
  <c r="H193" i="72"/>
  <c r="H192" i="72"/>
  <c r="H190" i="72"/>
  <c r="H189" i="72"/>
  <c r="H188" i="72"/>
  <c r="H187" i="72"/>
  <c r="H186" i="72"/>
  <c r="H185" i="72"/>
  <c r="H184" i="72"/>
  <c r="H183" i="72"/>
  <c r="H182" i="72"/>
  <c r="H181" i="72"/>
  <c r="H180" i="72"/>
  <c r="H179" i="72"/>
  <c r="H178" i="72"/>
  <c r="H177" i="72"/>
  <c r="H176" i="72"/>
  <c r="H175" i="72"/>
  <c r="H173" i="72"/>
  <c r="H172" i="72"/>
  <c r="H171" i="72"/>
  <c r="H170" i="72"/>
  <c r="H169" i="72"/>
  <c r="H168" i="72"/>
  <c r="H167" i="72"/>
  <c r="H166" i="72"/>
  <c r="H165" i="72"/>
  <c r="H164" i="72"/>
  <c r="H163" i="72"/>
  <c r="H162" i="72"/>
  <c r="H161" i="72"/>
  <c r="H160" i="72"/>
  <c r="H159" i="72"/>
  <c r="H158" i="72"/>
  <c r="H156" i="72"/>
  <c r="H155" i="72"/>
  <c r="H154" i="72"/>
  <c r="H153" i="72"/>
  <c r="H152" i="72"/>
  <c r="H151" i="72"/>
  <c r="H150" i="72"/>
  <c r="H149" i="72"/>
  <c r="H148" i="72"/>
  <c r="H147" i="72"/>
  <c r="H146" i="72"/>
  <c r="H145" i="72"/>
  <c r="H144" i="72"/>
  <c r="H143" i="72"/>
  <c r="H142" i="72"/>
  <c r="H141" i="72"/>
  <c r="H139" i="72"/>
  <c r="H138" i="72"/>
  <c r="H137" i="72"/>
  <c r="H136" i="72"/>
  <c r="H135" i="72"/>
  <c r="H134" i="72"/>
  <c r="H133" i="72"/>
  <c r="H132" i="72"/>
  <c r="H131" i="72"/>
  <c r="H130" i="72"/>
  <c r="H129" i="72"/>
  <c r="H128" i="72"/>
  <c r="H127" i="72"/>
  <c r="H126" i="72"/>
  <c r="H125" i="72"/>
  <c r="H124" i="72"/>
  <c r="H122" i="72"/>
  <c r="H121" i="72"/>
  <c r="H120" i="72"/>
  <c r="H119" i="72"/>
  <c r="H118" i="72"/>
  <c r="H117" i="72"/>
  <c r="H116" i="72"/>
  <c r="H115" i="72"/>
  <c r="H114" i="72"/>
  <c r="H113" i="72"/>
  <c r="H112" i="72"/>
  <c r="H111" i="72"/>
  <c r="H110" i="72"/>
  <c r="H109" i="72"/>
  <c r="H108" i="72"/>
  <c r="H107" i="72"/>
  <c r="H105" i="72"/>
  <c r="H104" i="72"/>
  <c r="H103" i="72"/>
  <c r="H102" i="72"/>
  <c r="H101" i="72"/>
  <c r="H100" i="72"/>
  <c r="H99" i="72"/>
  <c r="H98" i="72"/>
  <c r="H97" i="72"/>
  <c r="H96" i="72"/>
  <c r="H95" i="72"/>
  <c r="H94" i="72"/>
  <c r="H93" i="72"/>
  <c r="H92" i="72"/>
  <c r="H91" i="72"/>
  <c r="H90" i="72"/>
  <c r="H88" i="72"/>
  <c r="H87" i="72"/>
  <c r="H86" i="72"/>
  <c r="H85" i="72"/>
  <c r="H84" i="72"/>
  <c r="H83" i="72"/>
  <c r="H82" i="72"/>
  <c r="H81" i="72"/>
  <c r="H80" i="72"/>
  <c r="H79" i="72"/>
  <c r="H78" i="72"/>
  <c r="H77" i="72"/>
  <c r="H76" i="72"/>
  <c r="H75" i="72"/>
  <c r="H74" i="72"/>
  <c r="H73" i="72"/>
  <c r="H71" i="72"/>
  <c r="H70" i="72"/>
  <c r="H69" i="72"/>
  <c r="H68" i="72"/>
  <c r="H67" i="72"/>
  <c r="H66" i="72"/>
  <c r="H65" i="72"/>
  <c r="H64" i="72"/>
  <c r="H63" i="72"/>
  <c r="H62" i="72"/>
  <c r="H61" i="72"/>
  <c r="H60" i="72"/>
  <c r="H59" i="72"/>
  <c r="H58" i="72"/>
  <c r="H57" i="72"/>
  <c r="H56" i="72"/>
  <c r="H54" i="72"/>
  <c r="H53" i="72"/>
  <c r="H52" i="72"/>
  <c r="H51" i="72"/>
  <c r="H50" i="72"/>
  <c r="H49" i="72"/>
  <c r="H48" i="72"/>
  <c r="H47" i="72"/>
  <c r="H46" i="72"/>
  <c r="H45" i="72"/>
  <c r="H44" i="72"/>
  <c r="H43" i="72"/>
  <c r="H42" i="72"/>
  <c r="H41" i="72"/>
  <c r="H40" i="72"/>
  <c r="H39" i="72"/>
  <c r="H37" i="72"/>
  <c r="H36" i="72"/>
  <c r="H35" i="72"/>
  <c r="H34" i="72"/>
  <c r="H33" i="72"/>
  <c r="H32" i="72"/>
  <c r="H31" i="72"/>
  <c r="H30" i="72"/>
  <c r="H29" i="72"/>
  <c r="H28" i="72"/>
  <c r="H27" i="72"/>
  <c r="H26" i="72"/>
  <c r="H25" i="72"/>
  <c r="H24" i="72"/>
  <c r="H23" i="72"/>
  <c r="H22" i="72"/>
  <c r="K20" i="72"/>
  <c r="K19" i="72"/>
  <c r="K18" i="72"/>
  <c r="K17" i="72"/>
  <c r="K16" i="72"/>
  <c r="K15" i="72"/>
  <c r="K14" i="72"/>
  <c r="K13" i="72"/>
  <c r="K12" i="72"/>
  <c r="K11" i="72"/>
  <c r="K10" i="72"/>
  <c r="K9" i="72"/>
  <c r="K8" i="72"/>
  <c r="K7" i="72"/>
  <c r="K6" i="72"/>
  <c r="K5" i="72"/>
  <c r="J21" i="72"/>
  <c r="J20" i="72"/>
  <c r="J19" i="72"/>
  <c r="J18" i="72"/>
  <c r="J17" i="72"/>
  <c r="J16" i="72"/>
  <c r="J15" i="72"/>
  <c r="J14" i="72"/>
  <c r="J13" i="72"/>
  <c r="J12" i="72"/>
  <c r="J11" i="72"/>
  <c r="J10" i="72"/>
  <c r="J9" i="72"/>
  <c r="J8" i="72"/>
  <c r="J7" i="72"/>
  <c r="J6" i="72"/>
  <c r="J5" i="72"/>
  <c r="H20" i="72"/>
  <c r="H19" i="72"/>
  <c r="H18" i="72"/>
  <c r="H17" i="72"/>
  <c r="H16" i="72"/>
  <c r="H15" i="72"/>
  <c r="H14" i="72"/>
  <c r="H13" i="72"/>
  <c r="H12" i="72"/>
  <c r="H11" i="72"/>
  <c r="H10" i="72"/>
  <c r="H9" i="72"/>
  <c r="H8" i="72"/>
  <c r="H7" i="72"/>
  <c r="H6" i="72"/>
  <c r="H5" i="72"/>
  <c r="D141" i="43"/>
  <c r="G141" i="43"/>
  <c r="H141" i="43" s="1"/>
  <c r="G142" i="43"/>
  <c r="H142" i="43" s="1"/>
  <c r="BF157" i="43"/>
  <c r="BF156" i="43"/>
  <c r="BF155" i="43"/>
  <c r="BF154" i="43"/>
  <c r="BF153" i="43"/>
  <c r="BF152" i="43"/>
  <c r="BF151" i="43"/>
  <c r="BF150" i="43"/>
  <c r="BF149" i="43"/>
  <c r="BF148" i="43"/>
  <c r="BF147" i="43"/>
  <c r="BF146" i="43"/>
  <c r="BF145" i="43"/>
  <c r="BF144" i="43"/>
  <c r="BF143" i="43"/>
  <c r="BF142" i="43"/>
  <c r="BF141" i="43"/>
  <c r="BF140" i="43"/>
  <c r="BG139" i="43"/>
  <c r="BF139" i="43"/>
  <c r="BG138" i="43"/>
  <c r="BF138" i="43"/>
  <c r="BG137" i="43"/>
  <c r="BF137" i="43"/>
  <c r="BG136" i="43"/>
  <c r="BF136" i="43"/>
  <c r="BG135" i="43"/>
  <c r="BF135" i="43"/>
  <c r="BG134" i="43"/>
  <c r="BF134" i="43"/>
  <c r="BG133" i="43"/>
  <c r="BF133" i="43"/>
  <c r="BG132" i="43"/>
  <c r="BF132" i="43"/>
  <c r="BG131" i="43"/>
  <c r="BF131" i="43"/>
  <c r="BG130" i="43"/>
  <c r="BF130" i="43"/>
  <c r="BG129" i="43"/>
  <c r="BF129" i="43"/>
  <c r="BG128" i="43"/>
  <c r="BF128" i="43"/>
  <c r="BG127" i="43"/>
  <c r="BF127" i="43"/>
  <c r="BG126" i="43"/>
  <c r="BF126" i="43"/>
  <c r="BG125" i="43"/>
  <c r="BF125" i="43"/>
  <c r="BG124" i="43"/>
  <c r="BF124" i="43"/>
  <c r="BF123" i="43"/>
  <c r="BG122" i="43"/>
  <c r="BF122" i="43"/>
  <c r="BG121" i="43"/>
  <c r="BF121" i="43"/>
  <c r="BG120" i="43"/>
  <c r="BF120" i="43"/>
  <c r="BG119" i="43"/>
  <c r="BF119" i="43"/>
  <c r="BG118" i="43"/>
  <c r="BF118" i="43"/>
  <c r="BG117" i="43"/>
  <c r="BF117" i="43"/>
  <c r="BG116" i="43"/>
  <c r="BF116" i="43"/>
  <c r="BG115" i="43"/>
  <c r="BF115" i="43"/>
  <c r="BG114" i="43"/>
  <c r="BF114" i="43"/>
  <c r="BG113" i="43"/>
  <c r="BF113" i="43"/>
  <c r="BG112" i="43"/>
  <c r="BF112" i="43"/>
  <c r="BG111" i="43"/>
  <c r="BF111" i="43"/>
  <c r="BG110" i="43"/>
  <c r="BF110" i="43"/>
  <c r="BG109" i="43"/>
  <c r="BF109" i="43"/>
  <c r="BG108" i="43"/>
  <c r="BF108" i="43"/>
  <c r="BG107" i="43"/>
  <c r="BF107" i="43"/>
  <c r="BF106" i="43"/>
  <c r="BG105" i="43"/>
  <c r="BF105" i="43"/>
  <c r="BG104" i="43"/>
  <c r="BF104" i="43"/>
  <c r="BG103" i="43"/>
  <c r="BF103" i="43"/>
  <c r="BG102" i="43"/>
  <c r="BF102" i="43"/>
  <c r="BG101" i="43"/>
  <c r="BF101" i="43"/>
  <c r="BG100" i="43"/>
  <c r="BF100" i="43"/>
  <c r="BG99" i="43"/>
  <c r="BF99" i="43"/>
  <c r="BG98" i="43"/>
  <c r="BF98" i="43"/>
  <c r="BG97" i="43"/>
  <c r="BF97" i="43"/>
  <c r="BG96" i="43"/>
  <c r="BF96" i="43"/>
  <c r="BG95" i="43"/>
  <c r="BF95" i="43"/>
  <c r="BG94" i="43"/>
  <c r="BF94" i="43"/>
  <c r="BG93" i="43"/>
  <c r="BF93" i="43"/>
  <c r="BG92" i="43"/>
  <c r="BF92" i="43"/>
  <c r="BG91" i="43"/>
  <c r="BF91" i="43"/>
  <c r="BG90" i="43"/>
  <c r="BF90" i="43"/>
  <c r="BF89" i="43"/>
  <c r="BG88" i="43"/>
  <c r="BF88" i="43"/>
  <c r="BG87" i="43"/>
  <c r="BF87" i="43"/>
  <c r="BG86" i="43"/>
  <c r="BF86" i="43"/>
  <c r="BG85" i="43"/>
  <c r="BF85" i="43"/>
  <c r="BG84" i="43"/>
  <c r="BF84" i="43"/>
  <c r="BG83" i="43"/>
  <c r="BF83" i="43"/>
  <c r="BG82" i="43"/>
  <c r="BF82" i="43"/>
  <c r="BG81" i="43"/>
  <c r="BF81" i="43"/>
  <c r="BG80" i="43"/>
  <c r="BF80" i="43"/>
  <c r="BG79" i="43"/>
  <c r="BF79" i="43"/>
  <c r="BG78" i="43"/>
  <c r="BF78" i="43"/>
  <c r="BG77" i="43"/>
  <c r="BF77" i="43"/>
  <c r="BG76" i="43"/>
  <c r="BF76" i="43"/>
  <c r="BG75" i="43"/>
  <c r="BF75" i="43"/>
  <c r="BG74" i="43"/>
  <c r="BF74" i="43"/>
  <c r="BG73" i="43"/>
  <c r="BF73" i="43"/>
  <c r="BF72" i="43"/>
  <c r="BG71" i="43"/>
  <c r="BF71" i="43"/>
  <c r="BG70" i="43"/>
  <c r="BF70" i="43"/>
  <c r="BG69" i="43"/>
  <c r="BF69" i="43"/>
  <c r="BG68" i="43"/>
  <c r="BF68" i="43"/>
  <c r="BG67" i="43"/>
  <c r="BF67" i="43"/>
  <c r="BG66" i="43"/>
  <c r="BF66" i="43"/>
  <c r="BG65" i="43"/>
  <c r="BF65" i="43"/>
  <c r="BG64" i="43"/>
  <c r="BF64" i="43"/>
  <c r="BG63" i="43"/>
  <c r="BF63" i="43"/>
  <c r="BG62" i="43"/>
  <c r="BF62" i="43"/>
  <c r="BG61" i="43"/>
  <c r="BF61" i="43"/>
  <c r="BG60" i="43"/>
  <c r="BF60" i="43"/>
  <c r="BG59" i="43"/>
  <c r="BF59" i="43"/>
  <c r="BG58" i="43"/>
  <c r="BF58" i="43"/>
  <c r="BG57" i="43"/>
  <c r="BF57" i="43"/>
  <c r="BG56" i="43"/>
  <c r="BF56" i="43"/>
  <c r="BF55" i="43"/>
  <c r="BG54" i="43"/>
  <c r="BF54" i="43"/>
  <c r="BG53" i="43"/>
  <c r="BF53" i="43"/>
  <c r="BG52" i="43"/>
  <c r="BF52" i="43"/>
  <c r="BG51" i="43"/>
  <c r="BF51" i="43"/>
  <c r="BG50" i="43"/>
  <c r="BF50" i="43"/>
  <c r="BG49" i="43"/>
  <c r="BF49" i="43"/>
  <c r="BG48" i="43"/>
  <c r="BF48" i="43"/>
  <c r="BG47" i="43"/>
  <c r="BF47" i="43"/>
  <c r="BG46" i="43"/>
  <c r="BF46" i="43"/>
  <c r="BG45" i="43"/>
  <c r="BF45" i="43"/>
  <c r="BG44" i="43"/>
  <c r="BF44" i="43"/>
  <c r="BG43" i="43"/>
  <c r="BF43" i="43"/>
  <c r="BG42" i="43"/>
  <c r="BF42" i="43"/>
  <c r="BG41" i="43"/>
  <c r="BF41" i="43"/>
  <c r="BG40" i="43"/>
  <c r="BF40" i="43"/>
  <c r="BG39" i="43"/>
  <c r="BF39" i="43"/>
  <c r="BF38" i="43"/>
  <c r="BG37" i="43"/>
  <c r="BF37" i="43"/>
  <c r="BG36" i="43"/>
  <c r="BF36" i="43"/>
  <c r="BG35" i="43"/>
  <c r="BF35" i="43"/>
  <c r="BG34" i="43"/>
  <c r="BF34" i="43"/>
  <c r="BG33" i="43"/>
  <c r="BF33" i="43"/>
  <c r="BG32" i="43"/>
  <c r="BF32" i="43"/>
  <c r="BG31" i="43"/>
  <c r="BF31" i="43"/>
  <c r="BG30" i="43"/>
  <c r="BF30" i="43"/>
  <c r="BG29" i="43"/>
  <c r="BF29" i="43"/>
  <c r="BG28" i="43"/>
  <c r="BF28" i="43"/>
  <c r="BG27" i="43"/>
  <c r="BF27" i="43"/>
  <c r="BG26" i="43"/>
  <c r="BF26" i="43"/>
  <c r="BG25" i="43"/>
  <c r="BF25" i="43"/>
  <c r="BG24" i="43"/>
  <c r="BF24" i="43"/>
  <c r="BG23" i="43"/>
  <c r="BF23" i="43"/>
  <c r="BG22" i="43"/>
  <c r="BF22" i="43"/>
  <c r="BF21" i="43"/>
  <c r="BG20" i="43"/>
  <c r="BF20" i="43"/>
  <c r="BG19" i="43"/>
  <c r="BF19" i="43"/>
  <c r="BG18" i="43"/>
  <c r="BF18" i="43"/>
  <c r="BG17" i="43"/>
  <c r="BF17" i="43"/>
  <c r="BG16" i="43"/>
  <c r="BF16" i="43"/>
  <c r="BG15" i="43"/>
  <c r="BF15" i="43"/>
  <c r="BG14" i="43"/>
  <c r="BF14" i="43"/>
  <c r="BG13" i="43"/>
  <c r="BF13" i="43"/>
  <c r="BG12" i="43"/>
  <c r="BF12" i="43"/>
  <c r="BG11" i="43"/>
  <c r="BF11" i="43"/>
  <c r="BG10" i="43"/>
  <c r="BF10" i="43"/>
  <c r="BG9" i="43"/>
  <c r="BF9" i="43"/>
  <c r="BG8" i="43"/>
  <c r="BF8" i="43"/>
  <c r="BG7" i="43"/>
  <c r="BF7" i="43"/>
  <c r="BG6" i="43"/>
  <c r="BF6" i="43"/>
  <c r="BG5" i="43"/>
  <c r="BF5" i="43"/>
  <c r="AP157" i="43"/>
  <c r="AP156" i="43"/>
  <c r="AP155" i="43"/>
  <c r="AP154" i="43"/>
  <c r="AP153" i="43"/>
  <c r="AP152" i="43"/>
  <c r="AP151" i="43"/>
  <c r="AP150" i="43"/>
  <c r="AP149" i="43"/>
  <c r="AP148" i="43"/>
  <c r="AP147" i="43"/>
  <c r="AP146" i="43"/>
  <c r="AP145" i="43"/>
  <c r="AP144" i="43"/>
  <c r="AP143" i="43"/>
  <c r="AP142" i="43"/>
  <c r="AP141" i="43"/>
  <c r="AP140" i="43"/>
  <c r="AQ139" i="43"/>
  <c r="AP139" i="43"/>
  <c r="AQ138" i="43"/>
  <c r="AP138" i="43"/>
  <c r="AQ137" i="43"/>
  <c r="AP137" i="43"/>
  <c r="AQ136" i="43"/>
  <c r="AP136" i="43"/>
  <c r="AQ135" i="43"/>
  <c r="AP135" i="43"/>
  <c r="AQ134" i="43"/>
  <c r="AP134" i="43"/>
  <c r="AQ133" i="43"/>
  <c r="AP133" i="43"/>
  <c r="AQ132" i="43"/>
  <c r="AP132" i="43"/>
  <c r="AQ131" i="43"/>
  <c r="AP131" i="43"/>
  <c r="AQ130" i="43"/>
  <c r="AP130" i="43"/>
  <c r="AQ129" i="43"/>
  <c r="AP129" i="43"/>
  <c r="AQ128" i="43"/>
  <c r="AP128" i="43"/>
  <c r="AQ127" i="43"/>
  <c r="AP127" i="43"/>
  <c r="AQ126" i="43"/>
  <c r="AP126" i="43"/>
  <c r="AQ125" i="43"/>
  <c r="AP125" i="43"/>
  <c r="AQ124" i="43"/>
  <c r="AP124" i="43"/>
  <c r="AP123" i="43"/>
  <c r="AQ122" i="43"/>
  <c r="AP122" i="43"/>
  <c r="AQ121" i="43"/>
  <c r="AP121" i="43"/>
  <c r="AQ120" i="43"/>
  <c r="AP120" i="43"/>
  <c r="AQ119" i="43"/>
  <c r="AP119" i="43"/>
  <c r="AQ118" i="43"/>
  <c r="AP118" i="43"/>
  <c r="AQ117" i="43"/>
  <c r="AP117" i="43"/>
  <c r="AQ116" i="43"/>
  <c r="AP116" i="43"/>
  <c r="AQ115" i="43"/>
  <c r="AP115" i="43"/>
  <c r="AQ114" i="43"/>
  <c r="AP114" i="43"/>
  <c r="AQ113" i="43"/>
  <c r="AP113" i="43"/>
  <c r="AQ112" i="43"/>
  <c r="AP112" i="43"/>
  <c r="AQ111" i="43"/>
  <c r="AP111" i="43"/>
  <c r="AQ110" i="43"/>
  <c r="AP110" i="43"/>
  <c r="AQ109" i="43"/>
  <c r="AP109" i="43"/>
  <c r="AQ108" i="43"/>
  <c r="AP108" i="43"/>
  <c r="AQ107" i="43"/>
  <c r="AP107" i="43"/>
  <c r="AP106" i="43"/>
  <c r="AQ105" i="43"/>
  <c r="AP105" i="43"/>
  <c r="AQ104" i="43"/>
  <c r="AP104" i="43"/>
  <c r="AQ103" i="43"/>
  <c r="AP103" i="43"/>
  <c r="AQ102" i="43"/>
  <c r="AP102" i="43"/>
  <c r="AQ101" i="43"/>
  <c r="AP101" i="43"/>
  <c r="AQ100" i="43"/>
  <c r="AP100" i="43"/>
  <c r="AQ99" i="43"/>
  <c r="AP99" i="43"/>
  <c r="AQ98" i="43"/>
  <c r="AP98" i="43"/>
  <c r="AQ97" i="43"/>
  <c r="AP97" i="43"/>
  <c r="AQ96" i="43"/>
  <c r="AP96" i="43"/>
  <c r="AQ95" i="43"/>
  <c r="AP95" i="43"/>
  <c r="AQ94" i="43"/>
  <c r="AP94" i="43"/>
  <c r="AQ93" i="43"/>
  <c r="AP93" i="43"/>
  <c r="AQ92" i="43"/>
  <c r="AP92" i="43"/>
  <c r="AQ91" i="43"/>
  <c r="AP91" i="43"/>
  <c r="AQ90" i="43"/>
  <c r="AP90" i="43"/>
  <c r="AP89" i="43"/>
  <c r="AQ88" i="43"/>
  <c r="AP88" i="43"/>
  <c r="AQ87" i="43"/>
  <c r="AP87" i="43"/>
  <c r="AQ86" i="43"/>
  <c r="AP86" i="43"/>
  <c r="AQ85" i="43"/>
  <c r="AP85" i="43"/>
  <c r="AQ84" i="43"/>
  <c r="AP84" i="43"/>
  <c r="AQ83" i="43"/>
  <c r="AP83" i="43"/>
  <c r="AQ82" i="43"/>
  <c r="AP82" i="43"/>
  <c r="AQ81" i="43"/>
  <c r="AP81" i="43"/>
  <c r="AQ80" i="43"/>
  <c r="AP80" i="43"/>
  <c r="AQ79" i="43"/>
  <c r="AP79" i="43"/>
  <c r="AQ78" i="43"/>
  <c r="AP78" i="43"/>
  <c r="AQ77" i="43"/>
  <c r="AP77" i="43"/>
  <c r="AQ76" i="43"/>
  <c r="AP76" i="43"/>
  <c r="AQ75" i="43"/>
  <c r="AP75" i="43"/>
  <c r="AQ74" i="43"/>
  <c r="AP74" i="43"/>
  <c r="AQ73" i="43"/>
  <c r="AP73" i="43"/>
  <c r="AP72" i="43"/>
  <c r="AQ71" i="43"/>
  <c r="AP71" i="43"/>
  <c r="AQ70" i="43"/>
  <c r="AP70" i="43"/>
  <c r="AQ69" i="43"/>
  <c r="AP69" i="43"/>
  <c r="AQ68" i="43"/>
  <c r="AP68" i="43"/>
  <c r="AQ67" i="43"/>
  <c r="AP67" i="43"/>
  <c r="AQ66" i="43"/>
  <c r="AP66" i="43"/>
  <c r="AQ65" i="43"/>
  <c r="AP65" i="43"/>
  <c r="AQ64" i="43"/>
  <c r="AP64" i="43"/>
  <c r="AQ63" i="43"/>
  <c r="AP63" i="43"/>
  <c r="AQ62" i="43"/>
  <c r="AP62" i="43"/>
  <c r="AQ61" i="43"/>
  <c r="AP61" i="43"/>
  <c r="AQ60" i="43"/>
  <c r="AP60" i="43"/>
  <c r="AQ59" i="43"/>
  <c r="AP59" i="43"/>
  <c r="AQ58" i="43"/>
  <c r="AP58" i="43"/>
  <c r="AQ57" i="43"/>
  <c r="AP57" i="43"/>
  <c r="AQ56" i="43"/>
  <c r="AP56" i="43"/>
  <c r="AP55" i="43"/>
  <c r="AQ54" i="43"/>
  <c r="AP54" i="43"/>
  <c r="AQ53" i="43"/>
  <c r="AP53" i="43"/>
  <c r="AQ52" i="43"/>
  <c r="AP52" i="43"/>
  <c r="AQ51" i="43"/>
  <c r="AP51" i="43"/>
  <c r="AQ50" i="43"/>
  <c r="AP50" i="43"/>
  <c r="AQ49" i="43"/>
  <c r="AP49" i="43"/>
  <c r="AQ48" i="43"/>
  <c r="AP48" i="43"/>
  <c r="AQ47" i="43"/>
  <c r="AP47" i="43"/>
  <c r="AQ46" i="43"/>
  <c r="AP46" i="43"/>
  <c r="AQ45" i="43"/>
  <c r="AP45" i="43"/>
  <c r="AQ44" i="43"/>
  <c r="AP44" i="43"/>
  <c r="AQ43" i="43"/>
  <c r="AP43" i="43"/>
  <c r="AQ42" i="43"/>
  <c r="AP42" i="43"/>
  <c r="AQ41" i="43"/>
  <c r="AP41" i="43"/>
  <c r="AQ40" i="43"/>
  <c r="AP40" i="43"/>
  <c r="AQ39" i="43"/>
  <c r="AP39" i="43"/>
  <c r="AP38" i="43"/>
  <c r="AQ37" i="43"/>
  <c r="AP37" i="43"/>
  <c r="AQ36" i="43"/>
  <c r="AP36" i="43"/>
  <c r="AQ35" i="43"/>
  <c r="AP35" i="43"/>
  <c r="AQ34" i="43"/>
  <c r="AP34" i="43"/>
  <c r="AQ33" i="43"/>
  <c r="AP33" i="43"/>
  <c r="AQ32" i="43"/>
  <c r="AP32" i="43"/>
  <c r="AQ31" i="43"/>
  <c r="AP31" i="43"/>
  <c r="AQ30" i="43"/>
  <c r="AP30" i="43"/>
  <c r="AQ29" i="43"/>
  <c r="AP29" i="43"/>
  <c r="AQ28" i="43"/>
  <c r="AP28" i="43"/>
  <c r="AQ27" i="43"/>
  <c r="AP27" i="43"/>
  <c r="AQ26" i="43"/>
  <c r="AP26" i="43"/>
  <c r="AQ25" i="43"/>
  <c r="AP25" i="43"/>
  <c r="AQ24" i="43"/>
  <c r="AP24" i="43"/>
  <c r="AQ23" i="43"/>
  <c r="AP23" i="43"/>
  <c r="AQ22" i="43"/>
  <c r="AP22" i="43"/>
  <c r="AP21" i="43"/>
  <c r="AQ20" i="43"/>
  <c r="AP20" i="43"/>
  <c r="AQ19" i="43"/>
  <c r="AP19" i="43"/>
  <c r="AQ18" i="43"/>
  <c r="AP18" i="43"/>
  <c r="AQ17" i="43"/>
  <c r="AP17" i="43"/>
  <c r="AQ16" i="43"/>
  <c r="AP16" i="43"/>
  <c r="AQ15" i="43"/>
  <c r="AP15" i="43"/>
  <c r="AQ14" i="43"/>
  <c r="AP14" i="43"/>
  <c r="AQ13" i="43"/>
  <c r="AP13" i="43"/>
  <c r="AQ12" i="43"/>
  <c r="AP12" i="43"/>
  <c r="AQ11" i="43"/>
  <c r="AP11" i="43"/>
  <c r="AQ10" i="43"/>
  <c r="AP10" i="43"/>
  <c r="AQ9" i="43"/>
  <c r="AP9" i="43"/>
  <c r="AQ8" i="43"/>
  <c r="AP8" i="43"/>
  <c r="AQ7" i="43"/>
  <c r="AP7" i="43"/>
  <c r="AQ6" i="43"/>
  <c r="AP6" i="43"/>
  <c r="AQ5" i="43"/>
  <c r="AP5" i="43"/>
  <c r="AH157" i="43"/>
  <c r="AH156" i="43"/>
  <c r="AH155" i="43"/>
  <c r="AH154" i="43"/>
  <c r="AH153" i="43"/>
  <c r="AH152" i="43"/>
  <c r="AH151" i="43"/>
  <c r="AH150" i="43"/>
  <c r="AH149" i="43"/>
  <c r="AH148" i="43"/>
  <c r="AH147" i="43"/>
  <c r="AH146" i="43"/>
  <c r="AH145" i="43"/>
  <c r="AH144" i="43"/>
  <c r="AH143" i="43"/>
  <c r="AH142" i="43"/>
  <c r="AH141" i="43"/>
  <c r="AH140" i="43"/>
  <c r="AI139" i="43"/>
  <c r="AH139" i="43"/>
  <c r="AI138" i="43"/>
  <c r="AH138" i="43"/>
  <c r="AI137" i="43"/>
  <c r="AH137" i="43"/>
  <c r="AI136" i="43"/>
  <c r="AH136" i="43"/>
  <c r="AI135" i="43"/>
  <c r="AH135" i="43"/>
  <c r="AI134" i="43"/>
  <c r="AH134" i="43"/>
  <c r="AI133" i="43"/>
  <c r="AH133" i="43"/>
  <c r="AI132" i="43"/>
  <c r="AH132" i="43"/>
  <c r="AI131" i="43"/>
  <c r="AH131" i="43"/>
  <c r="AI130" i="43"/>
  <c r="AH130" i="43"/>
  <c r="AI129" i="43"/>
  <c r="AH129" i="43"/>
  <c r="AI128" i="43"/>
  <c r="AH128" i="43"/>
  <c r="AI127" i="43"/>
  <c r="AH127" i="43"/>
  <c r="AI126" i="43"/>
  <c r="AH126" i="43"/>
  <c r="AI125" i="43"/>
  <c r="AH125" i="43"/>
  <c r="AI124" i="43"/>
  <c r="AH124" i="43"/>
  <c r="AH123" i="43"/>
  <c r="AI122" i="43"/>
  <c r="AH122" i="43"/>
  <c r="AI121" i="43"/>
  <c r="AH121" i="43"/>
  <c r="AI120" i="43"/>
  <c r="AH120" i="43"/>
  <c r="AI119" i="43"/>
  <c r="AH119" i="43"/>
  <c r="AI118" i="43"/>
  <c r="AH118" i="43"/>
  <c r="AI117" i="43"/>
  <c r="AH117" i="43"/>
  <c r="AI116" i="43"/>
  <c r="AH116" i="43"/>
  <c r="AI115" i="43"/>
  <c r="AH115" i="43"/>
  <c r="AI114" i="43"/>
  <c r="AH114" i="43"/>
  <c r="AI113" i="43"/>
  <c r="AH113" i="43"/>
  <c r="AI112" i="43"/>
  <c r="AH112" i="43"/>
  <c r="AI111" i="43"/>
  <c r="AH111" i="43"/>
  <c r="AI110" i="43"/>
  <c r="AH110" i="43"/>
  <c r="AI109" i="43"/>
  <c r="AH109" i="43"/>
  <c r="AI108" i="43"/>
  <c r="AH108" i="43"/>
  <c r="AI107" i="43"/>
  <c r="AH107" i="43"/>
  <c r="AH106" i="43"/>
  <c r="AI105" i="43"/>
  <c r="AH105" i="43"/>
  <c r="AI104" i="43"/>
  <c r="AH104" i="43"/>
  <c r="AI103" i="43"/>
  <c r="AH103" i="43"/>
  <c r="AI102" i="43"/>
  <c r="AH102" i="43"/>
  <c r="AI101" i="43"/>
  <c r="AH101" i="43"/>
  <c r="AI100" i="43"/>
  <c r="AH100" i="43"/>
  <c r="AI99" i="43"/>
  <c r="AH99" i="43"/>
  <c r="AI98" i="43"/>
  <c r="AH98" i="43"/>
  <c r="AI97" i="43"/>
  <c r="AH97" i="43"/>
  <c r="AI96" i="43"/>
  <c r="AH96" i="43"/>
  <c r="AI95" i="43"/>
  <c r="AH95" i="43"/>
  <c r="AI94" i="43"/>
  <c r="AH94" i="43"/>
  <c r="AI93" i="43"/>
  <c r="AH93" i="43"/>
  <c r="AI92" i="43"/>
  <c r="AH92" i="43"/>
  <c r="AI91" i="43"/>
  <c r="AH91" i="43"/>
  <c r="AI90" i="43"/>
  <c r="AH90" i="43"/>
  <c r="AH89" i="43"/>
  <c r="AI88" i="43"/>
  <c r="AH88" i="43"/>
  <c r="AI87" i="43"/>
  <c r="AH87" i="43"/>
  <c r="AI86" i="43"/>
  <c r="AH86" i="43"/>
  <c r="AI85" i="43"/>
  <c r="AH85" i="43"/>
  <c r="AI84" i="43"/>
  <c r="AH84" i="43"/>
  <c r="AI83" i="43"/>
  <c r="AH83" i="43"/>
  <c r="AI82" i="43"/>
  <c r="AH82" i="43"/>
  <c r="AI81" i="43"/>
  <c r="AH81" i="43"/>
  <c r="AI80" i="43"/>
  <c r="AH80" i="43"/>
  <c r="AI79" i="43"/>
  <c r="AH79" i="43"/>
  <c r="AI78" i="43"/>
  <c r="AH78" i="43"/>
  <c r="AI77" i="43"/>
  <c r="AH77" i="43"/>
  <c r="AI76" i="43"/>
  <c r="AH76" i="43"/>
  <c r="AI75" i="43"/>
  <c r="AH75" i="43"/>
  <c r="AI74" i="43"/>
  <c r="AH74" i="43"/>
  <c r="AI73" i="43"/>
  <c r="AH73" i="43"/>
  <c r="AH72" i="43"/>
  <c r="AI71" i="43"/>
  <c r="AH71" i="43"/>
  <c r="AI70" i="43"/>
  <c r="AH70" i="43"/>
  <c r="AI69" i="43"/>
  <c r="AH69" i="43"/>
  <c r="AI68" i="43"/>
  <c r="AH68" i="43"/>
  <c r="AI67" i="43"/>
  <c r="AH67" i="43"/>
  <c r="AI66" i="43"/>
  <c r="AH66" i="43"/>
  <c r="AI65" i="43"/>
  <c r="AH65" i="43"/>
  <c r="AI64" i="43"/>
  <c r="AH64" i="43"/>
  <c r="AI63" i="43"/>
  <c r="AH63" i="43"/>
  <c r="AI62" i="43"/>
  <c r="AH62" i="43"/>
  <c r="AI61" i="43"/>
  <c r="AH61" i="43"/>
  <c r="AI60" i="43"/>
  <c r="AH60" i="43"/>
  <c r="AI59" i="43"/>
  <c r="AH59" i="43"/>
  <c r="AI58" i="43"/>
  <c r="AH58" i="43"/>
  <c r="AI57" i="43"/>
  <c r="AH57" i="43"/>
  <c r="AI56" i="43"/>
  <c r="AH56" i="43"/>
  <c r="AH55" i="43"/>
  <c r="AI54" i="43"/>
  <c r="AH54" i="43"/>
  <c r="AI53" i="43"/>
  <c r="AH53" i="43"/>
  <c r="AI52" i="43"/>
  <c r="AH52" i="43"/>
  <c r="AI51" i="43"/>
  <c r="AH51" i="43"/>
  <c r="AI50" i="43"/>
  <c r="AH50" i="43"/>
  <c r="AI49" i="43"/>
  <c r="AH49" i="43"/>
  <c r="AI48" i="43"/>
  <c r="AH48" i="43"/>
  <c r="AI47" i="43"/>
  <c r="AH47" i="43"/>
  <c r="AI46" i="43"/>
  <c r="AH46" i="43"/>
  <c r="AI45" i="43"/>
  <c r="AH45" i="43"/>
  <c r="AI44" i="43"/>
  <c r="AH44" i="43"/>
  <c r="AI43" i="43"/>
  <c r="AH43" i="43"/>
  <c r="AI42" i="43"/>
  <c r="AH42" i="43"/>
  <c r="AI41" i="43"/>
  <c r="AH41" i="43"/>
  <c r="AI40" i="43"/>
  <c r="AH40" i="43"/>
  <c r="AI39" i="43"/>
  <c r="AH39" i="43"/>
  <c r="AH38" i="43"/>
  <c r="AI37" i="43"/>
  <c r="AH37" i="43"/>
  <c r="AI36" i="43"/>
  <c r="AH36" i="43"/>
  <c r="AI35" i="43"/>
  <c r="AH35" i="43"/>
  <c r="AI34" i="43"/>
  <c r="AH34" i="43"/>
  <c r="AI33" i="43"/>
  <c r="AH33" i="43"/>
  <c r="AI32" i="43"/>
  <c r="AH32" i="43"/>
  <c r="AI31" i="43"/>
  <c r="AH31" i="43"/>
  <c r="AI30" i="43"/>
  <c r="AH30" i="43"/>
  <c r="AI29" i="43"/>
  <c r="AH29" i="43"/>
  <c r="AI28" i="43"/>
  <c r="AH28" i="43"/>
  <c r="AI27" i="43"/>
  <c r="AH27" i="43"/>
  <c r="AI26" i="43"/>
  <c r="AH26" i="43"/>
  <c r="AI25" i="43"/>
  <c r="AH25" i="43"/>
  <c r="AI24" i="43"/>
  <c r="AH24" i="43"/>
  <c r="AI23" i="43"/>
  <c r="AH23" i="43"/>
  <c r="AI22" i="43"/>
  <c r="AH22" i="43"/>
  <c r="AH21" i="43"/>
  <c r="AI20" i="43"/>
  <c r="AH20" i="43"/>
  <c r="AI19" i="43"/>
  <c r="AH19" i="43"/>
  <c r="AI18" i="43"/>
  <c r="AH18" i="43"/>
  <c r="AI17" i="43"/>
  <c r="AH17" i="43"/>
  <c r="AI16" i="43"/>
  <c r="AH16" i="43"/>
  <c r="AI15" i="43"/>
  <c r="AH15" i="43"/>
  <c r="AI14" i="43"/>
  <c r="AH14" i="43"/>
  <c r="AI13" i="43"/>
  <c r="AH13" i="43"/>
  <c r="AI12" i="43"/>
  <c r="AH12" i="43"/>
  <c r="AI11" i="43"/>
  <c r="AH11" i="43"/>
  <c r="AI10" i="43"/>
  <c r="AH10" i="43"/>
  <c r="AI9" i="43"/>
  <c r="AH9" i="43"/>
  <c r="AI8" i="43"/>
  <c r="AH8" i="43"/>
  <c r="AI7" i="43"/>
  <c r="AH7" i="43"/>
  <c r="AI6" i="43"/>
  <c r="AH6" i="43"/>
  <c r="AI5" i="43"/>
  <c r="AH5" i="43"/>
  <c r="Z157" i="43"/>
  <c r="Z156" i="43"/>
  <c r="Z155" i="43"/>
  <c r="Z154" i="43"/>
  <c r="Z153" i="43"/>
  <c r="Z152" i="43"/>
  <c r="Z151" i="43"/>
  <c r="Z150" i="43"/>
  <c r="Z149" i="43"/>
  <c r="Z148" i="43"/>
  <c r="Z147" i="43"/>
  <c r="Z146" i="43"/>
  <c r="Z145" i="43"/>
  <c r="Z144" i="43"/>
  <c r="Z143" i="43"/>
  <c r="Z142" i="43"/>
  <c r="Z141" i="43"/>
  <c r="Z140" i="43"/>
  <c r="AA139" i="43"/>
  <c r="Z139" i="43"/>
  <c r="AA138" i="43"/>
  <c r="Z138" i="43"/>
  <c r="AA137" i="43"/>
  <c r="Z137" i="43"/>
  <c r="AA136" i="43"/>
  <c r="Z136" i="43"/>
  <c r="AA135" i="43"/>
  <c r="Z135" i="43"/>
  <c r="AA134" i="43"/>
  <c r="Z134" i="43"/>
  <c r="AA133" i="43"/>
  <c r="Z133" i="43"/>
  <c r="AA132" i="43"/>
  <c r="Z132" i="43"/>
  <c r="AA131" i="43"/>
  <c r="Z131" i="43"/>
  <c r="AA130" i="43"/>
  <c r="Z130" i="43"/>
  <c r="AA129" i="43"/>
  <c r="Z129" i="43"/>
  <c r="AA128" i="43"/>
  <c r="Z128" i="43"/>
  <c r="AA127" i="43"/>
  <c r="Z127" i="43"/>
  <c r="AA126" i="43"/>
  <c r="Z126" i="43"/>
  <c r="AA125" i="43"/>
  <c r="Z125" i="43"/>
  <c r="AA124" i="43"/>
  <c r="Z124" i="43"/>
  <c r="Z123" i="43"/>
  <c r="AA122" i="43"/>
  <c r="Z122" i="43"/>
  <c r="AA121" i="43"/>
  <c r="Z121" i="43"/>
  <c r="AA120" i="43"/>
  <c r="Z120" i="43"/>
  <c r="AA119" i="43"/>
  <c r="Z119" i="43"/>
  <c r="AA118" i="43"/>
  <c r="Z118" i="43"/>
  <c r="AA117" i="43"/>
  <c r="Z117" i="43"/>
  <c r="AA116" i="43"/>
  <c r="Z116" i="43"/>
  <c r="AA115" i="43"/>
  <c r="Z115" i="43"/>
  <c r="AA114" i="43"/>
  <c r="Z114" i="43"/>
  <c r="AA113" i="43"/>
  <c r="Z113" i="43"/>
  <c r="AA112" i="43"/>
  <c r="Z112" i="43"/>
  <c r="AA111" i="43"/>
  <c r="Z111" i="43"/>
  <c r="AA110" i="43"/>
  <c r="Z110" i="43"/>
  <c r="AA109" i="43"/>
  <c r="Z109" i="43"/>
  <c r="AA108" i="43"/>
  <c r="Z108" i="43"/>
  <c r="AA107" i="43"/>
  <c r="Z107" i="43"/>
  <c r="Z106" i="43"/>
  <c r="AA105" i="43"/>
  <c r="Z105" i="43"/>
  <c r="AA104" i="43"/>
  <c r="Z104" i="43"/>
  <c r="AA103" i="43"/>
  <c r="Z103" i="43"/>
  <c r="AA102" i="43"/>
  <c r="Z102" i="43"/>
  <c r="AA101" i="43"/>
  <c r="Z101" i="43"/>
  <c r="AA100" i="43"/>
  <c r="Z100" i="43"/>
  <c r="AA99" i="43"/>
  <c r="Z99" i="43"/>
  <c r="AA98" i="43"/>
  <c r="Z98" i="43"/>
  <c r="AA97" i="43"/>
  <c r="Z97" i="43"/>
  <c r="AA96" i="43"/>
  <c r="Z96" i="43"/>
  <c r="AA95" i="43"/>
  <c r="Z95" i="43"/>
  <c r="AA94" i="43"/>
  <c r="Z94" i="43"/>
  <c r="AA93" i="43"/>
  <c r="Z93" i="43"/>
  <c r="AA92" i="43"/>
  <c r="Z92" i="43"/>
  <c r="AA91" i="43"/>
  <c r="Z91" i="43"/>
  <c r="AA90" i="43"/>
  <c r="Z90" i="43"/>
  <c r="Z89" i="43"/>
  <c r="AA88" i="43"/>
  <c r="Z88" i="43"/>
  <c r="AA87" i="43"/>
  <c r="Z87" i="43"/>
  <c r="AA86" i="43"/>
  <c r="Z86" i="43"/>
  <c r="AA85" i="43"/>
  <c r="Z85" i="43"/>
  <c r="AA84" i="43"/>
  <c r="Z84" i="43"/>
  <c r="AA83" i="43"/>
  <c r="Z83" i="43"/>
  <c r="AA82" i="43"/>
  <c r="Z82" i="43"/>
  <c r="AA81" i="43"/>
  <c r="Z81" i="43"/>
  <c r="AA80" i="43"/>
  <c r="Z80" i="43"/>
  <c r="AA79" i="43"/>
  <c r="Z79" i="43"/>
  <c r="AA78" i="43"/>
  <c r="Z78" i="43"/>
  <c r="AA77" i="43"/>
  <c r="Z77" i="43"/>
  <c r="AA76" i="43"/>
  <c r="Z76" i="43"/>
  <c r="AA75" i="43"/>
  <c r="Z75" i="43"/>
  <c r="AA74" i="43"/>
  <c r="Z74" i="43"/>
  <c r="AA73" i="43"/>
  <c r="Z73" i="43"/>
  <c r="Z72" i="43"/>
  <c r="AA71" i="43"/>
  <c r="Z71" i="43"/>
  <c r="AA70" i="43"/>
  <c r="Z70" i="43"/>
  <c r="AA69" i="43"/>
  <c r="Z69" i="43"/>
  <c r="AA68" i="43"/>
  <c r="Z68" i="43"/>
  <c r="AA67" i="43"/>
  <c r="Z67" i="43"/>
  <c r="AA66" i="43"/>
  <c r="Z66" i="43"/>
  <c r="AA65" i="43"/>
  <c r="Z65" i="43"/>
  <c r="AA64" i="43"/>
  <c r="Z64" i="43"/>
  <c r="AA63" i="43"/>
  <c r="Z63" i="43"/>
  <c r="AA62" i="43"/>
  <c r="Z62" i="43"/>
  <c r="AA61" i="43"/>
  <c r="Z61" i="43"/>
  <c r="AA60" i="43"/>
  <c r="Z60" i="43"/>
  <c r="AA59" i="43"/>
  <c r="Z59" i="43"/>
  <c r="AA58" i="43"/>
  <c r="Z58" i="43"/>
  <c r="AA57" i="43"/>
  <c r="Z57" i="43"/>
  <c r="AA56" i="43"/>
  <c r="Z56" i="43"/>
  <c r="Z55" i="43"/>
  <c r="AA54" i="43"/>
  <c r="Z54" i="43"/>
  <c r="AA53" i="43"/>
  <c r="Z53" i="43"/>
  <c r="AA52" i="43"/>
  <c r="Z52" i="43"/>
  <c r="AA51" i="43"/>
  <c r="Z51" i="43"/>
  <c r="AA50" i="43"/>
  <c r="Z50" i="43"/>
  <c r="AA49" i="43"/>
  <c r="Z49" i="43"/>
  <c r="AA48" i="43"/>
  <c r="Z48" i="43"/>
  <c r="AA47" i="43"/>
  <c r="Z47" i="43"/>
  <c r="AA46" i="43"/>
  <c r="Z46" i="43"/>
  <c r="AA45" i="43"/>
  <c r="Z45" i="43"/>
  <c r="AA44" i="43"/>
  <c r="Z44" i="43"/>
  <c r="AA43" i="43"/>
  <c r="Z43" i="43"/>
  <c r="AA42" i="43"/>
  <c r="Z42" i="43"/>
  <c r="AA41" i="43"/>
  <c r="Z41" i="43"/>
  <c r="AA40" i="43"/>
  <c r="Z40" i="43"/>
  <c r="AA39" i="43"/>
  <c r="Z39" i="43"/>
  <c r="Z38" i="43"/>
  <c r="AA37" i="43"/>
  <c r="Z37" i="43"/>
  <c r="AA36" i="43"/>
  <c r="Z36" i="43"/>
  <c r="AA35" i="43"/>
  <c r="Z35" i="43"/>
  <c r="AA34" i="43"/>
  <c r="Z34" i="43"/>
  <c r="AA33" i="43"/>
  <c r="Z33" i="43"/>
  <c r="AA32" i="43"/>
  <c r="Z32" i="43"/>
  <c r="AA31" i="43"/>
  <c r="Z31" i="43"/>
  <c r="AA30" i="43"/>
  <c r="Z30" i="43"/>
  <c r="AA29" i="43"/>
  <c r="Z29" i="43"/>
  <c r="AA28" i="43"/>
  <c r="Z28" i="43"/>
  <c r="AA27" i="43"/>
  <c r="Z27" i="43"/>
  <c r="AA26" i="43"/>
  <c r="Z26" i="43"/>
  <c r="AA25" i="43"/>
  <c r="Z25" i="43"/>
  <c r="AA24" i="43"/>
  <c r="Z24" i="43"/>
  <c r="AA23" i="43"/>
  <c r="Z23" i="43"/>
  <c r="AA22" i="43"/>
  <c r="Z22" i="43"/>
  <c r="Z21" i="43"/>
  <c r="AA20" i="43"/>
  <c r="Z20" i="43"/>
  <c r="AA19" i="43"/>
  <c r="Z19" i="43"/>
  <c r="AA18" i="43"/>
  <c r="Z18" i="43"/>
  <c r="AA17" i="43"/>
  <c r="Z17" i="43"/>
  <c r="AA16" i="43"/>
  <c r="Z16" i="43"/>
  <c r="AA15" i="43"/>
  <c r="Z15" i="43"/>
  <c r="AA14" i="43"/>
  <c r="Z14" i="43"/>
  <c r="AA13" i="43"/>
  <c r="Z13" i="43"/>
  <c r="AA12" i="43"/>
  <c r="Z12" i="43"/>
  <c r="AA11" i="43"/>
  <c r="Z11" i="43"/>
  <c r="AA10" i="43"/>
  <c r="Z10" i="43"/>
  <c r="AA9" i="43"/>
  <c r="Z9" i="43"/>
  <c r="AA8" i="43"/>
  <c r="Z8" i="43"/>
  <c r="AA7" i="43"/>
  <c r="Z7" i="43"/>
  <c r="AA6" i="43"/>
  <c r="Z6" i="43"/>
  <c r="AA5" i="43"/>
  <c r="Z5" i="43"/>
  <c r="R157" i="43"/>
  <c r="R156" i="43"/>
  <c r="R155" i="43"/>
  <c r="R154" i="43"/>
  <c r="R153" i="43"/>
  <c r="R152" i="43"/>
  <c r="R151" i="43"/>
  <c r="R150" i="43"/>
  <c r="R149" i="43"/>
  <c r="R148" i="43"/>
  <c r="R147" i="43"/>
  <c r="R146" i="43"/>
  <c r="R145" i="43"/>
  <c r="R144" i="43"/>
  <c r="R143" i="43"/>
  <c r="R142" i="43"/>
  <c r="R141" i="43"/>
  <c r="R140" i="43"/>
  <c r="S139" i="43"/>
  <c r="R139" i="43"/>
  <c r="S138" i="43"/>
  <c r="R138" i="43"/>
  <c r="S137" i="43"/>
  <c r="R137" i="43"/>
  <c r="S136" i="43"/>
  <c r="R136" i="43"/>
  <c r="S135" i="43"/>
  <c r="R135" i="43"/>
  <c r="S134" i="43"/>
  <c r="R134" i="43"/>
  <c r="S133" i="43"/>
  <c r="R133" i="43"/>
  <c r="S132" i="43"/>
  <c r="R132" i="43"/>
  <c r="S131" i="43"/>
  <c r="R131" i="43"/>
  <c r="S130" i="43"/>
  <c r="R130" i="43"/>
  <c r="S129" i="43"/>
  <c r="R129" i="43"/>
  <c r="S128" i="43"/>
  <c r="R128" i="43"/>
  <c r="S127" i="43"/>
  <c r="R127" i="43"/>
  <c r="S126" i="43"/>
  <c r="R126" i="43"/>
  <c r="S125" i="43"/>
  <c r="R125" i="43"/>
  <c r="S124" i="43"/>
  <c r="R124" i="43"/>
  <c r="R123" i="43"/>
  <c r="S122" i="43"/>
  <c r="R122" i="43"/>
  <c r="S121" i="43"/>
  <c r="R121" i="43"/>
  <c r="S120" i="43"/>
  <c r="R120" i="43"/>
  <c r="S119" i="43"/>
  <c r="R119" i="43"/>
  <c r="S118" i="43"/>
  <c r="R118" i="43"/>
  <c r="S117" i="43"/>
  <c r="R117" i="43"/>
  <c r="S116" i="43"/>
  <c r="R116" i="43"/>
  <c r="S115" i="43"/>
  <c r="R115" i="43"/>
  <c r="S114" i="43"/>
  <c r="R114" i="43"/>
  <c r="S113" i="43"/>
  <c r="R113" i="43"/>
  <c r="S112" i="43"/>
  <c r="R112" i="43"/>
  <c r="S111" i="43"/>
  <c r="R111" i="43"/>
  <c r="S110" i="43"/>
  <c r="R110" i="43"/>
  <c r="S109" i="43"/>
  <c r="R109" i="43"/>
  <c r="S108" i="43"/>
  <c r="R108" i="43"/>
  <c r="S107" i="43"/>
  <c r="R107" i="43"/>
  <c r="R106" i="43"/>
  <c r="S105" i="43"/>
  <c r="R105" i="43"/>
  <c r="S104" i="43"/>
  <c r="R104" i="43"/>
  <c r="S103" i="43"/>
  <c r="R103" i="43"/>
  <c r="S102" i="43"/>
  <c r="R102" i="43"/>
  <c r="S101" i="43"/>
  <c r="R101" i="43"/>
  <c r="S100" i="43"/>
  <c r="R100" i="43"/>
  <c r="S99" i="43"/>
  <c r="R99" i="43"/>
  <c r="S98" i="43"/>
  <c r="R98" i="43"/>
  <c r="S97" i="43"/>
  <c r="R97" i="43"/>
  <c r="S96" i="43"/>
  <c r="R96" i="43"/>
  <c r="S95" i="43"/>
  <c r="R95" i="43"/>
  <c r="S94" i="43"/>
  <c r="R94" i="43"/>
  <c r="S93" i="43"/>
  <c r="R93" i="43"/>
  <c r="S92" i="43"/>
  <c r="R92" i="43"/>
  <c r="S91" i="43"/>
  <c r="R91" i="43"/>
  <c r="S90" i="43"/>
  <c r="R90" i="43"/>
  <c r="R89" i="43"/>
  <c r="S88" i="43"/>
  <c r="R88" i="43"/>
  <c r="S87" i="43"/>
  <c r="R87" i="43"/>
  <c r="S86" i="43"/>
  <c r="R86" i="43"/>
  <c r="S85" i="43"/>
  <c r="R85" i="43"/>
  <c r="S84" i="43"/>
  <c r="R84" i="43"/>
  <c r="S83" i="43"/>
  <c r="R83" i="43"/>
  <c r="S82" i="43"/>
  <c r="R82" i="43"/>
  <c r="S81" i="43"/>
  <c r="R81" i="43"/>
  <c r="S80" i="43"/>
  <c r="R80" i="43"/>
  <c r="S79" i="43"/>
  <c r="R79" i="43"/>
  <c r="S78" i="43"/>
  <c r="R78" i="43"/>
  <c r="S77" i="43"/>
  <c r="R77" i="43"/>
  <c r="S76" i="43"/>
  <c r="R76" i="43"/>
  <c r="S75" i="43"/>
  <c r="R75" i="43"/>
  <c r="S74" i="43"/>
  <c r="R74" i="43"/>
  <c r="S73" i="43"/>
  <c r="R73" i="43"/>
  <c r="R72" i="43"/>
  <c r="S71" i="43"/>
  <c r="R71" i="43"/>
  <c r="S70" i="43"/>
  <c r="R70" i="43"/>
  <c r="S69" i="43"/>
  <c r="R69" i="43"/>
  <c r="S68" i="43"/>
  <c r="R68" i="43"/>
  <c r="S67" i="43"/>
  <c r="R67" i="43"/>
  <c r="S66" i="43"/>
  <c r="R66" i="43"/>
  <c r="S65" i="43"/>
  <c r="R65" i="43"/>
  <c r="S64" i="43"/>
  <c r="R64" i="43"/>
  <c r="S63" i="43"/>
  <c r="R63" i="43"/>
  <c r="S62" i="43"/>
  <c r="R62" i="43"/>
  <c r="S61" i="43"/>
  <c r="R61" i="43"/>
  <c r="S60" i="43"/>
  <c r="R60" i="43"/>
  <c r="S59" i="43"/>
  <c r="R59" i="43"/>
  <c r="S58" i="43"/>
  <c r="R58" i="43"/>
  <c r="S57" i="43"/>
  <c r="R57" i="43"/>
  <c r="S56" i="43"/>
  <c r="R56" i="43"/>
  <c r="R55" i="43"/>
  <c r="S54" i="43"/>
  <c r="R54" i="43"/>
  <c r="S53" i="43"/>
  <c r="R53" i="43"/>
  <c r="S52" i="43"/>
  <c r="R52" i="43"/>
  <c r="S51" i="43"/>
  <c r="R51" i="43"/>
  <c r="S50" i="43"/>
  <c r="R50" i="43"/>
  <c r="S49" i="43"/>
  <c r="R49" i="43"/>
  <c r="S48" i="43"/>
  <c r="R48" i="43"/>
  <c r="S47" i="43"/>
  <c r="R47" i="43"/>
  <c r="S46" i="43"/>
  <c r="R46" i="43"/>
  <c r="S45" i="43"/>
  <c r="R45" i="43"/>
  <c r="S44" i="43"/>
  <c r="R44" i="43"/>
  <c r="S43" i="43"/>
  <c r="R43" i="43"/>
  <c r="S42" i="43"/>
  <c r="R42" i="43"/>
  <c r="S41" i="43"/>
  <c r="R41" i="43"/>
  <c r="S40" i="43"/>
  <c r="R40" i="43"/>
  <c r="S39" i="43"/>
  <c r="R39" i="43"/>
  <c r="R38" i="43"/>
  <c r="S37" i="43"/>
  <c r="R37" i="43"/>
  <c r="S36" i="43"/>
  <c r="R36" i="43"/>
  <c r="S35" i="43"/>
  <c r="R35" i="43"/>
  <c r="S34" i="43"/>
  <c r="R34" i="43"/>
  <c r="S33" i="43"/>
  <c r="R33" i="43"/>
  <c r="S32" i="43"/>
  <c r="R32" i="43"/>
  <c r="S31" i="43"/>
  <c r="R31" i="43"/>
  <c r="S30" i="43"/>
  <c r="R30" i="43"/>
  <c r="S29" i="43"/>
  <c r="R29" i="43"/>
  <c r="S28" i="43"/>
  <c r="R28" i="43"/>
  <c r="S27" i="43"/>
  <c r="R27" i="43"/>
  <c r="S26" i="43"/>
  <c r="R26" i="43"/>
  <c r="S25" i="43"/>
  <c r="R25" i="43"/>
  <c r="S24" i="43"/>
  <c r="R24" i="43"/>
  <c r="S23" i="43"/>
  <c r="R23" i="43"/>
  <c r="S22" i="43"/>
  <c r="R22" i="43"/>
  <c r="R21" i="43"/>
  <c r="S20" i="43"/>
  <c r="R20" i="43"/>
  <c r="S19" i="43"/>
  <c r="R19" i="43"/>
  <c r="S18" i="43"/>
  <c r="R18" i="43"/>
  <c r="S17" i="43"/>
  <c r="R17" i="43"/>
  <c r="S16" i="43"/>
  <c r="R16" i="43"/>
  <c r="S15" i="43"/>
  <c r="R15" i="43"/>
  <c r="S14" i="43"/>
  <c r="R14" i="43"/>
  <c r="S13" i="43"/>
  <c r="R13" i="43"/>
  <c r="S12" i="43"/>
  <c r="R12" i="43"/>
  <c r="S11" i="43"/>
  <c r="R11" i="43"/>
  <c r="S10" i="43"/>
  <c r="R10" i="43"/>
  <c r="S9" i="43"/>
  <c r="R9" i="43"/>
  <c r="S8" i="43"/>
  <c r="R8" i="43"/>
  <c r="S7" i="43"/>
  <c r="R7" i="43"/>
  <c r="S6" i="43"/>
  <c r="R6" i="43"/>
  <c r="S5" i="43"/>
  <c r="R5" i="43"/>
  <c r="BD139" i="43"/>
  <c r="BD138" i="43"/>
  <c r="BD137" i="43"/>
  <c r="BD136" i="43"/>
  <c r="BD135" i="43"/>
  <c r="BD134" i="43"/>
  <c r="BD133" i="43"/>
  <c r="BD132" i="43"/>
  <c r="BD131" i="43"/>
  <c r="BD130" i="43"/>
  <c r="BD129" i="43"/>
  <c r="BD128" i="43"/>
  <c r="BD127" i="43"/>
  <c r="BD126" i="43"/>
  <c r="BD125" i="43"/>
  <c r="BD124" i="43"/>
  <c r="BD122" i="43"/>
  <c r="BD121" i="43"/>
  <c r="BD120" i="43"/>
  <c r="BD119" i="43"/>
  <c r="BD118" i="43"/>
  <c r="BD117" i="43"/>
  <c r="BD116" i="43"/>
  <c r="BD115" i="43"/>
  <c r="BD114" i="43"/>
  <c r="BD113" i="43"/>
  <c r="BD112" i="43"/>
  <c r="BD111" i="43"/>
  <c r="BD110" i="43"/>
  <c r="BD109" i="43"/>
  <c r="BD108" i="43"/>
  <c r="BD107" i="43"/>
  <c r="BD105" i="43"/>
  <c r="BD104" i="43"/>
  <c r="BD103" i="43"/>
  <c r="BD102" i="43"/>
  <c r="BD101" i="43"/>
  <c r="BD100" i="43"/>
  <c r="BD99" i="43"/>
  <c r="BD98" i="43"/>
  <c r="BD97" i="43"/>
  <c r="BD96" i="43"/>
  <c r="BD95" i="43"/>
  <c r="BD94" i="43"/>
  <c r="BD93" i="43"/>
  <c r="BD92" i="43"/>
  <c r="BD91" i="43"/>
  <c r="BD90" i="43"/>
  <c r="BD88" i="43"/>
  <c r="BD87" i="43"/>
  <c r="BD86" i="43"/>
  <c r="BD85" i="43"/>
  <c r="BD84" i="43"/>
  <c r="BD83" i="43"/>
  <c r="BD82" i="43"/>
  <c r="BD81" i="43"/>
  <c r="BD80" i="43"/>
  <c r="BD79" i="43"/>
  <c r="BD78" i="43"/>
  <c r="BD77" i="43"/>
  <c r="BD76" i="43"/>
  <c r="BD75" i="43"/>
  <c r="BD74" i="43"/>
  <c r="BD73" i="43"/>
  <c r="BD71" i="43"/>
  <c r="BD70" i="43"/>
  <c r="BD69" i="43"/>
  <c r="BD68" i="43"/>
  <c r="BD67" i="43"/>
  <c r="BD66" i="43"/>
  <c r="BD65" i="43"/>
  <c r="BD64" i="43"/>
  <c r="BD63" i="43"/>
  <c r="BD62" i="43"/>
  <c r="BD61" i="43"/>
  <c r="BD60" i="43"/>
  <c r="BD59" i="43"/>
  <c r="BD58" i="43"/>
  <c r="BD57" i="43"/>
  <c r="BD56" i="43"/>
  <c r="BD54" i="43"/>
  <c r="BD53" i="43"/>
  <c r="BD52" i="43"/>
  <c r="BD51" i="43"/>
  <c r="BD50" i="43"/>
  <c r="BD49" i="43"/>
  <c r="BD48" i="43"/>
  <c r="BD47" i="43"/>
  <c r="BD46" i="43"/>
  <c r="BD45" i="43"/>
  <c r="BD44" i="43"/>
  <c r="BD43" i="43"/>
  <c r="BD42" i="43"/>
  <c r="BD41" i="43"/>
  <c r="BD40" i="43"/>
  <c r="BD39" i="43"/>
  <c r="BD37" i="43"/>
  <c r="BD36" i="43"/>
  <c r="BD35" i="43"/>
  <c r="BD34" i="43"/>
  <c r="BD33" i="43"/>
  <c r="BD32" i="43"/>
  <c r="BD31" i="43"/>
  <c r="BD30" i="43"/>
  <c r="BD29" i="43"/>
  <c r="BD28" i="43"/>
  <c r="BD27" i="43"/>
  <c r="BD26" i="43"/>
  <c r="BD25" i="43"/>
  <c r="BD24" i="43"/>
  <c r="BD23" i="43"/>
  <c r="BD22" i="43"/>
  <c r="BD20" i="43"/>
  <c r="BD19" i="43"/>
  <c r="BD18" i="43"/>
  <c r="BD17" i="43"/>
  <c r="BD16" i="43"/>
  <c r="BD15" i="43"/>
  <c r="BD14" i="43"/>
  <c r="BD13" i="43"/>
  <c r="BD12" i="43"/>
  <c r="BD11" i="43"/>
  <c r="BD10" i="43"/>
  <c r="BD9" i="43"/>
  <c r="BD8" i="43"/>
  <c r="BD7" i="43"/>
  <c r="BD6" i="43"/>
  <c r="BD5" i="43"/>
  <c r="AV139" i="43"/>
  <c r="AV138" i="43"/>
  <c r="AV137" i="43"/>
  <c r="AV136" i="43"/>
  <c r="AV135" i="43"/>
  <c r="AV134" i="43"/>
  <c r="AV133" i="43"/>
  <c r="AV132" i="43"/>
  <c r="AV131" i="43"/>
  <c r="AV130" i="43"/>
  <c r="AV129" i="43"/>
  <c r="AV128" i="43"/>
  <c r="AV127" i="43"/>
  <c r="AV126" i="43"/>
  <c r="AV125" i="43"/>
  <c r="AV124" i="43"/>
  <c r="AV122" i="43"/>
  <c r="AV121" i="43"/>
  <c r="AV120" i="43"/>
  <c r="AV119" i="43"/>
  <c r="AV118" i="43"/>
  <c r="AV117" i="43"/>
  <c r="AV116" i="43"/>
  <c r="AV115" i="43"/>
  <c r="AV114" i="43"/>
  <c r="AV113" i="43"/>
  <c r="AV112" i="43"/>
  <c r="AV111" i="43"/>
  <c r="AV110" i="43"/>
  <c r="AV109" i="43"/>
  <c r="AV108" i="43"/>
  <c r="AV107" i="43"/>
  <c r="AV105" i="43"/>
  <c r="AV104" i="43"/>
  <c r="AV103" i="43"/>
  <c r="AV102" i="43"/>
  <c r="AV101" i="43"/>
  <c r="AV100" i="43"/>
  <c r="AV99" i="43"/>
  <c r="AV98" i="43"/>
  <c r="AV97" i="43"/>
  <c r="AV96" i="43"/>
  <c r="AV95" i="43"/>
  <c r="AV94" i="43"/>
  <c r="AV93" i="43"/>
  <c r="AV92" i="43"/>
  <c r="AV91" i="43"/>
  <c r="AV90" i="43"/>
  <c r="AV88" i="43"/>
  <c r="AV87" i="43"/>
  <c r="AV86" i="43"/>
  <c r="AV85" i="43"/>
  <c r="AV84" i="43"/>
  <c r="AV83" i="43"/>
  <c r="AV82" i="43"/>
  <c r="AV81" i="43"/>
  <c r="AV80" i="43"/>
  <c r="AV79" i="43"/>
  <c r="AV78" i="43"/>
  <c r="AV77" i="43"/>
  <c r="AV76" i="43"/>
  <c r="AV75" i="43"/>
  <c r="AV74" i="43"/>
  <c r="AV73" i="43"/>
  <c r="AV71" i="43"/>
  <c r="AV70" i="43"/>
  <c r="AV69" i="43"/>
  <c r="AV68" i="43"/>
  <c r="AV67" i="43"/>
  <c r="AV66" i="43"/>
  <c r="AV65" i="43"/>
  <c r="AV64" i="43"/>
  <c r="AV63" i="43"/>
  <c r="AV62" i="43"/>
  <c r="AV61" i="43"/>
  <c r="AV60" i="43"/>
  <c r="AV59" i="43"/>
  <c r="AV58" i="43"/>
  <c r="AV57" i="43"/>
  <c r="AV56" i="43"/>
  <c r="AV54" i="43"/>
  <c r="AV53" i="43"/>
  <c r="AV52" i="43"/>
  <c r="AV51" i="43"/>
  <c r="AV50" i="43"/>
  <c r="AV49" i="43"/>
  <c r="AV48" i="43"/>
  <c r="AV47" i="43"/>
  <c r="AV46" i="43"/>
  <c r="AV45" i="43"/>
  <c r="AV44" i="43"/>
  <c r="AV43" i="43"/>
  <c r="AV42" i="43"/>
  <c r="AV41" i="43"/>
  <c r="AV40" i="43"/>
  <c r="AV39" i="43"/>
  <c r="AV37" i="43"/>
  <c r="AV36" i="43"/>
  <c r="AV35" i="43"/>
  <c r="AV34" i="43"/>
  <c r="AV33" i="43"/>
  <c r="AV32" i="43"/>
  <c r="AV31" i="43"/>
  <c r="AV30" i="43"/>
  <c r="AV29" i="43"/>
  <c r="AV28" i="43"/>
  <c r="AV27" i="43"/>
  <c r="AV26" i="43"/>
  <c r="AV25" i="43"/>
  <c r="AV24" i="43"/>
  <c r="AV23" i="43"/>
  <c r="AV22" i="43"/>
  <c r="AV20" i="43"/>
  <c r="AV19" i="43"/>
  <c r="AV18" i="43"/>
  <c r="AV17" i="43"/>
  <c r="AV16" i="43"/>
  <c r="AV15" i="43"/>
  <c r="AV14" i="43"/>
  <c r="AV13" i="43"/>
  <c r="AV12" i="43"/>
  <c r="AV11" i="43"/>
  <c r="AV10" i="43"/>
  <c r="AV9" i="43"/>
  <c r="AV8" i="43"/>
  <c r="AV7" i="43"/>
  <c r="AV6" i="43"/>
  <c r="AV5" i="43"/>
  <c r="AN139" i="43"/>
  <c r="AN138" i="43"/>
  <c r="AN137" i="43"/>
  <c r="AN136" i="43"/>
  <c r="AN135" i="43"/>
  <c r="AN134" i="43"/>
  <c r="AN133" i="43"/>
  <c r="AN132" i="43"/>
  <c r="AN131" i="43"/>
  <c r="AN130" i="43"/>
  <c r="AN129" i="43"/>
  <c r="AN128" i="43"/>
  <c r="AN127" i="43"/>
  <c r="AN126" i="43"/>
  <c r="AN125" i="43"/>
  <c r="AN124" i="43"/>
  <c r="AN122" i="43"/>
  <c r="AN121" i="43"/>
  <c r="AN120" i="43"/>
  <c r="AN119" i="43"/>
  <c r="AN118" i="43"/>
  <c r="AN117" i="43"/>
  <c r="AN116" i="43"/>
  <c r="AN115" i="43"/>
  <c r="AN114" i="43"/>
  <c r="AN113" i="43"/>
  <c r="AN112" i="43"/>
  <c r="AN111" i="43"/>
  <c r="AN110" i="43"/>
  <c r="AN109" i="43"/>
  <c r="AN108" i="43"/>
  <c r="AN107" i="43"/>
  <c r="AN105" i="43"/>
  <c r="AN104" i="43"/>
  <c r="AN103" i="43"/>
  <c r="AN102" i="43"/>
  <c r="AN101" i="43"/>
  <c r="AN100" i="43"/>
  <c r="AN99" i="43"/>
  <c r="AN98" i="43"/>
  <c r="AN97" i="43"/>
  <c r="AN96" i="43"/>
  <c r="AN95" i="43"/>
  <c r="AN94" i="43"/>
  <c r="AN93" i="43"/>
  <c r="AN92" i="43"/>
  <c r="AN91" i="43"/>
  <c r="AN90" i="43"/>
  <c r="AN88" i="43"/>
  <c r="AN87" i="43"/>
  <c r="AN86" i="43"/>
  <c r="AN85" i="43"/>
  <c r="AN84" i="43"/>
  <c r="AN83" i="43"/>
  <c r="AN82" i="43"/>
  <c r="AN81" i="43"/>
  <c r="AN80" i="43"/>
  <c r="AN79" i="43"/>
  <c r="AN78" i="43"/>
  <c r="AN77" i="43"/>
  <c r="AN76" i="43"/>
  <c r="AN75" i="43"/>
  <c r="AN74" i="43"/>
  <c r="AN73" i="43"/>
  <c r="AN71" i="43"/>
  <c r="AN70" i="43"/>
  <c r="AN69" i="43"/>
  <c r="AN68" i="43"/>
  <c r="AN67" i="43"/>
  <c r="AN66" i="43"/>
  <c r="AN65" i="43"/>
  <c r="AN64" i="43"/>
  <c r="AN63" i="43"/>
  <c r="AN62" i="43"/>
  <c r="AN61" i="43"/>
  <c r="AN60" i="43"/>
  <c r="AN59" i="43"/>
  <c r="AN58" i="43"/>
  <c r="AN57" i="43"/>
  <c r="AN56" i="43"/>
  <c r="AN54" i="43"/>
  <c r="AN53" i="43"/>
  <c r="AN52" i="43"/>
  <c r="AN51" i="43"/>
  <c r="AN50" i="43"/>
  <c r="AN49" i="43"/>
  <c r="AN48" i="43"/>
  <c r="AN47" i="43"/>
  <c r="AN46" i="43"/>
  <c r="AN45" i="43"/>
  <c r="AN44" i="43"/>
  <c r="AN43" i="43"/>
  <c r="AN42" i="43"/>
  <c r="AN41" i="43"/>
  <c r="AN40" i="43"/>
  <c r="AN39" i="43"/>
  <c r="AN37" i="43"/>
  <c r="AN36" i="43"/>
  <c r="AN35" i="43"/>
  <c r="AN34" i="43"/>
  <c r="AN33" i="43"/>
  <c r="AN32" i="43"/>
  <c r="AN31" i="43"/>
  <c r="AN30" i="43"/>
  <c r="AN29" i="43"/>
  <c r="AN28" i="43"/>
  <c r="AN27" i="43"/>
  <c r="AN26" i="43"/>
  <c r="AN25" i="43"/>
  <c r="AN24" i="43"/>
  <c r="AN23" i="43"/>
  <c r="AN22" i="43"/>
  <c r="AN20" i="43"/>
  <c r="AN19" i="43"/>
  <c r="AN18" i="43"/>
  <c r="AN17" i="43"/>
  <c r="AN16" i="43"/>
  <c r="AN15" i="43"/>
  <c r="AN14" i="43"/>
  <c r="AN13" i="43"/>
  <c r="AN12" i="43"/>
  <c r="AN11" i="43"/>
  <c r="AN10" i="43"/>
  <c r="AN9" i="43"/>
  <c r="AN8" i="43"/>
  <c r="AN7" i="43"/>
  <c r="AN6" i="43"/>
  <c r="AN5" i="43"/>
  <c r="AF139" i="43"/>
  <c r="AF138" i="43"/>
  <c r="AF137" i="43"/>
  <c r="AF136" i="43"/>
  <c r="AF135" i="43"/>
  <c r="AF134" i="43"/>
  <c r="AF133" i="43"/>
  <c r="AF132" i="43"/>
  <c r="AF131" i="43"/>
  <c r="AF130" i="43"/>
  <c r="AF129" i="43"/>
  <c r="AF128" i="43"/>
  <c r="AF127" i="43"/>
  <c r="AF126" i="43"/>
  <c r="AF125" i="43"/>
  <c r="AF124" i="43"/>
  <c r="AF122" i="43"/>
  <c r="AF121" i="43"/>
  <c r="AF120" i="43"/>
  <c r="AF119" i="43"/>
  <c r="AF118" i="43"/>
  <c r="AF117" i="43"/>
  <c r="AF116" i="43"/>
  <c r="AF115" i="43"/>
  <c r="AF114" i="43"/>
  <c r="AF113" i="43"/>
  <c r="AF112" i="43"/>
  <c r="AF111" i="43"/>
  <c r="AF110" i="43"/>
  <c r="AF109" i="43"/>
  <c r="AF108" i="43"/>
  <c r="AF107" i="43"/>
  <c r="AF105" i="43"/>
  <c r="AF104" i="43"/>
  <c r="AF103" i="43"/>
  <c r="AF102" i="43"/>
  <c r="AF101" i="43"/>
  <c r="AF100" i="43"/>
  <c r="AF99" i="43"/>
  <c r="AF98" i="43"/>
  <c r="AF97" i="43"/>
  <c r="AF96" i="43"/>
  <c r="AF95" i="43"/>
  <c r="AF94" i="43"/>
  <c r="AF93" i="43"/>
  <c r="AF92" i="43"/>
  <c r="AF91" i="43"/>
  <c r="AF90" i="43"/>
  <c r="AF88" i="43"/>
  <c r="AF87" i="43"/>
  <c r="AF86" i="43"/>
  <c r="AF85" i="43"/>
  <c r="AF84" i="43"/>
  <c r="AF83" i="43"/>
  <c r="AF82" i="43"/>
  <c r="AF81" i="43"/>
  <c r="AF80" i="43"/>
  <c r="AF79" i="43"/>
  <c r="AF78" i="43"/>
  <c r="AF77" i="43"/>
  <c r="AF76" i="43"/>
  <c r="AF75" i="43"/>
  <c r="AF74" i="43"/>
  <c r="AF73" i="43"/>
  <c r="AF71" i="43"/>
  <c r="AF70" i="43"/>
  <c r="AF69" i="43"/>
  <c r="AF68" i="43"/>
  <c r="AF67" i="43"/>
  <c r="AF66" i="43"/>
  <c r="AF65" i="43"/>
  <c r="AF64" i="43"/>
  <c r="AF63" i="43"/>
  <c r="AF62" i="43"/>
  <c r="AF61" i="43"/>
  <c r="AF60" i="43"/>
  <c r="AF59" i="43"/>
  <c r="AF58" i="43"/>
  <c r="AF57" i="43"/>
  <c r="AF56" i="43"/>
  <c r="AF54" i="43"/>
  <c r="AF53" i="43"/>
  <c r="AF52" i="43"/>
  <c r="AF51" i="43"/>
  <c r="AF50" i="43"/>
  <c r="AF49" i="43"/>
  <c r="AF48" i="43"/>
  <c r="AF47" i="43"/>
  <c r="AF46" i="43"/>
  <c r="AF45" i="43"/>
  <c r="AF44" i="43"/>
  <c r="AF43" i="43"/>
  <c r="AF42" i="43"/>
  <c r="AF41" i="43"/>
  <c r="AF40" i="43"/>
  <c r="AF39" i="43"/>
  <c r="AF37" i="43"/>
  <c r="AF36" i="43"/>
  <c r="AF35" i="43"/>
  <c r="AF34" i="43"/>
  <c r="AF33" i="43"/>
  <c r="AF32" i="43"/>
  <c r="AF31" i="43"/>
  <c r="AF30" i="43"/>
  <c r="AF29" i="43"/>
  <c r="AF28" i="43"/>
  <c r="AF27" i="43"/>
  <c r="AF26" i="43"/>
  <c r="AF25" i="43"/>
  <c r="AF24" i="43"/>
  <c r="AF23" i="43"/>
  <c r="AF22" i="43"/>
  <c r="AF20" i="43"/>
  <c r="AF19" i="43"/>
  <c r="AF18" i="43"/>
  <c r="AF17" i="43"/>
  <c r="AF16" i="43"/>
  <c r="AF15" i="43"/>
  <c r="AF14" i="43"/>
  <c r="AF13" i="43"/>
  <c r="AF12" i="43"/>
  <c r="AF11" i="43"/>
  <c r="AF10" i="43"/>
  <c r="AF9" i="43"/>
  <c r="AF8" i="43"/>
  <c r="AF7" i="43"/>
  <c r="AF6" i="43"/>
  <c r="AF5" i="43"/>
  <c r="X139" i="43"/>
  <c r="X138" i="43"/>
  <c r="X137" i="43"/>
  <c r="X136" i="43"/>
  <c r="X135" i="43"/>
  <c r="X134" i="43"/>
  <c r="X133" i="43"/>
  <c r="X132" i="43"/>
  <c r="X131" i="43"/>
  <c r="X130" i="43"/>
  <c r="X129" i="43"/>
  <c r="X128" i="43"/>
  <c r="X127" i="43"/>
  <c r="X126" i="43"/>
  <c r="X125" i="43"/>
  <c r="X124" i="43"/>
  <c r="X122" i="43"/>
  <c r="X121" i="43"/>
  <c r="X120" i="43"/>
  <c r="X119" i="43"/>
  <c r="X118" i="43"/>
  <c r="X117" i="43"/>
  <c r="X116" i="43"/>
  <c r="X115" i="43"/>
  <c r="X114" i="43"/>
  <c r="X113" i="43"/>
  <c r="X112" i="43"/>
  <c r="X111" i="43"/>
  <c r="X110" i="43"/>
  <c r="X109" i="43"/>
  <c r="X108" i="43"/>
  <c r="X107" i="43"/>
  <c r="X105" i="43"/>
  <c r="X104" i="43"/>
  <c r="X103" i="43"/>
  <c r="X102" i="43"/>
  <c r="X101" i="43"/>
  <c r="X100" i="43"/>
  <c r="X99" i="43"/>
  <c r="X98" i="43"/>
  <c r="X97" i="43"/>
  <c r="X96" i="43"/>
  <c r="X95" i="43"/>
  <c r="X94" i="43"/>
  <c r="X93" i="43"/>
  <c r="X92" i="43"/>
  <c r="X91" i="43"/>
  <c r="X90" i="43"/>
  <c r="X88" i="43"/>
  <c r="X87" i="43"/>
  <c r="X86" i="43"/>
  <c r="X85" i="43"/>
  <c r="X84" i="43"/>
  <c r="X83" i="43"/>
  <c r="X82" i="43"/>
  <c r="X81" i="43"/>
  <c r="X80" i="43"/>
  <c r="X79" i="43"/>
  <c r="X78" i="43"/>
  <c r="X77" i="43"/>
  <c r="X76" i="43"/>
  <c r="X75" i="43"/>
  <c r="X74" i="43"/>
  <c r="X73" i="43"/>
  <c r="X71" i="43"/>
  <c r="X70" i="43"/>
  <c r="X69" i="43"/>
  <c r="X68" i="43"/>
  <c r="X67" i="43"/>
  <c r="X66" i="43"/>
  <c r="X65" i="43"/>
  <c r="X64" i="43"/>
  <c r="X63" i="43"/>
  <c r="X62" i="43"/>
  <c r="X61" i="43"/>
  <c r="X60" i="43"/>
  <c r="X59" i="43"/>
  <c r="X58" i="43"/>
  <c r="X57" i="43"/>
  <c r="X56" i="43"/>
  <c r="X54" i="43"/>
  <c r="X53" i="43"/>
  <c r="X52" i="43"/>
  <c r="X51" i="43"/>
  <c r="X50" i="43"/>
  <c r="X49" i="43"/>
  <c r="X48" i="43"/>
  <c r="X47" i="43"/>
  <c r="X46" i="43"/>
  <c r="X45" i="43"/>
  <c r="X44" i="43"/>
  <c r="X43" i="43"/>
  <c r="X42" i="43"/>
  <c r="X41" i="43"/>
  <c r="X40" i="43"/>
  <c r="X39" i="43"/>
  <c r="X37" i="43"/>
  <c r="X36" i="43"/>
  <c r="X35" i="43"/>
  <c r="X34" i="43"/>
  <c r="X33" i="43"/>
  <c r="X32" i="43"/>
  <c r="X31" i="43"/>
  <c r="X30" i="43"/>
  <c r="X29" i="43"/>
  <c r="X28" i="43"/>
  <c r="X27" i="43"/>
  <c r="X26" i="43"/>
  <c r="X25" i="43"/>
  <c r="X24" i="43"/>
  <c r="X23" i="43"/>
  <c r="X22" i="43"/>
  <c r="X20" i="43"/>
  <c r="X19" i="43"/>
  <c r="X18" i="43"/>
  <c r="X17" i="43"/>
  <c r="X16" i="43"/>
  <c r="X15" i="43"/>
  <c r="X14" i="43"/>
  <c r="X13" i="43"/>
  <c r="X12" i="43"/>
  <c r="X11" i="43"/>
  <c r="X10" i="43"/>
  <c r="X9" i="43"/>
  <c r="X8" i="43"/>
  <c r="X7" i="43"/>
  <c r="X6" i="43"/>
  <c r="X5" i="43"/>
  <c r="P139" i="43"/>
  <c r="P138" i="43"/>
  <c r="P137" i="43"/>
  <c r="P136" i="43"/>
  <c r="P135" i="43"/>
  <c r="P134" i="43"/>
  <c r="P133" i="43"/>
  <c r="P132" i="43"/>
  <c r="P131" i="43"/>
  <c r="P130" i="43"/>
  <c r="P129" i="43"/>
  <c r="P128" i="43"/>
  <c r="P127" i="43"/>
  <c r="P126" i="43"/>
  <c r="P125" i="43"/>
  <c r="P124" i="43"/>
  <c r="P122" i="43"/>
  <c r="P121" i="43"/>
  <c r="P120" i="43"/>
  <c r="P119" i="43"/>
  <c r="P118" i="43"/>
  <c r="P117" i="43"/>
  <c r="P116" i="43"/>
  <c r="P115" i="43"/>
  <c r="P114" i="43"/>
  <c r="P113" i="43"/>
  <c r="P112" i="43"/>
  <c r="P111" i="43"/>
  <c r="P110" i="43"/>
  <c r="P109" i="43"/>
  <c r="P108" i="43"/>
  <c r="P107" i="43"/>
  <c r="P105" i="43"/>
  <c r="P104" i="43"/>
  <c r="P103" i="43"/>
  <c r="P102" i="43"/>
  <c r="P101" i="43"/>
  <c r="P100" i="43"/>
  <c r="P99" i="43"/>
  <c r="P98" i="43"/>
  <c r="P97" i="43"/>
  <c r="P96" i="43"/>
  <c r="P95" i="43"/>
  <c r="P94" i="43"/>
  <c r="P93" i="43"/>
  <c r="P92" i="43"/>
  <c r="P91" i="43"/>
  <c r="P90" i="43"/>
  <c r="P88" i="43"/>
  <c r="P87" i="43"/>
  <c r="P86" i="43"/>
  <c r="P85" i="43"/>
  <c r="P84" i="43"/>
  <c r="P83" i="43"/>
  <c r="P82" i="43"/>
  <c r="P81" i="43"/>
  <c r="P80" i="43"/>
  <c r="P79" i="43"/>
  <c r="P78" i="43"/>
  <c r="P77" i="43"/>
  <c r="P76" i="43"/>
  <c r="P75" i="43"/>
  <c r="P74" i="43"/>
  <c r="P73" i="43"/>
  <c r="P71" i="43"/>
  <c r="P70" i="43"/>
  <c r="P69" i="43"/>
  <c r="P68" i="43"/>
  <c r="P67" i="43"/>
  <c r="P66" i="43"/>
  <c r="P65" i="43"/>
  <c r="P64" i="43"/>
  <c r="P63" i="43"/>
  <c r="P62" i="43"/>
  <c r="P61" i="43"/>
  <c r="P60" i="43"/>
  <c r="P59" i="43"/>
  <c r="P58" i="43"/>
  <c r="P57" i="43"/>
  <c r="P56" i="43"/>
  <c r="P54" i="43"/>
  <c r="P53" i="43"/>
  <c r="P52" i="43"/>
  <c r="P51" i="43"/>
  <c r="P50" i="43"/>
  <c r="P49" i="43"/>
  <c r="P48" i="43"/>
  <c r="P47" i="43"/>
  <c r="P46" i="43"/>
  <c r="P45" i="43"/>
  <c r="P44" i="43"/>
  <c r="P43" i="43"/>
  <c r="P42" i="43"/>
  <c r="P41" i="43"/>
  <c r="P40" i="43"/>
  <c r="P39" i="43"/>
  <c r="P37" i="43"/>
  <c r="P36" i="43"/>
  <c r="P35" i="43"/>
  <c r="P34" i="43"/>
  <c r="P33" i="43"/>
  <c r="P32" i="43"/>
  <c r="P31" i="43"/>
  <c r="P30" i="43"/>
  <c r="P29" i="43"/>
  <c r="P28" i="43"/>
  <c r="P27" i="43"/>
  <c r="P26" i="43"/>
  <c r="P25" i="43"/>
  <c r="P24" i="43"/>
  <c r="P23" i="43"/>
  <c r="P22" i="43"/>
  <c r="P20" i="43"/>
  <c r="P19" i="43"/>
  <c r="P18" i="43"/>
  <c r="P17" i="43"/>
  <c r="P16" i="43"/>
  <c r="P15" i="43"/>
  <c r="P14" i="43"/>
  <c r="P13" i="43"/>
  <c r="P12" i="43"/>
  <c r="P11" i="43"/>
  <c r="P10" i="43"/>
  <c r="P9" i="43"/>
  <c r="P8" i="43"/>
  <c r="P7" i="43"/>
  <c r="P6" i="43"/>
  <c r="P5" i="43"/>
  <c r="J157" i="43"/>
  <c r="J156" i="43"/>
  <c r="J155" i="43"/>
  <c r="J154" i="43"/>
  <c r="J153" i="43"/>
  <c r="J152" i="43"/>
  <c r="J151" i="43"/>
  <c r="J150" i="43"/>
  <c r="J149" i="43"/>
  <c r="J148" i="43"/>
  <c r="J147" i="43"/>
  <c r="J146" i="43"/>
  <c r="J145" i="43"/>
  <c r="J144" i="43"/>
  <c r="J143" i="43"/>
  <c r="K142" i="43"/>
  <c r="J142" i="43"/>
  <c r="J141" i="43"/>
  <c r="J140" i="43"/>
  <c r="K139" i="43"/>
  <c r="J139" i="43"/>
  <c r="K138" i="43"/>
  <c r="J138" i="43"/>
  <c r="K137" i="43"/>
  <c r="J137" i="43"/>
  <c r="K136" i="43"/>
  <c r="J136" i="43"/>
  <c r="K135" i="43"/>
  <c r="J135" i="43"/>
  <c r="K134" i="43"/>
  <c r="J134" i="43"/>
  <c r="K133" i="43"/>
  <c r="J133" i="43"/>
  <c r="K132" i="43"/>
  <c r="J132" i="43"/>
  <c r="K131" i="43"/>
  <c r="J131" i="43"/>
  <c r="K130" i="43"/>
  <c r="J130" i="43"/>
  <c r="K129" i="43"/>
  <c r="J129" i="43"/>
  <c r="K128" i="43"/>
  <c r="J128" i="43"/>
  <c r="K127" i="43"/>
  <c r="J127" i="43"/>
  <c r="K126" i="43"/>
  <c r="J126" i="43"/>
  <c r="K125" i="43"/>
  <c r="J125" i="43"/>
  <c r="K124" i="43"/>
  <c r="J124" i="43"/>
  <c r="J123" i="43"/>
  <c r="K122" i="43"/>
  <c r="J122" i="43"/>
  <c r="K121" i="43"/>
  <c r="J121" i="43"/>
  <c r="K120" i="43"/>
  <c r="J120" i="43"/>
  <c r="K119" i="43"/>
  <c r="J119" i="43"/>
  <c r="K118" i="43"/>
  <c r="J118" i="43"/>
  <c r="K117" i="43"/>
  <c r="J117" i="43"/>
  <c r="K116" i="43"/>
  <c r="J116" i="43"/>
  <c r="K115" i="43"/>
  <c r="J115" i="43"/>
  <c r="K114" i="43"/>
  <c r="J114" i="43"/>
  <c r="K113" i="43"/>
  <c r="J113" i="43"/>
  <c r="K112" i="43"/>
  <c r="J112" i="43"/>
  <c r="K111" i="43"/>
  <c r="J111" i="43"/>
  <c r="K110" i="43"/>
  <c r="J110" i="43"/>
  <c r="K109" i="43"/>
  <c r="J109" i="43"/>
  <c r="K108" i="43"/>
  <c r="J108" i="43"/>
  <c r="K107" i="43"/>
  <c r="J107" i="43"/>
  <c r="J106" i="43"/>
  <c r="K105" i="43"/>
  <c r="J105" i="43"/>
  <c r="K104" i="43"/>
  <c r="J104" i="43"/>
  <c r="K103" i="43"/>
  <c r="J103" i="43"/>
  <c r="K102" i="43"/>
  <c r="J102" i="43"/>
  <c r="K101" i="43"/>
  <c r="J101" i="43"/>
  <c r="K100" i="43"/>
  <c r="J100" i="43"/>
  <c r="K99" i="43"/>
  <c r="J99" i="43"/>
  <c r="K98" i="43"/>
  <c r="J98" i="43"/>
  <c r="K97" i="43"/>
  <c r="J97" i="43"/>
  <c r="K96" i="43"/>
  <c r="J96" i="43"/>
  <c r="K95" i="43"/>
  <c r="J95" i="43"/>
  <c r="K94" i="43"/>
  <c r="J94" i="43"/>
  <c r="K93" i="43"/>
  <c r="J93" i="43"/>
  <c r="K92" i="43"/>
  <c r="J92" i="43"/>
  <c r="K91" i="43"/>
  <c r="J91" i="43"/>
  <c r="K90" i="43"/>
  <c r="J90" i="43"/>
  <c r="J89" i="43"/>
  <c r="K88" i="43"/>
  <c r="J88" i="43"/>
  <c r="K87" i="43"/>
  <c r="J87" i="43"/>
  <c r="K86" i="43"/>
  <c r="J86" i="43"/>
  <c r="K85" i="43"/>
  <c r="J85" i="43"/>
  <c r="K84" i="43"/>
  <c r="J84" i="43"/>
  <c r="K83" i="43"/>
  <c r="J83" i="43"/>
  <c r="K82" i="43"/>
  <c r="J82" i="43"/>
  <c r="K81" i="43"/>
  <c r="J81" i="43"/>
  <c r="K80" i="43"/>
  <c r="J80" i="43"/>
  <c r="K79" i="43"/>
  <c r="J79" i="43"/>
  <c r="K78" i="43"/>
  <c r="J78" i="43"/>
  <c r="K77" i="43"/>
  <c r="J77" i="43"/>
  <c r="K76" i="43"/>
  <c r="J76" i="43"/>
  <c r="K75" i="43"/>
  <c r="J75" i="43"/>
  <c r="K74" i="43"/>
  <c r="J74" i="43"/>
  <c r="K73" i="43"/>
  <c r="J73" i="43"/>
  <c r="J72" i="43"/>
  <c r="K71" i="43"/>
  <c r="J71" i="43"/>
  <c r="K70" i="43"/>
  <c r="J70" i="43"/>
  <c r="K69" i="43"/>
  <c r="J69" i="43"/>
  <c r="K68" i="43"/>
  <c r="J68" i="43"/>
  <c r="K67" i="43"/>
  <c r="J67" i="43"/>
  <c r="K66" i="43"/>
  <c r="J66" i="43"/>
  <c r="K65" i="43"/>
  <c r="J65" i="43"/>
  <c r="K64" i="43"/>
  <c r="J64" i="43"/>
  <c r="K63" i="43"/>
  <c r="J63" i="43"/>
  <c r="K62" i="43"/>
  <c r="J62" i="43"/>
  <c r="K61" i="43"/>
  <c r="J61" i="43"/>
  <c r="K60" i="43"/>
  <c r="J60" i="43"/>
  <c r="K59" i="43"/>
  <c r="J59" i="43"/>
  <c r="K58" i="43"/>
  <c r="J58" i="43"/>
  <c r="K57" i="43"/>
  <c r="J57" i="43"/>
  <c r="K56" i="43"/>
  <c r="J56" i="43"/>
  <c r="J55" i="43"/>
  <c r="K54" i="43"/>
  <c r="J54" i="43"/>
  <c r="K53" i="43"/>
  <c r="J53" i="43"/>
  <c r="K52" i="43"/>
  <c r="J52" i="43"/>
  <c r="K51" i="43"/>
  <c r="J51" i="43"/>
  <c r="K50" i="43"/>
  <c r="J50" i="43"/>
  <c r="K49" i="43"/>
  <c r="J49" i="43"/>
  <c r="K48" i="43"/>
  <c r="J48" i="43"/>
  <c r="K47" i="43"/>
  <c r="J47" i="43"/>
  <c r="K46" i="43"/>
  <c r="J46" i="43"/>
  <c r="K45" i="43"/>
  <c r="J45" i="43"/>
  <c r="K44" i="43"/>
  <c r="J44" i="43"/>
  <c r="K43" i="43"/>
  <c r="J43" i="43"/>
  <c r="K42" i="43"/>
  <c r="J42" i="43"/>
  <c r="K41" i="43"/>
  <c r="J41" i="43"/>
  <c r="K40" i="43"/>
  <c r="J40" i="43"/>
  <c r="K39" i="43"/>
  <c r="J39" i="43"/>
  <c r="J38" i="43"/>
  <c r="K37" i="43"/>
  <c r="J37" i="43"/>
  <c r="K36" i="43"/>
  <c r="J36" i="43"/>
  <c r="K35" i="43"/>
  <c r="J35" i="43"/>
  <c r="K34" i="43"/>
  <c r="J34" i="43"/>
  <c r="K33" i="43"/>
  <c r="J33" i="43"/>
  <c r="K32" i="43"/>
  <c r="J32" i="43"/>
  <c r="K31" i="43"/>
  <c r="J31" i="43"/>
  <c r="K30" i="43"/>
  <c r="J30" i="43"/>
  <c r="K29" i="43"/>
  <c r="J29" i="43"/>
  <c r="K28" i="43"/>
  <c r="J28" i="43"/>
  <c r="K27" i="43"/>
  <c r="J27" i="43"/>
  <c r="K26" i="43"/>
  <c r="J26" i="43"/>
  <c r="K25" i="43"/>
  <c r="J25" i="43"/>
  <c r="K24" i="43"/>
  <c r="J24" i="43"/>
  <c r="K23" i="43"/>
  <c r="J23" i="43"/>
  <c r="K22" i="43"/>
  <c r="J22" i="43"/>
  <c r="H139" i="43"/>
  <c r="H138" i="43"/>
  <c r="H137" i="43"/>
  <c r="H136" i="43"/>
  <c r="H135" i="43"/>
  <c r="H134" i="43"/>
  <c r="H133" i="43"/>
  <c r="H132" i="43"/>
  <c r="H131" i="43"/>
  <c r="H130" i="43"/>
  <c r="H129" i="43"/>
  <c r="H128" i="43"/>
  <c r="H127" i="43"/>
  <c r="H126" i="43"/>
  <c r="H125" i="43"/>
  <c r="H124" i="43"/>
  <c r="H122" i="43"/>
  <c r="H121" i="43"/>
  <c r="H120" i="43"/>
  <c r="H119" i="43"/>
  <c r="H118" i="43"/>
  <c r="H117" i="43"/>
  <c r="H116" i="43"/>
  <c r="H115" i="43"/>
  <c r="H114" i="43"/>
  <c r="H113" i="43"/>
  <c r="H112" i="43"/>
  <c r="H111" i="43"/>
  <c r="H110" i="43"/>
  <c r="H109" i="43"/>
  <c r="H108" i="43"/>
  <c r="H107" i="43"/>
  <c r="H105" i="43"/>
  <c r="H104" i="43"/>
  <c r="H103" i="43"/>
  <c r="H102" i="43"/>
  <c r="H101" i="43"/>
  <c r="H100" i="43"/>
  <c r="H99" i="43"/>
  <c r="H98" i="43"/>
  <c r="H97" i="43"/>
  <c r="H96" i="43"/>
  <c r="H95" i="43"/>
  <c r="H94" i="43"/>
  <c r="H93" i="43"/>
  <c r="H92" i="43"/>
  <c r="H91" i="43"/>
  <c r="H90" i="43"/>
  <c r="H88" i="43"/>
  <c r="H87" i="43"/>
  <c r="H86" i="43"/>
  <c r="H85" i="43"/>
  <c r="H84" i="43"/>
  <c r="H83" i="43"/>
  <c r="H82" i="43"/>
  <c r="H81" i="43"/>
  <c r="H80" i="43"/>
  <c r="H79" i="43"/>
  <c r="H78" i="43"/>
  <c r="H77" i="43"/>
  <c r="H76" i="43"/>
  <c r="H75" i="43"/>
  <c r="H74" i="43"/>
  <c r="H73" i="43"/>
  <c r="H71" i="43"/>
  <c r="H70" i="43"/>
  <c r="H69" i="43"/>
  <c r="H68" i="43"/>
  <c r="H67" i="43"/>
  <c r="H66" i="43"/>
  <c r="H65" i="43"/>
  <c r="H64" i="43"/>
  <c r="H63" i="43"/>
  <c r="H62" i="43"/>
  <c r="H61" i="43"/>
  <c r="H60" i="43"/>
  <c r="H59" i="43"/>
  <c r="H58" i="43"/>
  <c r="H57" i="43"/>
  <c r="H56" i="43"/>
  <c r="H54" i="43"/>
  <c r="H53" i="43"/>
  <c r="H52" i="43"/>
  <c r="H51" i="43"/>
  <c r="H50" i="43"/>
  <c r="H49" i="43"/>
  <c r="H48" i="43"/>
  <c r="H47" i="43"/>
  <c r="H46" i="43"/>
  <c r="H45" i="43"/>
  <c r="H44" i="43"/>
  <c r="H43" i="43"/>
  <c r="H42" i="43"/>
  <c r="H41" i="43"/>
  <c r="H40" i="43"/>
  <c r="H39" i="43"/>
  <c r="H37" i="43"/>
  <c r="H36" i="43"/>
  <c r="H35" i="43"/>
  <c r="H34" i="43"/>
  <c r="H33" i="43"/>
  <c r="H32" i="43"/>
  <c r="H31" i="43"/>
  <c r="H30" i="43"/>
  <c r="H29" i="43"/>
  <c r="H28" i="43"/>
  <c r="H27" i="43"/>
  <c r="H26" i="43"/>
  <c r="H25" i="43"/>
  <c r="H24" i="43"/>
  <c r="H23" i="43"/>
  <c r="H22" i="43"/>
  <c r="K6" i="43"/>
  <c r="K7" i="43"/>
  <c r="K8" i="43"/>
  <c r="K9" i="43"/>
  <c r="K10" i="43"/>
  <c r="K11" i="43"/>
  <c r="K12" i="43"/>
  <c r="K13" i="43"/>
  <c r="K14" i="43"/>
  <c r="K15" i="43"/>
  <c r="K16" i="43"/>
  <c r="K17" i="43"/>
  <c r="K18" i="43"/>
  <c r="K19" i="43"/>
  <c r="K20" i="43"/>
  <c r="K5" i="43"/>
  <c r="J21" i="43"/>
  <c r="J20" i="43"/>
  <c r="J19" i="43"/>
  <c r="J18" i="43"/>
  <c r="J17" i="43"/>
  <c r="J16" i="43"/>
  <c r="J15" i="43"/>
  <c r="J14" i="43"/>
  <c r="J13" i="43"/>
  <c r="J12" i="43"/>
  <c r="J11" i="43"/>
  <c r="J10" i="43"/>
  <c r="J9" i="43"/>
  <c r="J8" i="43"/>
  <c r="J7" i="43"/>
  <c r="J6" i="43"/>
  <c r="J5" i="43"/>
  <c r="H20" i="43"/>
  <c r="H19" i="43"/>
  <c r="H18" i="43"/>
  <c r="H17" i="43"/>
  <c r="H16" i="43"/>
  <c r="H15" i="43"/>
  <c r="H14" i="43"/>
  <c r="H13" i="43"/>
  <c r="H12" i="43"/>
  <c r="H11" i="43"/>
  <c r="H10" i="43"/>
  <c r="H9" i="43"/>
  <c r="H8" i="43"/>
  <c r="H7" i="43"/>
  <c r="H6" i="43"/>
  <c r="H5" i="43"/>
  <c r="K141" i="43" l="1"/>
  <c r="BC21" i="43"/>
  <c r="BC38" i="43"/>
  <c r="BC55" i="43"/>
  <c r="BC72" i="43"/>
  <c r="BC89" i="43"/>
  <c r="BC106" i="43"/>
  <c r="BC123" i="43"/>
  <c r="BC140" i="43"/>
  <c r="AM21" i="43"/>
  <c r="AM38" i="43"/>
  <c r="AM55" i="43"/>
  <c r="AM72" i="43"/>
  <c r="AM89" i="43"/>
  <c r="AM106" i="43"/>
  <c r="AM123" i="43"/>
  <c r="AM140" i="43"/>
  <c r="AE21" i="43"/>
  <c r="AE38" i="43"/>
  <c r="AE55" i="43"/>
  <c r="AE72" i="43"/>
  <c r="AE89" i="43"/>
  <c r="AE106" i="43"/>
  <c r="AE123" i="43"/>
  <c r="AE140" i="43"/>
  <c r="AI140" i="43" l="1"/>
  <c r="AF140" i="43"/>
  <c r="AQ72" i="43"/>
  <c r="AN72" i="43"/>
  <c r="BG72" i="43"/>
  <c r="BD72" i="43"/>
  <c r="AF123" i="43"/>
  <c r="AI123" i="43"/>
  <c r="AQ123" i="43"/>
  <c r="AN123" i="43"/>
  <c r="BG123" i="43"/>
  <c r="BD123" i="43"/>
  <c r="BG55" i="43"/>
  <c r="BD55" i="43"/>
  <c r="AI106" i="43"/>
  <c r="AF106" i="43"/>
  <c r="AF38" i="43"/>
  <c r="AI38" i="43"/>
  <c r="AN106" i="43"/>
  <c r="AQ106" i="43"/>
  <c r="AQ38" i="43"/>
  <c r="AN38" i="43"/>
  <c r="BG106" i="43"/>
  <c r="BD106" i="43"/>
  <c r="BG38" i="43"/>
  <c r="BD38" i="43"/>
  <c r="AN140" i="43"/>
  <c r="AQ140" i="43"/>
  <c r="BG140" i="43"/>
  <c r="BD140" i="43"/>
  <c r="AF55" i="43"/>
  <c r="AI55" i="43"/>
  <c r="AQ55" i="43"/>
  <c r="AN55" i="43"/>
  <c r="AI89" i="43"/>
  <c r="AF89" i="43"/>
  <c r="AI21" i="43"/>
  <c r="AF21" i="43"/>
  <c r="AQ89" i="43"/>
  <c r="AN89" i="43"/>
  <c r="AQ21" i="43"/>
  <c r="AN21" i="43"/>
  <c r="BG89" i="43"/>
  <c r="BD89" i="43"/>
  <c r="BG21" i="43"/>
  <c r="BD21" i="43"/>
  <c r="AI72" i="43"/>
  <c r="AF72" i="43"/>
  <c r="BE1279" i="72"/>
  <c r="BE1278" i="72"/>
  <c r="BE1277" i="72"/>
  <c r="BE1276" i="72"/>
  <c r="BE1275" i="72"/>
  <c r="BE1274" i="72"/>
  <c r="BE1273" i="72"/>
  <c r="BE1272" i="72"/>
  <c r="BE1271" i="72"/>
  <c r="BE1270" i="72"/>
  <c r="BE1269" i="72"/>
  <c r="BE1268" i="72"/>
  <c r="BE1267" i="72"/>
  <c r="BE1266" i="72"/>
  <c r="BE1265" i="72"/>
  <c r="BE1264" i="72"/>
  <c r="BE1263" i="72"/>
  <c r="AW1279" i="72"/>
  <c r="AW1278" i="72"/>
  <c r="AW1277" i="72"/>
  <c r="AW1276" i="72"/>
  <c r="AW1275" i="72"/>
  <c r="AW1274" i="72"/>
  <c r="AW1273" i="72"/>
  <c r="AW1272" i="72"/>
  <c r="AW1271" i="72"/>
  <c r="AW1270" i="72"/>
  <c r="AW1269" i="72"/>
  <c r="AW1268" i="72"/>
  <c r="AW1267" i="72"/>
  <c r="AW1266" i="72"/>
  <c r="AW1265" i="72"/>
  <c r="AW1264" i="72"/>
  <c r="AW1263" i="72"/>
  <c r="AO1279" i="72"/>
  <c r="AO1278" i="72"/>
  <c r="AO1277" i="72"/>
  <c r="AO1276" i="72"/>
  <c r="AO1275" i="72"/>
  <c r="AO1274" i="72"/>
  <c r="AO1273" i="72"/>
  <c r="AO1272" i="72"/>
  <c r="AO1271" i="72"/>
  <c r="AO1270" i="72"/>
  <c r="AO1269" i="72"/>
  <c r="AO1268" i="72"/>
  <c r="AO1267" i="72"/>
  <c r="AO1266" i="72"/>
  <c r="AO1265" i="72"/>
  <c r="AO1264" i="72"/>
  <c r="AO1263" i="72"/>
  <c r="AG1279" i="72"/>
  <c r="AG1278" i="72"/>
  <c r="AG1277" i="72"/>
  <c r="AG1276" i="72"/>
  <c r="AG1275" i="72"/>
  <c r="AG1274" i="72"/>
  <c r="AG1273" i="72"/>
  <c r="AG1272" i="72"/>
  <c r="AG1271" i="72"/>
  <c r="AG1270" i="72"/>
  <c r="AG1269" i="72"/>
  <c r="AG1268" i="72"/>
  <c r="AG1267" i="72"/>
  <c r="AG1266" i="72"/>
  <c r="AG1265" i="72"/>
  <c r="AG1264" i="72"/>
  <c r="AG1263" i="72"/>
  <c r="Y1279" i="72"/>
  <c r="Y1278" i="72"/>
  <c r="Y1277" i="72"/>
  <c r="Y1276" i="72"/>
  <c r="Y1275" i="72"/>
  <c r="Y1274" i="72"/>
  <c r="Y1273" i="72"/>
  <c r="Y1272" i="72"/>
  <c r="Y1271" i="72"/>
  <c r="Y1270" i="72"/>
  <c r="Y1269" i="72"/>
  <c r="Y1268" i="72"/>
  <c r="Y1267" i="72"/>
  <c r="Y1266" i="72"/>
  <c r="Y1265" i="72"/>
  <c r="Y1264" i="72"/>
  <c r="Y1263" i="72"/>
  <c r="Q1279" i="72"/>
  <c r="Q1278" i="72"/>
  <c r="Q1277" i="72"/>
  <c r="Q1276" i="72"/>
  <c r="Q1275" i="72"/>
  <c r="Q1274" i="72"/>
  <c r="Q1273" i="72"/>
  <c r="Q1272" i="72"/>
  <c r="Q1271" i="72"/>
  <c r="Q1270" i="72"/>
  <c r="Q1269" i="72"/>
  <c r="Q1268" i="72"/>
  <c r="Q1267" i="72"/>
  <c r="Q1266" i="72"/>
  <c r="Q1265" i="72"/>
  <c r="Q1264" i="72"/>
  <c r="Q1263" i="72"/>
  <c r="BA1263" i="72"/>
  <c r="AS1263" i="72"/>
  <c r="AK1263" i="72"/>
  <c r="AC1263" i="72"/>
  <c r="U1263" i="72"/>
  <c r="M1263" i="72"/>
  <c r="I1263" i="72"/>
  <c r="I1264" i="72"/>
  <c r="I1265" i="72"/>
  <c r="I1266" i="72"/>
  <c r="I1267" i="72"/>
  <c r="I1268" i="72"/>
  <c r="I1269" i="72"/>
  <c r="I1270" i="72"/>
  <c r="I1271" i="72"/>
  <c r="I1272" i="72"/>
  <c r="I1273" i="72"/>
  <c r="I1274" i="72"/>
  <c r="I1275" i="72"/>
  <c r="I1276" i="72"/>
  <c r="I1277" i="72"/>
  <c r="I1278" i="72"/>
  <c r="I1279" i="72"/>
  <c r="E1263" i="72"/>
  <c r="L141" i="43"/>
  <c r="L1263" i="72" s="1"/>
  <c r="AZ141" i="43" l="1"/>
  <c r="AZ1263" i="72" s="1"/>
  <c r="AR141" i="43"/>
  <c r="AR1263" i="72" s="1"/>
  <c r="AJ141" i="43"/>
  <c r="AJ1263" i="72" s="1"/>
  <c r="AB141" i="43"/>
  <c r="AB1263" i="72" s="1"/>
  <c r="T141" i="43"/>
  <c r="T1263" i="72" s="1"/>
  <c r="R1265" i="72"/>
  <c r="D1263" i="72"/>
  <c r="BF1279" i="72"/>
  <c r="BF1278" i="72"/>
  <c r="BC156" i="43"/>
  <c r="BF1277" i="72"/>
  <c r="BC155" i="43"/>
  <c r="BF1276" i="72"/>
  <c r="BC154" i="43"/>
  <c r="BF1275" i="72"/>
  <c r="BC153" i="43"/>
  <c r="BF1274" i="72"/>
  <c r="BC152" i="43"/>
  <c r="BF1273" i="72"/>
  <c r="BC151" i="43"/>
  <c r="BF1272" i="72"/>
  <c r="BC150" i="43"/>
  <c r="BF1271" i="72"/>
  <c r="BC149" i="43"/>
  <c r="BF1270" i="72"/>
  <c r="BC148" i="43"/>
  <c r="BF1269" i="72"/>
  <c r="BC147" i="43"/>
  <c r="BF1268" i="72"/>
  <c r="BC146" i="43"/>
  <c r="BF1267" i="72"/>
  <c r="BC145" i="43"/>
  <c r="BF1266" i="72"/>
  <c r="BC144" i="43"/>
  <c r="BF1265" i="72"/>
  <c r="BC143" i="43"/>
  <c r="BF1264" i="72"/>
  <c r="BC142" i="43"/>
  <c r="BF1263" i="72"/>
  <c r="BC141" i="43"/>
  <c r="AX157" i="43"/>
  <c r="AX1279" i="72" s="1"/>
  <c r="AU156" i="43"/>
  <c r="AV156" i="43" s="1"/>
  <c r="AX155" i="43"/>
  <c r="AX1277" i="72" s="1"/>
  <c r="AU155" i="43"/>
  <c r="AV155" i="43" s="1"/>
  <c r="AU154" i="43"/>
  <c r="AV154" i="43" s="1"/>
  <c r="AX153" i="43"/>
  <c r="AX1275" i="72" s="1"/>
  <c r="AU153" i="43"/>
  <c r="AU152" i="43"/>
  <c r="AV152" i="43" s="1"/>
  <c r="AX151" i="43"/>
  <c r="AX1273" i="72" s="1"/>
  <c r="AU151" i="43"/>
  <c r="AV151" i="43" s="1"/>
  <c r="AU150" i="43"/>
  <c r="AV150" i="43" s="1"/>
  <c r="AX149" i="43"/>
  <c r="AX1271" i="72" s="1"/>
  <c r="AU149" i="43"/>
  <c r="AV149" i="43" s="1"/>
  <c r="AU148" i="43"/>
  <c r="AV148" i="43" s="1"/>
  <c r="AX147" i="43"/>
  <c r="AX1269" i="72" s="1"/>
  <c r="AU147" i="43"/>
  <c r="AV147" i="43" s="1"/>
  <c r="AU146" i="43"/>
  <c r="AV146" i="43" s="1"/>
  <c r="AX145" i="43"/>
  <c r="AX1267" i="72" s="1"/>
  <c r="AU145" i="43"/>
  <c r="AV145" i="43" s="1"/>
  <c r="AU144" i="43"/>
  <c r="AV144" i="43" s="1"/>
  <c r="AX143" i="43"/>
  <c r="AX1265" i="72" s="1"/>
  <c r="AU143" i="43"/>
  <c r="AV143" i="43" s="1"/>
  <c r="AU142" i="43"/>
  <c r="AV142" i="43" s="1"/>
  <c r="AX141" i="43"/>
  <c r="AX1263" i="72" s="1"/>
  <c r="AU141" i="43"/>
  <c r="AV141" i="43" s="1"/>
  <c r="AP1279" i="72"/>
  <c r="AM156" i="43"/>
  <c r="AP1277" i="72"/>
  <c r="AM155" i="43"/>
  <c r="AM154" i="43"/>
  <c r="AP1275" i="72"/>
  <c r="AM153" i="43"/>
  <c r="AM152" i="43"/>
  <c r="AP1273" i="72"/>
  <c r="AM151" i="43"/>
  <c r="AM150" i="43"/>
  <c r="AP1271" i="72"/>
  <c r="AM149" i="43"/>
  <c r="AM148" i="43"/>
  <c r="AP1269" i="72"/>
  <c r="AM147" i="43"/>
  <c r="AM146" i="43"/>
  <c r="AP1267" i="72"/>
  <c r="AM145" i="43"/>
  <c r="AM144" i="43"/>
  <c r="AP1265" i="72"/>
  <c r="AM143" i="43"/>
  <c r="AM142" i="43"/>
  <c r="AP1263" i="72"/>
  <c r="AM141" i="43"/>
  <c r="AH1279" i="72"/>
  <c r="AH1278" i="72"/>
  <c r="AE156" i="43"/>
  <c r="AH1277" i="72"/>
  <c r="AE155" i="43"/>
  <c r="AH1276" i="72"/>
  <c r="AE154" i="43"/>
  <c r="AH1275" i="72"/>
  <c r="AE153" i="43"/>
  <c r="AH1274" i="72"/>
  <c r="AE152" i="43"/>
  <c r="AH1273" i="72"/>
  <c r="AE151" i="43"/>
  <c r="AH1272" i="72"/>
  <c r="AE150" i="43"/>
  <c r="AH1271" i="72"/>
  <c r="AE149" i="43"/>
  <c r="AH1270" i="72"/>
  <c r="AE148" i="43"/>
  <c r="AH1269" i="72"/>
  <c r="AE147" i="43"/>
  <c r="AH1268" i="72"/>
  <c r="AE146" i="43"/>
  <c r="AH1267" i="72"/>
  <c r="AE145" i="43"/>
  <c r="AH1266" i="72"/>
  <c r="AE144" i="43"/>
  <c r="AH1265" i="72"/>
  <c r="AE143" i="43"/>
  <c r="AH1264" i="72"/>
  <c r="AE142" i="43"/>
  <c r="AH1263" i="72"/>
  <c r="AE141" i="43"/>
  <c r="Z1279" i="72"/>
  <c r="W156" i="43"/>
  <c r="Z1277" i="72"/>
  <c r="W155" i="43"/>
  <c r="W154" i="43"/>
  <c r="Z1275" i="72"/>
  <c r="W153" i="43"/>
  <c r="W152" i="43"/>
  <c r="Z1273" i="72"/>
  <c r="W151" i="43"/>
  <c r="W150" i="43"/>
  <c r="Z1271" i="72"/>
  <c r="W149" i="43"/>
  <c r="W148" i="43"/>
  <c r="Z1269" i="72"/>
  <c r="W147" i="43"/>
  <c r="W146" i="43"/>
  <c r="Z1267" i="72"/>
  <c r="W145" i="43"/>
  <c r="W144" i="43"/>
  <c r="Z1265" i="72"/>
  <c r="W143" i="43"/>
  <c r="W142" i="43"/>
  <c r="Z1263" i="72"/>
  <c r="W141" i="43"/>
  <c r="R1264" i="72"/>
  <c r="O141" i="43"/>
  <c r="O156" i="43"/>
  <c r="R1277" i="72"/>
  <c r="O155" i="43"/>
  <c r="R1276" i="72"/>
  <c r="O154" i="43"/>
  <c r="O153" i="43"/>
  <c r="O152" i="43"/>
  <c r="R1273" i="72"/>
  <c r="O151" i="43"/>
  <c r="R1272" i="72"/>
  <c r="O150" i="43"/>
  <c r="O149" i="43"/>
  <c r="O148" i="43"/>
  <c r="R1269" i="72"/>
  <c r="O147" i="43"/>
  <c r="O146" i="43"/>
  <c r="R1267" i="72"/>
  <c r="O145" i="43"/>
  <c r="R1266" i="72"/>
  <c r="O144" i="43"/>
  <c r="O143" i="43"/>
  <c r="O142" i="43"/>
  <c r="R1263" i="72"/>
  <c r="G156" i="43"/>
  <c r="G155" i="43"/>
  <c r="G154" i="43"/>
  <c r="G153" i="43"/>
  <c r="G152" i="43"/>
  <c r="G151" i="43"/>
  <c r="G150" i="43"/>
  <c r="G149" i="43"/>
  <c r="G148" i="43"/>
  <c r="G147" i="43"/>
  <c r="G146" i="43"/>
  <c r="G145" i="43"/>
  <c r="G144" i="43"/>
  <c r="G143" i="43"/>
  <c r="G1264" i="72"/>
  <c r="G1263" i="72"/>
  <c r="BM5" i="72"/>
  <c r="BK5" i="72"/>
  <c r="X5" i="72"/>
  <c r="G21" i="72"/>
  <c r="BM1262" i="72"/>
  <c r="BC1262" i="72"/>
  <c r="AU1262" i="72"/>
  <c r="AM1262" i="72"/>
  <c r="AE1262" i="72"/>
  <c r="W1262" i="72"/>
  <c r="O1262" i="72"/>
  <c r="G1262" i="72"/>
  <c r="BM1261" i="72"/>
  <c r="BK1261" i="72"/>
  <c r="X1261" i="72"/>
  <c r="BM1260" i="72"/>
  <c r="BK1260" i="72"/>
  <c r="X1260" i="72"/>
  <c r="BM1259" i="72"/>
  <c r="BK1259" i="72"/>
  <c r="X1259" i="72"/>
  <c r="BM1258" i="72"/>
  <c r="BK1258" i="72"/>
  <c r="X1258" i="72"/>
  <c r="BM1257" i="72"/>
  <c r="BK1257" i="72"/>
  <c r="X1257" i="72"/>
  <c r="BM1256" i="72"/>
  <c r="BK1256" i="72"/>
  <c r="X1256" i="72"/>
  <c r="BM1255" i="72"/>
  <c r="BK1255" i="72"/>
  <c r="X1255" i="72"/>
  <c r="BM1254" i="72"/>
  <c r="BK1254" i="72"/>
  <c r="X1254" i="72"/>
  <c r="BM1253" i="72"/>
  <c r="BK1253" i="72"/>
  <c r="X1253" i="72"/>
  <c r="BM1252" i="72"/>
  <c r="BK1252" i="72"/>
  <c r="X1252" i="72"/>
  <c r="BM1251" i="72"/>
  <c r="BK1251" i="72"/>
  <c r="X1251" i="72"/>
  <c r="BM1250" i="72"/>
  <c r="BK1250" i="72"/>
  <c r="X1250" i="72"/>
  <c r="BM1249" i="72"/>
  <c r="BK1249" i="72"/>
  <c r="X1249" i="72"/>
  <c r="BM1248" i="72"/>
  <c r="BK1248" i="72"/>
  <c r="X1248" i="72"/>
  <c r="BM1247" i="72"/>
  <c r="BK1247" i="72"/>
  <c r="X1247" i="72"/>
  <c r="BM1246" i="72"/>
  <c r="BK1246" i="72"/>
  <c r="BI1246" i="72"/>
  <c r="BH1246" i="72"/>
  <c r="X1246" i="72"/>
  <c r="BM1245" i="72"/>
  <c r="BC1245" i="72"/>
  <c r="AU1245" i="72"/>
  <c r="AM1245" i="72"/>
  <c r="AE1245" i="72"/>
  <c r="W1245" i="72"/>
  <c r="AA1245" i="72" s="1"/>
  <c r="O1245" i="72"/>
  <c r="G1245" i="72"/>
  <c r="BM1244" i="72"/>
  <c r="BK1244" i="72"/>
  <c r="X1244" i="72"/>
  <c r="BM1243" i="72"/>
  <c r="BK1243" i="72"/>
  <c r="X1243" i="72"/>
  <c r="BM1242" i="72"/>
  <c r="BK1242" i="72"/>
  <c r="X1242" i="72"/>
  <c r="BM1241" i="72"/>
  <c r="BK1241" i="72"/>
  <c r="X1241" i="72"/>
  <c r="BM1240" i="72"/>
  <c r="BK1240" i="72"/>
  <c r="X1240" i="72"/>
  <c r="BM1239" i="72"/>
  <c r="BK1239" i="72"/>
  <c r="X1239" i="72"/>
  <c r="BM1238" i="72"/>
  <c r="BK1238" i="72"/>
  <c r="X1238" i="72"/>
  <c r="BM1237" i="72"/>
  <c r="BK1237" i="72"/>
  <c r="X1237" i="72"/>
  <c r="BM1236" i="72"/>
  <c r="BK1236" i="72"/>
  <c r="X1236" i="72"/>
  <c r="BM1235" i="72"/>
  <c r="BK1235" i="72"/>
  <c r="X1235" i="72"/>
  <c r="BM1234" i="72"/>
  <c r="BK1234" i="72"/>
  <c r="X1234" i="72"/>
  <c r="BM1233" i="72"/>
  <c r="BK1233" i="72"/>
  <c r="X1233" i="72"/>
  <c r="BM1232" i="72"/>
  <c r="BK1232" i="72"/>
  <c r="X1232" i="72"/>
  <c r="BM1231" i="72"/>
  <c r="BK1231" i="72"/>
  <c r="X1231" i="72"/>
  <c r="BM1230" i="72"/>
  <c r="BK1230" i="72"/>
  <c r="X1230" i="72"/>
  <c r="BM1229" i="72"/>
  <c r="BK1229" i="72"/>
  <c r="BI1229" i="72"/>
  <c r="BH1229" i="72"/>
  <c r="X1229" i="72"/>
  <c r="BM1228" i="72"/>
  <c r="BC1228" i="72"/>
  <c r="AU1228" i="72"/>
  <c r="AM1228" i="72"/>
  <c r="AE1228" i="72"/>
  <c r="W1228" i="72"/>
  <c r="O1228" i="72"/>
  <c r="G1228" i="72"/>
  <c r="BM1227" i="72"/>
  <c r="BK1227" i="72"/>
  <c r="X1227" i="72"/>
  <c r="BM1226" i="72"/>
  <c r="BK1226" i="72"/>
  <c r="X1226" i="72"/>
  <c r="BM1225" i="72"/>
  <c r="BK1225" i="72"/>
  <c r="X1225" i="72"/>
  <c r="BM1224" i="72"/>
  <c r="BK1224" i="72"/>
  <c r="X1224" i="72"/>
  <c r="BM1223" i="72"/>
  <c r="BK1223" i="72"/>
  <c r="X1223" i="72"/>
  <c r="BM1222" i="72"/>
  <c r="BK1222" i="72"/>
  <c r="X1222" i="72"/>
  <c r="BM1221" i="72"/>
  <c r="BK1221" i="72"/>
  <c r="X1221" i="72"/>
  <c r="BM1220" i="72"/>
  <c r="BK1220" i="72"/>
  <c r="X1220" i="72"/>
  <c r="BM1219" i="72"/>
  <c r="BN1219" i="72" s="1"/>
  <c r="BK1219" i="72"/>
  <c r="X1219" i="72"/>
  <c r="BM1218" i="72"/>
  <c r="BK1218" i="72"/>
  <c r="X1218" i="72"/>
  <c r="BM1217" i="72"/>
  <c r="BK1217" i="72"/>
  <c r="X1217" i="72"/>
  <c r="BM1216" i="72"/>
  <c r="BK1216" i="72"/>
  <c r="X1216" i="72"/>
  <c r="BM1215" i="72"/>
  <c r="BN1215" i="72" s="1"/>
  <c r="BK1215" i="72"/>
  <c r="X1215" i="72"/>
  <c r="BM1214" i="72"/>
  <c r="BK1214" i="72"/>
  <c r="X1214" i="72"/>
  <c r="BM1213" i="72"/>
  <c r="BK1213" i="72"/>
  <c r="X1213" i="72"/>
  <c r="BM1212" i="72"/>
  <c r="BN1212" i="72" s="1"/>
  <c r="BK1212" i="72"/>
  <c r="BI1212" i="72"/>
  <c r="BH1212" i="72"/>
  <c r="X1212" i="72"/>
  <c r="BM1211" i="72"/>
  <c r="BC1211" i="72"/>
  <c r="AU1211" i="72"/>
  <c r="AM1211" i="72"/>
  <c r="AE1211" i="72"/>
  <c r="W1211" i="72"/>
  <c r="O1211" i="72"/>
  <c r="G1211" i="72"/>
  <c r="BM1210" i="72"/>
  <c r="BK1210" i="72"/>
  <c r="X1210" i="72"/>
  <c r="BM1209" i="72"/>
  <c r="BK1209" i="72"/>
  <c r="X1209" i="72"/>
  <c r="BM1208" i="72"/>
  <c r="BK1208" i="72"/>
  <c r="X1208" i="72"/>
  <c r="BM1207" i="72"/>
  <c r="BK1207" i="72"/>
  <c r="X1207" i="72"/>
  <c r="BM1206" i="72"/>
  <c r="BK1206" i="72"/>
  <c r="X1206" i="72"/>
  <c r="BM1205" i="72"/>
  <c r="BK1205" i="72"/>
  <c r="X1205" i="72"/>
  <c r="BM1204" i="72"/>
  <c r="BK1204" i="72"/>
  <c r="X1204" i="72"/>
  <c r="BM1203" i="72"/>
  <c r="BK1203" i="72"/>
  <c r="X1203" i="72"/>
  <c r="BM1202" i="72"/>
  <c r="BK1202" i="72"/>
  <c r="X1202" i="72"/>
  <c r="BM1201" i="72"/>
  <c r="BK1201" i="72"/>
  <c r="X1201" i="72"/>
  <c r="BM1200" i="72"/>
  <c r="BK1200" i="72"/>
  <c r="X1200" i="72"/>
  <c r="BM1199" i="72"/>
  <c r="BK1199" i="72"/>
  <c r="X1199" i="72"/>
  <c r="BM1198" i="72"/>
  <c r="BK1198" i="72"/>
  <c r="X1198" i="72"/>
  <c r="BM1197" i="72"/>
  <c r="BK1197" i="72"/>
  <c r="X1197" i="72"/>
  <c r="BM1196" i="72"/>
  <c r="BK1196" i="72"/>
  <c r="X1196" i="72"/>
  <c r="BM1195" i="72"/>
  <c r="BK1195" i="72"/>
  <c r="BI1195" i="72"/>
  <c r="BH1195" i="72"/>
  <c r="X1195" i="72"/>
  <c r="BM1194" i="72"/>
  <c r="BC1194" i="72"/>
  <c r="AU1194" i="72"/>
  <c r="AM1194" i="72"/>
  <c r="AE1194" i="72"/>
  <c r="W1194" i="72"/>
  <c r="AA1194" i="72" s="1"/>
  <c r="O1194" i="72"/>
  <c r="G1194" i="72"/>
  <c r="BM1193" i="72"/>
  <c r="BK1193" i="72"/>
  <c r="X1193" i="72"/>
  <c r="BM1192" i="72"/>
  <c r="BK1192" i="72"/>
  <c r="X1192" i="72"/>
  <c r="BM1191" i="72"/>
  <c r="BK1191" i="72"/>
  <c r="X1191" i="72"/>
  <c r="BM1190" i="72"/>
  <c r="BK1190" i="72"/>
  <c r="X1190" i="72"/>
  <c r="BM1189" i="72"/>
  <c r="BK1189" i="72"/>
  <c r="X1189" i="72"/>
  <c r="BM1188" i="72"/>
  <c r="BK1188" i="72"/>
  <c r="X1188" i="72"/>
  <c r="BM1187" i="72"/>
  <c r="BK1187" i="72"/>
  <c r="X1187" i="72"/>
  <c r="BM1186" i="72"/>
  <c r="BK1186" i="72"/>
  <c r="X1186" i="72"/>
  <c r="BM1185" i="72"/>
  <c r="BK1185" i="72"/>
  <c r="X1185" i="72"/>
  <c r="BM1184" i="72"/>
  <c r="BK1184" i="72"/>
  <c r="X1184" i="72"/>
  <c r="BM1183" i="72"/>
  <c r="BK1183" i="72"/>
  <c r="X1183" i="72"/>
  <c r="BM1182" i="72"/>
  <c r="BK1182" i="72"/>
  <c r="X1182" i="72"/>
  <c r="BM1181" i="72"/>
  <c r="BK1181" i="72"/>
  <c r="X1181" i="72"/>
  <c r="BM1180" i="72"/>
  <c r="BK1180" i="72"/>
  <c r="X1180" i="72"/>
  <c r="BM1179" i="72"/>
  <c r="BK1179" i="72"/>
  <c r="X1179" i="72"/>
  <c r="BM1178" i="72"/>
  <c r="BK1178" i="72"/>
  <c r="BI1178" i="72"/>
  <c r="BH1178" i="72"/>
  <c r="X1178" i="72"/>
  <c r="BM1177" i="72"/>
  <c r="BC1177" i="72"/>
  <c r="AU1177" i="72"/>
  <c r="AM1177" i="72"/>
  <c r="AE1177" i="72"/>
  <c r="W1177" i="72"/>
  <c r="AA1177" i="72" s="1"/>
  <c r="O1177" i="72"/>
  <c r="G1177" i="72"/>
  <c r="BM1176" i="72"/>
  <c r="BK1176" i="72"/>
  <c r="X1176" i="72"/>
  <c r="BM1175" i="72"/>
  <c r="BK1175" i="72"/>
  <c r="X1175" i="72"/>
  <c r="BM1174" i="72"/>
  <c r="BK1174" i="72"/>
  <c r="X1174" i="72"/>
  <c r="BM1173" i="72"/>
  <c r="BK1173" i="72"/>
  <c r="X1173" i="72"/>
  <c r="BM1172" i="72"/>
  <c r="BK1172" i="72"/>
  <c r="X1172" i="72"/>
  <c r="BM1171" i="72"/>
  <c r="BK1171" i="72"/>
  <c r="X1171" i="72"/>
  <c r="BM1170" i="72"/>
  <c r="BK1170" i="72"/>
  <c r="X1170" i="72"/>
  <c r="BM1169" i="72"/>
  <c r="BK1169" i="72"/>
  <c r="X1169" i="72"/>
  <c r="BM1168" i="72"/>
  <c r="BK1168" i="72"/>
  <c r="X1168" i="72"/>
  <c r="BM1167" i="72"/>
  <c r="BK1167" i="72"/>
  <c r="X1167" i="72"/>
  <c r="BM1166" i="72"/>
  <c r="BN1166" i="72" s="1"/>
  <c r="BK1166" i="72"/>
  <c r="X1166" i="72"/>
  <c r="BM1165" i="72"/>
  <c r="BK1165" i="72"/>
  <c r="X1165" i="72"/>
  <c r="BM1164" i="72"/>
  <c r="BK1164" i="72"/>
  <c r="X1164" i="72"/>
  <c r="BM1163" i="72"/>
  <c r="BK1163" i="72"/>
  <c r="X1163" i="72"/>
  <c r="BM1162" i="72"/>
  <c r="BN1162" i="72" s="1"/>
  <c r="BK1162" i="72"/>
  <c r="X1162" i="72"/>
  <c r="BM1161" i="72"/>
  <c r="BK1161" i="72"/>
  <c r="BI1161" i="72"/>
  <c r="BH1161" i="72"/>
  <c r="X1161" i="72"/>
  <c r="BM1160" i="72"/>
  <c r="BC1160" i="72"/>
  <c r="AU1160" i="72"/>
  <c r="AM1160" i="72"/>
  <c r="AE1160" i="72"/>
  <c r="W1160" i="72"/>
  <c r="O1160" i="72"/>
  <c r="G1160" i="72"/>
  <c r="BM1159" i="72"/>
  <c r="BK1159" i="72"/>
  <c r="X1159" i="72"/>
  <c r="BM1158" i="72"/>
  <c r="BK1158" i="72"/>
  <c r="X1158" i="72"/>
  <c r="BM1157" i="72"/>
  <c r="BK1157" i="72"/>
  <c r="X1157" i="72"/>
  <c r="BM1156" i="72"/>
  <c r="BK1156" i="72"/>
  <c r="X1156" i="72"/>
  <c r="BM1155" i="72"/>
  <c r="BK1155" i="72"/>
  <c r="X1155" i="72"/>
  <c r="BM1154" i="72"/>
  <c r="BK1154" i="72"/>
  <c r="X1154" i="72"/>
  <c r="BM1153" i="72"/>
  <c r="BK1153" i="72"/>
  <c r="X1153" i="72"/>
  <c r="BM1152" i="72"/>
  <c r="BK1152" i="72"/>
  <c r="X1152" i="72"/>
  <c r="BM1151" i="72"/>
  <c r="BK1151" i="72"/>
  <c r="X1151" i="72"/>
  <c r="BM1150" i="72"/>
  <c r="BK1150" i="72"/>
  <c r="X1150" i="72"/>
  <c r="BM1149" i="72"/>
  <c r="BK1149" i="72"/>
  <c r="X1149" i="72"/>
  <c r="BM1148" i="72"/>
  <c r="BK1148" i="72"/>
  <c r="X1148" i="72"/>
  <c r="BM1147" i="72"/>
  <c r="BK1147" i="72"/>
  <c r="X1147" i="72"/>
  <c r="BM1146" i="72"/>
  <c r="BK1146" i="72"/>
  <c r="X1146" i="72"/>
  <c r="BM1145" i="72"/>
  <c r="BK1145" i="72"/>
  <c r="X1145" i="72"/>
  <c r="BM1144" i="72"/>
  <c r="BK1144" i="72"/>
  <c r="BI1144" i="72"/>
  <c r="BH1144" i="72"/>
  <c r="X1144" i="72"/>
  <c r="BM1143" i="72"/>
  <c r="BC1143" i="72"/>
  <c r="AU1143" i="72"/>
  <c r="AM1143" i="72"/>
  <c r="AE1143" i="72"/>
  <c r="W1143" i="72"/>
  <c r="AA1143" i="72" s="1"/>
  <c r="O1143" i="72"/>
  <c r="G1143" i="72"/>
  <c r="BM1142" i="72"/>
  <c r="BK1142" i="72"/>
  <c r="X1142" i="72"/>
  <c r="BM1141" i="72"/>
  <c r="BK1141" i="72"/>
  <c r="X1141" i="72"/>
  <c r="BM1140" i="72"/>
  <c r="BK1140" i="72"/>
  <c r="X1140" i="72"/>
  <c r="BM1139" i="72"/>
  <c r="BK1139" i="72"/>
  <c r="X1139" i="72"/>
  <c r="BM1138" i="72"/>
  <c r="BK1138" i="72"/>
  <c r="X1138" i="72"/>
  <c r="BM1137" i="72"/>
  <c r="BK1137" i="72"/>
  <c r="X1137" i="72"/>
  <c r="BM1136" i="72"/>
  <c r="BK1136" i="72"/>
  <c r="X1136" i="72"/>
  <c r="BM1135" i="72"/>
  <c r="BK1135" i="72"/>
  <c r="X1135" i="72"/>
  <c r="BM1134" i="72"/>
  <c r="BK1134" i="72"/>
  <c r="X1134" i="72"/>
  <c r="BM1133" i="72"/>
  <c r="BK1133" i="72"/>
  <c r="X1133" i="72"/>
  <c r="BM1132" i="72"/>
  <c r="BK1132" i="72"/>
  <c r="X1132" i="72"/>
  <c r="BM1131" i="72"/>
  <c r="BK1131" i="72"/>
  <c r="X1131" i="72"/>
  <c r="BM1130" i="72"/>
  <c r="BK1130" i="72"/>
  <c r="X1130" i="72"/>
  <c r="BM1129" i="72"/>
  <c r="BK1129" i="72"/>
  <c r="X1129" i="72"/>
  <c r="BM1128" i="72"/>
  <c r="BK1128" i="72"/>
  <c r="X1128" i="72"/>
  <c r="BM1127" i="72"/>
  <c r="BK1127" i="72"/>
  <c r="BI1127" i="72"/>
  <c r="BH1127" i="72"/>
  <c r="X1127" i="72"/>
  <c r="BM1126" i="72"/>
  <c r="BN1126" i="72" s="1"/>
  <c r="BS70" i="72" s="1"/>
  <c r="BC1126" i="72"/>
  <c r="AU1126" i="72"/>
  <c r="AM1126" i="72"/>
  <c r="AE1126" i="72"/>
  <c r="W1126" i="72"/>
  <c r="AA1126" i="72" s="1"/>
  <c r="O1126" i="72"/>
  <c r="G1126" i="72"/>
  <c r="BM1125" i="72"/>
  <c r="BN1125" i="72" s="1"/>
  <c r="BK1125" i="72"/>
  <c r="X1125" i="72"/>
  <c r="BM1124" i="72"/>
  <c r="BK1124" i="72"/>
  <c r="X1124" i="72"/>
  <c r="BM1123" i="72"/>
  <c r="BK1123" i="72"/>
  <c r="X1123" i="72"/>
  <c r="BM1122" i="72"/>
  <c r="BK1122" i="72"/>
  <c r="X1122" i="72"/>
  <c r="BM1121" i="72"/>
  <c r="BN1121" i="72" s="1"/>
  <c r="BK1121" i="72"/>
  <c r="X1121" i="72"/>
  <c r="BM1120" i="72"/>
  <c r="BK1120" i="72"/>
  <c r="X1120" i="72"/>
  <c r="BM1119" i="72"/>
  <c r="BK1119" i="72"/>
  <c r="X1119" i="72"/>
  <c r="BM1118" i="72"/>
  <c r="BN1118" i="72" s="1"/>
  <c r="BK1118" i="72"/>
  <c r="X1118" i="72"/>
  <c r="BM1117" i="72"/>
  <c r="BN1117" i="72" s="1"/>
  <c r="BK1117" i="72"/>
  <c r="X1117" i="72"/>
  <c r="BM1116" i="72"/>
  <c r="BK1116" i="72"/>
  <c r="X1116" i="72"/>
  <c r="BM1115" i="72"/>
  <c r="BK1115" i="72"/>
  <c r="X1115" i="72"/>
  <c r="BM1114" i="72"/>
  <c r="BN1114" i="72" s="1"/>
  <c r="BK1114" i="72"/>
  <c r="X1114" i="72"/>
  <c r="BM1113" i="72"/>
  <c r="BN1113" i="72" s="1"/>
  <c r="BK1113" i="72"/>
  <c r="X1113" i="72"/>
  <c r="BM1112" i="72"/>
  <c r="BK1112" i="72"/>
  <c r="X1112" i="72"/>
  <c r="BM1111" i="72"/>
  <c r="BK1111" i="72"/>
  <c r="X1111" i="72"/>
  <c r="BM1110" i="72"/>
  <c r="BN1110" i="72" s="1"/>
  <c r="BK1110" i="72"/>
  <c r="BI1110" i="72"/>
  <c r="BH1110" i="72"/>
  <c r="X1110" i="72"/>
  <c r="BM1109" i="72"/>
  <c r="BC1109" i="72"/>
  <c r="AU1109" i="72"/>
  <c r="AM1109" i="72"/>
  <c r="AE1109" i="72"/>
  <c r="W1109" i="72"/>
  <c r="AA1109" i="72" s="1"/>
  <c r="O1109" i="72"/>
  <c r="G1109" i="72"/>
  <c r="BM1108" i="72"/>
  <c r="BK1108" i="72"/>
  <c r="X1108" i="72"/>
  <c r="BM1107" i="72"/>
  <c r="BK1107" i="72"/>
  <c r="X1107" i="72"/>
  <c r="BM1106" i="72"/>
  <c r="BK1106" i="72"/>
  <c r="X1106" i="72"/>
  <c r="BM1105" i="72"/>
  <c r="BK1105" i="72"/>
  <c r="X1105" i="72"/>
  <c r="BM1104" i="72"/>
  <c r="BK1104" i="72"/>
  <c r="X1104" i="72"/>
  <c r="BM1103" i="72"/>
  <c r="BK1103" i="72"/>
  <c r="X1103" i="72"/>
  <c r="BM1102" i="72"/>
  <c r="BK1102" i="72"/>
  <c r="X1102" i="72"/>
  <c r="BM1101" i="72"/>
  <c r="BK1101" i="72"/>
  <c r="X1101" i="72"/>
  <c r="BM1100" i="72"/>
  <c r="BK1100" i="72"/>
  <c r="X1100" i="72"/>
  <c r="BM1099" i="72"/>
  <c r="BK1099" i="72"/>
  <c r="X1099" i="72"/>
  <c r="BM1098" i="72"/>
  <c r="BK1098" i="72"/>
  <c r="X1098" i="72"/>
  <c r="BM1097" i="72"/>
  <c r="BK1097" i="72"/>
  <c r="X1097" i="72"/>
  <c r="BM1096" i="72"/>
  <c r="BK1096" i="72"/>
  <c r="X1096" i="72"/>
  <c r="BM1095" i="72"/>
  <c r="BK1095" i="72"/>
  <c r="X1095" i="72"/>
  <c r="BM1094" i="72"/>
  <c r="BK1094" i="72"/>
  <c r="X1094" i="72"/>
  <c r="BM1093" i="72"/>
  <c r="BK1093" i="72"/>
  <c r="BI1093" i="72"/>
  <c r="BH1093" i="72"/>
  <c r="X1093" i="72"/>
  <c r="BM1092" i="72"/>
  <c r="BN1092" i="72" s="1"/>
  <c r="BS68" i="72" s="1"/>
  <c r="BC1092" i="72"/>
  <c r="AU1092" i="72"/>
  <c r="AM1092" i="72"/>
  <c r="AE1092" i="72"/>
  <c r="W1092" i="72"/>
  <c r="AA1092" i="72" s="1"/>
  <c r="O1092" i="72"/>
  <c r="G1092" i="72"/>
  <c r="BM1091" i="72"/>
  <c r="BK1091" i="72"/>
  <c r="X1091" i="72"/>
  <c r="BM1090" i="72"/>
  <c r="BK1090" i="72"/>
  <c r="X1090" i="72"/>
  <c r="BM1089" i="72"/>
  <c r="BK1089" i="72"/>
  <c r="X1089" i="72"/>
  <c r="BM1088" i="72"/>
  <c r="BK1088" i="72"/>
  <c r="X1088" i="72"/>
  <c r="BM1087" i="72"/>
  <c r="BK1087" i="72"/>
  <c r="X1087" i="72"/>
  <c r="BM1086" i="72"/>
  <c r="BK1086" i="72"/>
  <c r="X1086" i="72"/>
  <c r="BM1085" i="72"/>
  <c r="BK1085" i="72"/>
  <c r="X1085" i="72"/>
  <c r="BM1084" i="72"/>
  <c r="BK1084" i="72"/>
  <c r="X1084" i="72"/>
  <c r="BM1083" i="72"/>
  <c r="BK1083" i="72"/>
  <c r="X1083" i="72"/>
  <c r="BM1082" i="72"/>
  <c r="BK1082" i="72"/>
  <c r="X1082" i="72"/>
  <c r="BM1081" i="72"/>
  <c r="BK1081" i="72"/>
  <c r="X1081" i="72"/>
  <c r="BM1080" i="72"/>
  <c r="BK1080" i="72"/>
  <c r="X1080" i="72"/>
  <c r="BM1079" i="72"/>
  <c r="BK1079" i="72"/>
  <c r="X1079" i="72"/>
  <c r="BM1078" i="72"/>
  <c r="BK1078" i="72"/>
  <c r="X1078" i="72"/>
  <c r="BM1077" i="72"/>
  <c r="BK1077" i="72"/>
  <c r="X1077" i="72"/>
  <c r="BM1076" i="72"/>
  <c r="BK1076" i="72"/>
  <c r="BI1076" i="72"/>
  <c r="BH1076" i="72"/>
  <c r="X1076" i="72"/>
  <c r="BM1075" i="72"/>
  <c r="BC1075" i="72"/>
  <c r="AU1075" i="72"/>
  <c r="AM1075" i="72"/>
  <c r="AE1075" i="72"/>
  <c r="W1075" i="72"/>
  <c r="O1075" i="72"/>
  <c r="G1075" i="72"/>
  <c r="BM1074" i="72"/>
  <c r="BK1074" i="72"/>
  <c r="X1074" i="72"/>
  <c r="BM1073" i="72"/>
  <c r="BK1073" i="72"/>
  <c r="X1073" i="72"/>
  <c r="BM1072" i="72"/>
  <c r="BN1072" i="72" s="1"/>
  <c r="BK1072" i="72"/>
  <c r="X1072" i="72"/>
  <c r="BM1071" i="72"/>
  <c r="BK1071" i="72"/>
  <c r="X1071" i="72"/>
  <c r="BM1070" i="72"/>
  <c r="BK1070" i="72"/>
  <c r="X1070" i="72"/>
  <c r="BM1069" i="72"/>
  <c r="BK1069" i="72"/>
  <c r="X1069" i="72"/>
  <c r="BM1068" i="72"/>
  <c r="BN1068" i="72" s="1"/>
  <c r="BK1068" i="72"/>
  <c r="X1068" i="72"/>
  <c r="BM1067" i="72"/>
  <c r="BK1067" i="72"/>
  <c r="X1067" i="72"/>
  <c r="BM1066" i="72"/>
  <c r="BK1066" i="72"/>
  <c r="X1066" i="72"/>
  <c r="BM1065" i="72"/>
  <c r="BK1065" i="72"/>
  <c r="X1065" i="72"/>
  <c r="BM1064" i="72"/>
  <c r="BN1064" i="72" s="1"/>
  <c r="BK1064" i="72"/>
  <c r="X1064" i="72"/>
  <c r="BM1063" i="72"/>
  <c r="BK1063" i="72"/>
  <c r="X1063" i="72"/>
  <c r="BM1062" i="72"/>
  <c r="BK1062" i="72"/>
  <c r="X1062" i="72"/>
  <c r="BM1061" i="72"/>
  <c r="BK1061" i="72"/>
  <c r="X1061" i="72"/>
  <c r="BM1060" i="72"/>
  <c r="BN1060" i="72" s="1"/>
  <c r="BK1060" i="72"/>
  <c r="X1060" i="72"/>
  <c r="BM1059" i="72"/>
  <c r="BK1059" i="72"/>
  <c r="BI1059" i="72"/>
  <c r="BH1059" i="72"/>
  <c r="X1059" i="72"/>
  <c r="BM1058" i="72"/>
  <c r="BC1058" i="72"/>
  <c r="AU1058" i="72"/>
  <c r="AM1058" i="72"/>
  <c r="AE1058" i="72"/>
  <c r="W1058" i="72"/>
  <c r="O1058" i="72"/>
  <c r="G1058" i="72"/>
  <c r="BM1057" i="72"/>
  <c r="BK1057" i="72"/>
  <c r="X1057" i="72"/>
  <c r="BM1056" i="72"/>
  <c r="BK1056" i="72"/>
  <c r="X1056" i="72"/>
  <c r="BM1055" i="72"/>
  <c r="BK1055" i="72"/>
  <c r="X1055" i="72"/>
  <c r="BM1054" i="72"/>
  <c r="BK1054" i="72"/>
  <c r="X1054" i="72"/>
  <c r="BM1053" i="72"/>
  <c r="BK1053" i="72"/>
  <c r="X1053" i="72"/>
  <c r="BM1052" i="72"/>
  <c r="BK1052" i="72"/>
  <c r="X1052" i="72"/>
  <c r="BM1051" i="72"/>
  <c r="BK1051" i="72"/>
  <c r="X1051" i="72"/>
  <c r="BM1050" i="72"/>
  <c r="BK1050" i="72"/>
  <c r="X1050" i="72"/>
  <c r="BM1049" i="72"/>
  <c r="BK1049" i="72"/>
  <c r="X1049" i="72"/>
  <c r="BM1048" i="72"/>
  <c r="BK1048" i="72"/>
  <c r="X1048" i="72"/>
  <c r="BM1047" i="72"/>
  <c r="BK1047" i="72"/>
  <c r="X1047" i="72"/>
  <c r="BM1046" i="72"/>
  <c r="BK1046" i="72"/>
  <c r="X1046" i="72"/>
  <c r="BM1045" i="72"/>
  <c r="BK1045" i="72"/>
  <c r="X1045" i="72"/>
  <c r="BM1044" i="72"/>
  <c r="BK1044" i="72"/>
  <c r="X1044" i="72"/>
  <c r="BM1043" i="72"/>
  <c r="BK1043" i="72"/>
  <c r="X1043" i="72"/>
  <c r="BM1042" i="72"/>
  <c r="BK1042" i="72"/>
  <c r="BI1042" i="72"/>
  <c r="BH1042" i="72"/>
  <c r="X1042" i="72"/>
  <c r="BM1041" i="72"/>
  <c r="BC1041" i="72"/>
  <c r="AU1041" i="72"/>
  <c r="AM1041" i="72"/>
  <c r="AE1041" i="72"/>
  <c r="W1041" i="72"/>
  <c r="AA1041" i="72" s="1"/>
  <c r="O1041" i="72"/>
  <c r="G1041" i="72"/>
  <c r="BM1040" i="72"/>
  <c r="BK1040" i="72"/>
  <c r="X1040" i="72"/>
  <c r="BM1039" i="72"/>
  <c r="BK1039" i="72"/>
  <c r="X1039" i="72"/>
  <c r="BM1038" i="72"/>
  <c r="BK1038" i="72"/>
  <c r="X1038" i="72"/>
  <c r="BM1037" i="72"/>
  <c r="BK1037" i="72"/>
  <c r="X1037" i="72"/>
  <c r="BM1036" i="72"/>
  <c r="BK1036" i="72"/>
  <c r="X1036" i="72"/>
  <c r="BM1035" i="72"/>
  <c r="BK1035" i="72"/>
  <c r="X1035" i="72"/>
  <c r="BM1034" i="72"/>
  <c r="BK1034" i="72"/>
  <c r="X1034" i="72"/>
  <c r="BM1033" i="72"/>
  <c r="BK1033" i="72"/>
  <c r="X1033" i="72"/>
  <c r="BM1032" i="72"/>
  <c r="BK1032" i="72"/>
  <c r="X1032" i="72"/>
  <c r="BM1031" i="72"/>
  <c r="BK1031" i="72"/>
  <c r="X1031" i="72"/>
  <c r="BM1030" i="72"/>
  <c r="BK1030" i="72"/>
  <c r="X1030" i="72"/>
  <c r="BM1029" i="72"/>
  <c r="BK1029" i="72"/>
  <c r="X1029" i="72"/>
  <c r="BM1028" i="72"/>
  <c r="BK1028" i="72"/>
  <c r="X1028" i="72"/>
  <c r="BM1027" i="72"/>
  <c r="BK1027" i="72"/>
  <c r="X1027" i="72"/>
  <c r="BM1026" i="72"/>
  <c r="BK1026" i="72"/>
  <c r="X1026" i="72"/>
  <c r="BM1025" i="72"/>
  <c r="BK1025" i="72"/>
  <c r="BI1025" i="72"/>
  <c r="BH1025" i="72"/>
  <c r="X1025" i="72"/>
  <c r="BM1024" i="72"/>
  <c r="BN1024" i="72" s="1"/>
  <c r="BS64" i="72" s="1"/>
  <c r="BC1024" i="72"/>
  <c r="AU1024" i="72"/>
  <c r="AM1024" i="72"/>
  <c r="AE1024" i="72"/>
  <c r="W1024" i="72"/>
  <c r="O1024" i="72"/>
  <c r="G1024" i="72"/>
  <c r="BM1023" i="72"/>
  <c r="BN1023" i="72" s="1"/>
  <c r="BK1023" i="72"/>
  <c r="X1023" i="72"/>
  <c r="BM1022" i="72"/>
  <c r="BK1022" i="72"/>
  <c r="X1022" i="72"/>
  <c r="BM1021" i="72"/>
  <c r="BK1021" i="72"/>
  <c r="X1021" i="72"/>
  <c r="BM1020" i="72"/>
  <c r="BK1020" i="72"/>
  <c r="X1020" i="72"/>
  <c r="BM1019" i="72"/>
  <c r="BN1019" i="72" s="1"/>
  <c r="BK1019" i="72"/>
  <c r="X1019" i="72"/>
  <c r="BM1018" i="72"/>
  <c r="BK1018" i="72"/>
  <c r="X1018" i="72"/>
  <c r="BM1017" i="72"/>
  <c r="BK1017" i="72"/>
  <c r="X1017" i="72"/>
  <c r="BM1016" i="72"/>
  <c r="BN1016" i="72" s="1"/>
  <c r="BK1016" i="72"/>
  <c r="X1016" i="72"/>
  <c r="BM1015" i="72"/>
  <c r="BN1015" i="72" s="1"/>
  <c r="BK1015" i="72"/>
  <c r="X1015" i="72"/>
  <c r="BM1014" i="72"/>
  <c r="BK1014" i="72"/>
  <c r="X1014" i="72"/>
  <c r="BM1013" i="72"/>
  <c r="BK1013" i="72"/>
  <c r="X1013" i="72"/>
  <c r="BM1012" i="72"/>
  <c r="BN1012" i="72" s="1"/>
  <c r="BK1012" i="72"/>
  <c r="X1012" i="72"/>
  <c r="BM1011" i="72"/>
  <c r="BN1011" i="72" s="1"/>
  <c r="BK1011" i="72"/>
  <c r="X1011" i="72"/>
  <c r="BM1010" i="72"/>
  <c r="BK1010" i="72"/>
  <c r="X1010" i="72"/>
  <c r="BM1009" i="72"/>
  <c r="BK1009" i="72"/>
  <c r="X1009" i="72"/>
  <c r="BM1008" i="72"/>
  <c r="BN1008" i="72" s="1"/>
  <c r="BK1008" i="72"/>
  <c r="BI1008" i="72"/>
  <c r="BH1008" i="72"/>
  <c r="X1008" i="72"/>
  <c r="BM1007" i="72"/>
  <c r="BC1007" i="72"/>
  <c r="AU1007" i="72"/>
  <c r="AM1007" i="72"/>
  <c r="AE1007" i="72"/>
  <c r="W1007" i="72"/>
  <c r="AA1007" i="72" s="1"/>
  <c r="O1007" i="72"/>
  <c r="G1007" i="72"/>
  <c r="BM1006" i="72"/>
  <c r="BK1006" i="72"/>
  <c r="X1006" i="72"/>
  <c r="BM1005" i="72"/>
  <c r="BK1005" i="72"/>
  <c r="X1005" i="72"/>
  <c r="BM1004" i="72"/>
  <c r="BN1004" i="72" s="1"/>
  <c r="BK1004" i="72"/>
  <c r="X1004" i="72"/>
  <c r="BM1003" i="72"/>
  <c r="BK1003" i="72"/>
  <c r="X1003" i="72"/>
  <c r="BM1002" i="72"/>
  <c r="BK1002" i="72"/>
  <c r="X1002" i="72"/>
  <c r="BM1001" i="72"/>
  <c r="BK1001" i="72"/>
  <c r="X1001" i="72"/>
  <c r="BM1000" i="72"/>
  <c r="BN1000" i="72" s="1"/>
  <c r="BK1000" i="72"/>
  <c r="X1000" i="72"/>
  <c r="BM999" i="72"/>
  <c r="BK999" i="72"/>
  <c r="X999" i="72"/>
  <c r="BM998" i="72"/>
  <c r="BK998" i="72"/>
  <c r="X998" i="72"/>
  <c r="BM997" i="72"/>
  <c r="BK997" i="72"/>
  <c r="X997" i="72"/>
  <c r="BM996" i="72"/>
  <c r="BN996" i="72" s="1"/>
  <c r="BK996" i="72"/>
  <c r="X996" i="72"/>
  <c r="BM995" i="72"/>
  <c r="BK995" i="72"/>
  <c r="X995" i="72"/>
  <c r="BM994" i="72"/>
  <c r="BK994" i="72"/>
  <c r="X994" i="72"/>
  <c r="BM993" i="72"/>
  <c r="BK993" i="72"/>
  <c r="X993" i="72"/>
  <c r="BM992" i="72"/>
  <c r="BN992" i="72" s="1"/>
  <c r="BK992" i="72"/>
  <c r="X992" i="72"/>
  <c r="BM991" i="72"/>
  <c r="BK991" i="72"/>
  <c r="BI991" i="72"/>
  <c r="BH991" i="72"/>
  <c r="X991" i="72"/>
  <c r="BM990" i="72"/>
  <c r="BN990" i="72" s="1"/>
  <c r="BS62" i="72" s="1"/>
  <c r="BC990" i="72"/>
  <c r="AU990" i="72"/>
  <c r="AM990" i="72"/>
  <c r="AE990" i="72"/>
  <c r="W990" i="72"/>
  <c r="O990" i="72"/>
  <c r="G990" i="72"/>
  <c r="BM989" i="72"/>
  <c r="BK989" i="72"/>
  <c r="X989" i="72"/>
  <c r="BM988" i="72"/>
  <c r="BK988" i="72"/>
  <c r="X988" i="72"/>
  <c r="BM987" i="72"/>
  <c r="BK987" i="72"/>
  <c r="X987" i="72"/>
  <c r="BM986" i="72"/>
  <c r="BK986" i="72"/>
  <c r="X986" i="72"/>
  <c r="BM985" i="72"/>
  <c r="BK985" i="72"/>
  <c r="X985" i="72"/>
  <c r="BM984" i="72"/>
  <c r="BK984" i="72"/>
  <c r="X984" i="72"/>
  <c r="BM983" i="72"/>
  <c r="BK983" i="72"/>
  <c r="X983" i="72"/>
  <c r="BM982" i="72"/>
  <c r="BK982" i="72"/>
  <c r="X982" i="72"/>
  <c r="BM981" i="72"/>
  <c r="BK981" i="72"/>
  <c r="X981" i="72"/>
  <c r="BM980" i="72"/>
  <c r="BK980" i="72"/>
  <c r="X980" i="72"/>
  <c r="BM979" i="72"/>
  <c r="BK979" i="72"/>
  <c r="X979" i="72"/>
  <c r="BM978" i="72"/>
  <c r="BK978" i="72"/>
  <c r="X978" i="72"/>
  <c r="BM977" i="72"/>
  <c r="BK977" i="72"/>
  <c r="X977" i="72"/>
  <c r="BM976" i="72"/>
  <c r="BK976" i="72"/>
  <c r="X976" i="72"/>
  <c r="BM975" i="72"/>
  <c r="BK975" i="72"/>
  <c r="X975" i="72"/>
  <c r="BM974" i="72"/>
  <c r="BK974" i="72"/>
  <c r="BI974" i="72"/>
  <c r="BH974" i="72"/>
  <c r="X974" i="72"/>
  <c r="BM973" i="72"/>
  <c r="BC973" i="72"/>
  <c r="AU973" i="72"/>
  <c r="AM973" i="72"/>
  <c r="AE973" i="72"/>
  <c r="W973" i="72"/>
  <c r="AA973" i="72" s="1"/>
  <c r="O973" i="72"/>
  <c r="G973" i="72"/>
  <c r="BM972" i="72"/>
  <c r="BK972" i="72"/>
  <c r="X972" i="72"/>
  <c r="BM971" i="72"/>
  <c r="BK971" i="72"/>
  <c r="X971" i="72"/>
  <c r="BM970" i="72"/>
  <c r="BN970" i="72" s="1"/>
  <c r="BK970" i="72"/>
  <c r="X970" i="72"/>
  <c r="BM969" i="72"/>
  <c r="BK969" i="72"/>
  <c r="X969" i="72"/>
  <c r="BM968" i="72"/>
  <c r="BK968" i="72"/>
  <c r="X968" i="72"/>
  <c r="BM967" i="72"/>
  <c r="BK967" i="72"/>
  <c r="X967" i="72"/>
  <c r="BM966" i="72"/>
  <c r="BN966" i="72" s="1"/>
  <c r="BK966" i="72"/>
  <c r="X966" i="72"/>
  <c r="BM965" i="72"/>
  <c r="BK965" i="72"/>
  <c r="X965" i="72"/>
  <c r="BM964" i="72"/>
  <c r="BK964" i="72"/>
  <c r="X964" i="72"/>
  <c r="BM963" i="72"/>
  <c r="BK963" i="72"/>
  <c r="X963" i="72"/>
  <c r="BM962" i="72"/>
  <c r="BN962" i="72" s="1"/>
  <c r="BK962" i="72"/>
  <c r="X962" i="72"/>
  <c r="BM961" i="72"/>
  <c r="BK961" i="72"/>
  <c r="X961" i="72"/>
  <c r="BM960" i="72"/>
  <c r="BK960" i="72"/>
  <c r="X960" i="72"/>
  <c r="BM959" i="72"/>
  <c r="BK959" i="72"/>
  <c r="X959" i="72"/>
  <c r="BM958" i="72"/>
  <c r="BN958" i="72" s="1"/>
  <c r="BK958" i="72"/>
  <c r="X958" i="72"/>
  <c r="BM957" i="72"/>
  <c r="BK957" i="72"/>
  <c r="BI957" i="72"/>
  <c r="BH957" i="72"/>
  <c r="X957" i="72"/>
  <c r="BM956" i="72"/>
  <c r="BC956" i="72"/>
  <c r="AU956" i="72"/>
  <c r="AM956" i="72"/>
  <c r="AE956" i="72"/>
  <c r="W956" i="72"/>
  <c r="O956" i="72"/>
  <c r="G956" i="72"/>
  <c r="BM955" i="72"/>
  <c r="BN955" i="72" s="1"/>
  <c r="BK955" i="72"/>
  <c r="X955" i="72"/>
  <c r="BM954" i="72"/>
  <c r="BK954" i="72"/>
  <c r="X954" i="72"/>
  <c r="BM953" i="72"/>
  <c r="BK953" i="72"/>
  <c r="X953" i="72"/>
  <c r="BM952" i="72"/>
  <c r="BK952" i="72"/>
  <c r="X952" i="72"/>
  <c r="BM951" i="72"/>
  <c r="BN951" i="72" s="1"/>
  <c r="BK951" i="72"/>
  <c r="X951" i="72"/>
  <c r="BM950" i="72"/>
  <c r="BK950" i="72"/>
  <c r="X950" i="72"/>
  <c r="BM949" i="72"/>
  <c r="BK949" i="72"/>
  <c r="X949" i="72"/>
  <c r="BM948" i="72"/>
  <c r="BK948" i="72"/>
  <c r="X948" i="72"/>
  <c r="BM947" i="72"/>
  <c r="BN947" i="72" s="1"/>
  <c r="BK947" i="72"/>
  <c r="X947" i="72"/>
  <c r="BM946" i="72"/>
  <c r="BK946" i="72"/>
  <c r="X946" i="72"/>
  <c r="BM945" i="72"/>
  <c r="BK945" i="72"/>
  <c r="X945" i="72"/>
  <c r="BM944" i="72"/>
  <c r="BK944" i="72"/>
  <c r="X944" i="72"/>
  <c r="BM943" i="72"/>
  <c r="BN943" i="72" s="1"/>
  <c r="BK943" i="72"/>
  <c r="X943" i="72"/>
  <c r="BM942" i="72"/>
  <c r="BK942" i="72"/>
  <c r="X942" i="72"/>
  <c r="BM941" i="72"/>
  <c r="BK941" i="72"/>
  <c r="X941" i="72"/>
  <c r="BM940" i="72"/>
  <c r="BK940" i="72"/>
  <c r="BI940" i="72"/>
  <c r="BH940" i="72"/>
  <c r="X940" i="72"/>
  <c r="BM939" i="72"/>
  <c r="BC939" i="72"/>
  <c r="AU939" i="72"/>
  <c r="AM939" i="72"/>
  <c r="AE939" i="72"/>
  <c r="W939" i="72"/>
  <c r="AA939" i="72" s="1"/>
  <c r="O939" i="72"/>
  <c r="G939" i="72"/>
  <c r="BM938" i="72"/>
  <c r="BK938" i="72"/>
  <c r="X938" i="72"/>
  <c r="BM937" i="72"/>
  <c r="BK937" i="72"/>
  <c r="X937" i="72"/>
  <c r="BM936" i="72"/>
  <c r="BK936" i="72"/>
  <c r="X936" i="72"/>
  <c r="BM935" i="72"/>
  <c r="BK935" i="72"/>
  <c r="X935" i="72"/>
  <c r="BM934" i="72"/>
  <c r="BK934" i="72"/>
  <c r="X934" i="72"/>
  <c r="BM933" i="72"/>
  <c r="BK933" i="72"/>
  <c r="X933" i="72"/>
  <c r="BM932" i="72"/>
  <c r="BK932" i="72"/>
  <c r="X932" i="72"/>
  <c r="BM931" i="72"/>
  <c r="BK931" i="72"/>
  <c r="X931" i="72"/>
  <c r="BM930" i="72"/>
  <c r="BK930" i="72"/>
  <c r="X930" i="72"/>
  <c r="BM929" i="72"/>
  <c r="BK929" i="72"/>
  <c r="X929" i="72"/>
  <c r="BM928" i="72"/>
  <c r="BK928" i="72"/>
  <c r="X928" i="72"/>
  <c r="BM927" i="72"/>
  <c r="BK927" i="72"/>
  <c r="X927" i="72"/>
  <c r="BM926" i="72"/>
  <c r="BK926" i="72"/>
  <c r="X926" i="72"/>
  <c r="BM925" i="72"/>
  <c r="BK925" i="72"/>
  <c r="X925" i="72"/>
  <c r="BM924" i="72"/>
  <c r="BK924" i="72"/>
  <c r="X924" i="72"/>
  <c r="BM923" i="72"/>
  <c r="BK923" i="72"/>
  <c r="BI923" i="72"/>
  <c r="BH923" i="72"/>
  <c r="X923" i="72"/>
  <c r="BM922" i="72"/>
  <c r="BN922" i="72" s="1"/>
  <c r="BS58" i="72" s="1"/>
  <c r="BC922" i="72"/>
  <c r="AU922" i="72"/>
  <c r="AM922" i="72"/>
  <c r="AE922" i="72"/>
  <c r="W922" i="72"/>
  <c r="O922" i="72"/>
  <c r="G922" i="72"/>
  <c r="BM921" i="72"/>
  <c r="BN921" i="72" s="1"/>
  <c r="BK921" i="72"/>
  <c r="X921" i="72"/>
  <c r="BM920" i="72"/>
  <c r="BK920" i="72"/>
  <c r="X920" i="72"/>
  <c r="BM919" i="72"/>
  <c r="BK919" i="72"/>
  <c r="X919" i="72"/>
  <c r="BM918" i="72"/>
  <c r="BK918" i="72"/>
  <c r="X918" i="72"/>
  <c r="BM917" i="72"/>
  <c r="BN917" i="72" s="1"/>
  <c r="BK917" i="72"/>
  <c r="X917" i="72"/>
  <c r="BM916" i="72"/>
  <c r="BK916" i="72"/>
  <c r="X916" i="72"/>
  <c r="BM915" i="72"/>
  <c r="BK915" i="72"/>
  <c r="X915" i="72"/>
  <c r="BM914" i="72"/>
  <c r="BN914" i="72" s="1"/>
  <c r="BK914" i="72"/>
  <c r="X914" i="72"/>
  <c r="BM913" i="72"/>
  <c r="BN913" i="72" s="1"/>
  <c r="BK913" i="72"/>
  <c r="X913" i="72"/>
  <c r="BM912" i="72"/>
  <c r="BK912" i="72"/>
  <c r="X912" i="72"/>
  <c r="BM911" i="72"/>
  <c r="BK911" i="72"/>
  <c r="X911" i="72"/>
  <c r="BM910" i="72"/>
  <c r="BN910" i="72" s="1"/>
  <c r="BK910" i="72"/>
  <c r="X910" i="72"/>
  <c r="BM909" i="72"/>
  <c r="BN909" i="72" s="1"/>
  <c r="BK909" i="72"/>
  <c r="X909" i="72"/>
  <c r="BM908" i="72"/>
  <c r="BK908" i="72"/>
  <c r="X908" i="72"/>
  <c r="BM907" i="72"/>
  <c r="BK907" i="72"/>
  <c r="X907" i="72"/>
  <c r="BM906" i="72"/>
  <c r="BN906" i="72" s="1"/>
  <c r="BK906" i="72"/>
  <c r="BI906" i="72"/>
  <c r="BH906" i="72"/>
  <c r="X906" i="72"/>
  <c r="BM905" i="72"/>
  <c r="BC905" i="72"/>
  <c r="AU905" i="72"/>
  <c r="AM905" i="72"/>
  <c r="AE905" i="72"/>
  <c r="W905" i="72"/>
  <c r="O905" i="72"/>
  <c r="G905" i="72"/>
  <c r="BM904" i="72"/>
  <c r="BK904" i="72"/>
  <c r="X904" i="72"/>
  <c r="BM903" i="72"/>
  <c r="BK903" i="72"/>
  <c r="X903" i="72"/>
  <c r="BM902" i="72"/>
  <c r="BN902" i="72" s="1"/>
  <c r="BK902" i="72"/>
  <c r="X902" i="72"/>
  <c r="BM901" i="72"/>
  <c r="BK901" i="72"/>
  <c r="X901" i="72"/>
  <c r="BM900" i="72"/>
  <c r="BK900" i="72"/>
  <c r="X900" i="72"/>
  <c r="BM899" i="72"/>
  <c r="BK899" i="72"/>
  <c r="X899" i="72"/>
  <c r="BM898" i="72"/>
  <c r="BN898" i="72" s="1"/>
  <c r="BK898" i="72"/>
  <c r="X898" i="72"/>
  <c r="BM897" i="72"/>
  <c r="BK897" i="72"/>
  <c r="X897" i="72"/>
  <c r="BM896" i="72"/>
  <c r="BK896" i="72"/>
  <c r="X896" i="72"/>
  <c r="BM895" i="72"/>
  <c r="BK895" i="72"/>
  <c r="X895" i="72"/>
  <c r="BM894" i="72"/>
  <c r="BN894" i="72" s="1"/>
  <c r="BK894" i="72"/>
  <c r="X894" i="72"/>
  <c r="BM893" i="72"/>
  <c r="BK893" i="72"/>
  <c r="X893" i="72"/>
  <c r="BM892" i="72"/>
  <c r="BK892" i="72"/>
  <c r="X892" i="72"/>
  <c r="BM891" i="72"/>
  <c r="BK891" i="72"/>
  <c r="X891" i="72"/>
  <c r="BM890" i="72"/>
  <c r="BN890" i="72" s="1"/>
  <c r="BK890" i="72"/>
  <c r="X890" i="72"/>
  <c r="BM889" i="72"/>
  <c r="BK889" i="72"/>
  <c r="BI889" i="72"/>
  <c r="BH889" i="72"/>
  <c r="X889" i="72"/>
  <c r="BM888" i="72"/>
  <c r="BN888" i="72" s="1"/>
  <c r="BS56" i="72" s="1"/>
  <c r="BC888" i="72"/>
  <c r="AU888" i="72"/>
  <c r="AM888" i="72"/>
  <c r="AE888" i="72"/>
  <c r="W888" i="72"/>
  <c r="AA888" i="72" s="1"/>
  <c r="O888" i="72"/>
  <c r="G888" i="72"/>
  <c r="BM887" i="72"/>
  <c r="BK887" i="72"/>
  <c r="X887" i="72"/>
  <c r="BM886" i="72"/>
  <c r="BK886" i="72"/>
  <c r="X886" i="72"/>
  <c r="BM885" i="72"/>
  <c r="BK885" i="72"/>
  <c r="X885" i="72"/>
  <c r="BM884" i="72"/>
  <c r="BK884" i="72"/>
  <c r="X884" i="72"/>
  <c r="BM883" i="72"/>
  <c r="BK883" i="72"/>
  <c r="X883" i="72"/>
  <c r="BM882" i="72"/>
  <c r="BK882" i="72"/>
  <c r="X882" i="72"/>
  <c r="BM881" i="72"/>
  <c r="BK881" i="72"/>
  <c r="X881" i="72"/>
  <c r="BM880" i="72"/>
  <c r="BK880" i="72"/>
  <c r="X880" i="72"/>
  <c r="BM879" i="72"/>
  <c r="BK879" i="72"/>
  <c r="X879" i="72"/>
  <c r="BM878" i="72"/>
  <c r="BK878" i="72"/>
  <c r="X878" i="72"/>
  <c r="BM877" i="72"/>
  <c r="BK877" i="72"/>
  <c r="X877" i="72"/>
  <c r="BM876" i="72"/>
  <c r="BK876" i="72"/>
  <c r="X876" i="72"/>
  <c r="BM875" i="72"/>
  <c r="BK875" i="72"/>
  <c r="X875" i="72"/>
  <c r="BM874" i="72"/>
  <c r="BK874" i="72"/>
  <c r="X874" i="72"/>
  <c r="BM873" i="72"/>
  <c r="BK873" i="72"/>
  <c r="X873" i="72"/>
  <c r="BM872" i="72"/>
  <c r="BK872" i="72"/>
  <c r="BI872" i="72"/>
  <c r="BH872" i="72"/>
  <c r="X872" i="72"/>
  <c r="BM871" i="72"/>
  <c r="BC871" i="72"/>
  <c r="AU871" i="72"/>
  <c r="AM871" i="72"/>
  <c r="AE871" i="72"/>
  <c r="W871" i="72"/>
  <c r="AA871" i="72" s="1"/>
  <c r="O871" i="72"/>
  <c r="G871" i="72"/>
  <c r="BM870" i="72"/>
  <c r="BK870" i="72"/>
  <c r="X870" i="72"/>
  <c r="BM869" i="72"/>
  <c r="BK869" i="72"/>
  <c r="X869" i="72"/>
  <c r="BM868" i="72"/>
  <c r="BN868" i="72" s="1"/>
  <c r="BK868" i="72"/>
  <c r="X868" i="72"/>
  <c r="BM867" i="72"/>
  <c r="BK867" i="72"/>
  <c r="X867" i="72"/>
  <c r="BM866" i="72"/>
  <c r="BK866" i="72"/>
  <c r="X866" i="72"/>
  <c r="BM865" i="72"/>
  <c r="BK865" i="72"/>
  <c r="X865" i="72"/>
  <c r="BM864" i="72"/>
  <c r="BN864" i="72" s="1"/>
  <c r="BK864" i="72"/>
  <c r="X864" i="72"/>
  <c r="BM863" i="72"/>
  <c r="BK863" i="72"/>
  <c r="X863" i="72"/>
  <c r="BM862" i="72"/>
  <c r="BK862" i="72"/>
  <c r="X862" i="72"/>
  <c r="BM861" i="72"/>
  <c r="BK861" i="72"/>
  <c r="X861" i="72"/>
  <c r="BM860" i="72"/>
  <c r="BN860" i="72" s="1"/>
  <c r="BK860" i="72"/>
  <c r="X860" i="72"/>
  <c r="BM859" i="72"/>
  <c r="BK859" i="72"/>
  <c r="X859" i="72"/>
  <c r="BM858" i="72"/>
  <c r="BK858" i="72"/>
  <c r="X858" i="72"/>
  <c r="BM857" i="72"/>
  <c r="BK857" i="72"/>
  <c r="X857" i="72"/>
  <c r="BM856" i="72"/>
  <c r="BN856" i="72" s="1"/>
  <c r="BK856" i="72"/>
  <c r="X856" i="72"/>
  <c r="BM855" i="72"/>
  <c r="BK855" i="72"/>
  <c r="BI855" i="72"/>
  <c r="BH855" i="72"/>
  <c r="X855" i="72"/>
  <c r="BM854" i="72"/>
  <c r="BC854" i="72"/>
  <c r="AU854" i="72"/>
  <c r="AM854" i="72"/>
  <c r="AE854" i="72"/>
  <c r="W854" i="72"/>
  <c r="O854" i="72"/>
  <c r="G854" i="72"/>
  <c r="BM853" i="72"/>
  <c r="BN853" i="72" s="1"/>
  <c r="BK853" i="72"/>
  <c r="X853" i="72"/>
  <c r="BM852" i="72"/>
  <c r="BK852" i="72"/>
  <c r="X852" i="72"/>
  <c r="BM851" i="72"/>
  <c r="BK851" i="72"/>
  <c r="X851" i="72"/>
  <c r="BM850" i="72"/>
  <c r="BK850" i="72"/>
  <c r="X850" i="72"/>
  <c r="BM849" i="72"/>
  <c r="BN849" i="72" s="1"/>
  <c r="BK849" i="72"/>
  <c r="X849" i="72"/>
  <c r="BM848" i="72"/>
  <c r="BK848" i="72"/>
  <c r="X848" i="72"/>
  <c r="BM847" i="72"/>
  <c r="BK847" i="72"/>
  <c r="X847" i="72"/>
  <c r="BM846" i="72"/>
  <c r="BK846" i="72"/>
  <c r="X846" i="72"/>
  <c r="BM845" i="72"/>
  <c r="BN845" i="72" s="1"/>
  <c r="BK845" i="72"/>
  <c r="X845" i="72"/>
  <c r="BM844" i="72"/>
  <c r="BK844" i="72"/>
  <c r="X844" i="72"/>
  <c r="BM843" i="72"/>
  <c r="BK843" i="72"/>
  <c r="X843" i="72"/>
  <c r="BM842" i="72"/>
  <c r="BK842" i="72"/>
  <c r="X842" i="72"/>
  <c r="BM841" i="72"/>
  <c r="BN841" i="72" s="1"/>
  <c r="BK841" i="72"/>
  <c r="X841" i="72"/>
  <c r="BM840" i="72"/>
  <c r="BK840" i="72"/>
  <c r="X840" i="72"/>
  <c r="BM839" i="72"/>
  <c r="BK839" i="72"/>
  <c r="X839" i="72"/>
  <c r="BM838" i="72"/>
  <c r="BK838" i="72"/>
  <c r="BI838" i="72"/>
  <c r="BH838" i="72"/>
  <c r="X838" i="72"/>
  <c r="BM837" i="72"/>
  <c r="BC837" i="72"/>
  <c r="AU837" i="72"/>
  <c r="AM837" i="72"/>
  <c r="AE837" i="72"/>
  <c r="W837" i="72"/>
  <c r="O837" i="72"/>
  <c r="G837" i="72"/>
  <c r="BM836" i="72"/>
  <c r="BK836" i="72"/>
  <c r="X836" i="72"/>
  <c r="BM835" i="72"/>
  <c r="BK835" i="72"/>
  <c r="X835" i="72"/>
  <c r="BM834" i="72"/>
  <c r="BK834" i="72"/>
  <c r="X834" i="72"/>
  <c r="BM833" i="72"/>
  <c r="BK833" i="72"/>
  <c r="X833" i="72"/>
  <c r="BM832" i="72"/>
  <c r="BK832" i="72"/>
  <c r="X832" i="72"/>
  <c r="BM831" i="72"/>
  <c r="BK831" i="72"/>
  <c r="X831" i="72"/>
  <c r="BM830" i="72"/>
  <c r="BK830" i="72"/>
  <c r="X830" i="72"/>
  <c r="BM829" i="72"/>
  <c r="BK829" i="72"/>
  <c r="X829" i="72"/>
  <c r="BM828" i="72"/>
  <c r="BK828" i="72"/>
  <c r="X828" i="72"/>
  <c r="BM827" i="72"/>
  <c r="BK827" i="72"/>
  <c r="X827" i="72"/>
  <c r="BM826" i="72"/>
  <c r="BK826" i="72"/>
  <c r="X826" i="72"/>
  <c r="BM825" i="72"/>
  <c r="BK825" i="72"/>
  <c r="X825" i="72"/>
  <c r="BM824" i="72"/>
  <c r="BK824" i="72"/>
  <c r="X824" i="72"/>
  <c r="BM823" i="72"/>
  <c r="BK823" i="72"/>
  <c r="X823" i="72"/>
  <c r="BM822" i="72"/>
  <c r="BK822" i="72"/>
  <c r="X822" i="72"/>
  <c r="BM821" i="72"/>
  <c r="BK821" i="72"/>
  <c r="BI821" i="72"/>
  <c r="BH821" i="72"/>
  <c r="X821" i="72"/>
  <c r="BM820" i="72"/>
  <c r="BN820" i="72" s="1"/>
  <c r="BS52" i="72" s="1"/>
  <c r="BC820" i="72"/>
  <c r="AU820" i="72"/>
  <c r="AM820" i="72"/>
  <c r="AE820" i="72"/>
  <c r="W820" i="72"/>
  <c r="AA820" i="72" s="1"/>
  <c r="O820" i="72"/>
  <c r="G820" i="72"/>
  <c r="BM819" i="72"/>
  <c r="BN819" i="72" s="1"/>
  <c r="BK819" i="72"/>
  <c r="X819" i="72"/>
  <c r="BM818" i="72"/>
  <c r="BK818" i="72"/>
  <c r="X818" i="72"/>
  <c r="BM817" i="72"/>
  <c r="BK817" i="72"/>
  <c r="X817" i="72"/>
  <c r="BM816" i="72"/>
  <c r="BK816" i="72"/>
  <c r="X816" i="72"/>
  <c r="BM815" i="72"/>
  <c r="BN815" i="72" s="1"/>
  <c r="BK815" i="72"/>
  <c r="X815" i="72"/>
  <c r="BM814" i="72"/>
  <c r="BK814" i="72"/>
  <c r="X814" i="72"/>
  <c r="BM813" i="72"/>
  <c r="BK813" i="72"/>
  <c r="X813" i="72"/>
  <c r="BM812" i="72"/>
  <c r="BK812" i="72"/>
  <c r="X812" i="72"/>
  <c r="BM811" i="72"/>
  <c r="BN811" i="72" s="1"/>
  <c r="BK811" i="72"/>
  <c r="X811" i="72"/>
  <c r="BM810" i="72"/>
  <c r="BK810" i="72"/>
  <c r="X810" i="72"/>
  <c r="BM809" i="72"/>
  <c r="BK809" i="72"/>
  <c r="X809" i="72"/>
  <c r="BM808" i="72"/>
  <c r="BN808" i="72" s="1"/>
  <c r="BK808" i="72"/>
  <c r="X808" i="72"/>
  <c r="BM807" i="72"/>
  <c r="BN807" i="72" s="1"/>
  <c r="BK807" i="72"/>
  <c r="X807" i="72"/>
  <c r="BM806" i="72"/>
  <c r="BK806" i="72"/>
  <c r="X806" i="72"/>
  <c r="BM805" i="72"/>
  <c r="BK805" i="72"/>
  <c r="X805" i="72"/>
  <c r="BM804" i="72"/>
  <c r="BN804" i="72" s="1"/>
  <c r="BK804" i="72"/>
  <c r="BI804" i="72"/>
  <c r="BH804" i="72"/>
  <c r="X804" i="72"/>
  <c r="BM803" i="72"/>
  <c r="BC803" i="72"/>
  <c r="AU803" i="72"/>
  <c r="AM803" i="72"/>
  <c r="AE803" i="72"/>
  <c r="W803" i="72"/>
  <c r="AA803" i="72" s="1"/>
  <c r="O803" i="72"/>
  <c r="G803" i="72"/>
  <c r="BM802" i="72"/>
  <c r="BK802" i="72"/>
  <c r="X802" i="72"/>
  <c r="BM801" i="72"/>
  <c r="BK801" i="72"/>
  <c r="X801" i="72"/>
  <c r="BM800" i="72"/>
  <c r="BN800" i="72" s="1"/>
  <c r="BK800" i="72"/>
  <c r="X800" i="72"/>
  <c r="BM799" i="72"/>
  <c r="BK799" i="72"/>
  <c r="X799" i="72"/>
  <c r="BM798" i="72"/>
  <c r="BK798" i="72"/>
  <c r="X798" i="72"/>
  <c r="BM797" i="72"/>
  <c r="BK797" i="72"/>
  <c r="X797" i="72"/>
  <c r="BM796" i="72"/>
  <c r="BN796" i="72" s="1"/>
  <c r="BK796" i="72"/>
  <c r="X796" i="72"/>
  <c r="BM795" i="72"/>
  <c r="BK795" i="72"/>
  <c r="X795" i="72"/>
  <c r="BM794" i="72"/>
  <c r="BK794" i="72"/>
  <c r="X794" i="72"/>
  <c r="BM793" i="72"/>
  <c r="BK793" i="72"/>
  <c r="X793" i="72"/>
  <c r="BM792" i="72"/>
  <c r="BN792" i="72" s="1"/>
  <c r="BK792" i="72"/>
  <c r="X792" i="72"/>
  <c r="BM791" i="72"/>
  <c r="BK791" i="72"/>
  <c r="X791" i="72"/>
  <c r="BM790" i="72"/>
  <c r="BK790" i="72"/>
  <c r="X790" i="72"/>
  <c r="BM789" i="72"/>
  <c r="BK789" i="72"/>
  <c r="X789" i="72"/>
  <c r="BM788" i="72"/>
  <c r="BN788" i="72" s="1"/>
  <c r="BK788" i="72"/>
  <c r="X788" i="72"/>
  <c r="BM787" i="72"/>
  <c r="BK787" i="72"/>
  <c r="BI787" i="72"/>
  <c r="BH787" i="72"/>
  <c r="X787" i="72"/>
  <c r="BM786" i="72"/>
  <c r="BN786" i="72" s="1"/>
  <c r="BS50" i="72" s="1"/>
  <c r="BC786" i="72"/>
  <c r="AU786" i="72"/>
  <c r="AM786" i="72"/>
  <c r="AE786" i="72"/>
  <c r="W786" i="72"/>
  <c r="AA786" i="72" s="1"/>
  <c r="O786" i="72"/>
  <c r="G786" i="72"/>
  <c r="BM785" i="72"/>
  <c r="BK785" i="72"/>
  <c r="X785" i="72"/>
  <c r="BM784" i="72"/>
  <c r="BK784" i="72"/>
  <c r="X784" i="72"/>
  <c r="BM783" i="72"/>
  <c r="BK783" i="72"/>
  <c r="X783" i="72"/>
  <c r="BM782" i="72"/>
  <c r="BK782" i="72"/>
  <c r="X782" i="72"/>
  <c r="BM781" i="72"/>
  <c r="BK781" i="72"/>
  <c r="X781" i="72"/>
  <c r="BM780" i="72"/>
  <c r="BK780" i="72"/>
  <c r="X780" i="72"/>
  <c r="BM779" i="72"/>
  <c r="BK779" i="72"/>
  <c r="X779" i="72"/>
  <c r="BM778" i="72"/>
  <c r="BK778" i="72"/>
  <c r="X778" i="72"/>
  <c r="BM777" i="72"/>
  <c r="BK777" i="72"/>
  <c r="X777" i="72"/>
  <c r="BM776" i="72"/>
  <c r="BK776" i="72"/>
  <c r="X776" i="72"/>
  <c r="BM775" i="72"/>
  <c r="BK775" i="72"/>
  <c r="X775" i="72"/>
  <c r="BM774" i="72"/>
  <c r="BK774" i="72"/>
  <c r="X774" i="72"/>
  <c r="BM773" i="72"/>
  <c r="BK773" i="72"/>
  <c r="X773" i="72"/>
  <c r="BM772" i="72"/>
  <c r="BK772" i="72"/>
  <c r="X772" i="72"/>
  <c r="BM771" i="72"/>
  <c r="BK771" i="72"/>
  <c r="X771" i="72"/>
  <c r="BM770" i="72"/>
  <c r="BK770" i="72"/>
  <c r="BI770" i="72"/>
  <c r="BH770" i="72"/>
  <c r="X770" i="72"/>
  <c r="BM769" i="72"/>
  <c r="BC769" i="72"/>
  <c r="AU769" i="72"/>
  <c r="AM769" i="72"/>
  <c r="AE769" i="72"/>
  <c r="W769" i="72"/>
  <c r="O769" i="72"/>
  <c r="G769" i="72"/>
  <c r="BM768" i="72"/>
  <c r="BK768" i="72"/>
  <c r="X768" i="72"/>
  <c r="BM767" i="72"/>
  <c r="BK767" i="72"/>
  <c r="X767" i="72"/>
  <c r="BM766" i="72"/>
  <c r="BN766" i="72" s="1"/>
  <c r="BK766" i="72"/>
  <c r="X766" i="72"/>
  <c r="BM765" i="72"/>
  <c r="BK765" i="72"/>
  <c r="X765" i="72"/>
  <c r="BM764" i="72"/>
  <c r="BK764" i="72"/>
  <c r="X764" i="72"/>
  <c r="BM763" i="72"/>
  <c r="BK763" i="72"/>
  <c r="X763" i="72"/>
  <c r="BM762" i="72"/>
  <c r="BN762" i="72" s="1"/>
  <c r="BK762" i="72"/>
  <c r="X762" i="72"/>
  <c r="BM761" i="72"/>
  <c r="BK761" i="72"/>
  <c r="X761" i="72"/>
  <c r="BM760" i="72"/>
  <c r="BK760" i="72"/>
  <c r="X760" i="72"/>
  <c r="BM759" i="72"/>
  <c r="BK759" i="72"/>
  <c r="X759" i="72"/>
  <c r="BM758" i="72"/>
  <c r="BN758" i="72" s="1"/>
  <c r="BK758" i="72"/>
  <c r="X758" i="72"/>
  <c r="BM757" i="72"/>
  <c r="BK757" i="72"/>
  <c r="X757" i="72"/>
  <c r="BM756" i="72"/>
  <c r="BK756" i="72"/>
  <c r="X756" i="72"/>
  <c r="BM755" i="72"/>
  <c r="BK755" i="72"/>
  <c r="X755" i="72"/>
  <c r="BM754" i="72"/>
  <c r="BN754" i="72" s="1"/>
  <c r="BK754" i="72"/>
  <c r="X754" i="72"/>
  <c r="BM753" i="72"/>
  <c r="BK753" i="72"/>
  <c r="BI753" i="72"/>
  <c r="BH753" i="72"/>
  <c r="X753" i="72"/>
  <c r="BM752" i="72"/>
  <c r="BC752" i="72"/>
  <c r="AU752" i="72"/>
  <c r="AM752" i="72"/>
  <c r="AE752" i="72"/>
  <c r="W752" i="72"/>
  <c r="AA752" i="72" s="1"/>
  <c r="O752" i="72"/>
  <c r="G752" i="72"/>
  <c r="BM751" i="72"/>
  <c r="BN751" i="72" s="1"/>
  <c r="BK751" i="72"/>
  <c r="X751" i="72"/>
  <c r="BM750" i="72"/>
  <c r="BK750" i="72"/>
  <c r="X750" i="72"/>
  <c r="BM749" i="72"/>
  <c r="BK749" i="72"/>
  <c r="X749" i="72"/>
  <c r="BM748" i="72"/>
  <c r="BK748" i="72"/>
  <c r="X748" i="72"/>
  <c r="BM747" i="72"/>
  <c r="BN747" i="72" s="1"/>
  <c r="BK747" i="72"/>
  <c r="X747" i="72"/>
  <c r="BM746" i="72"/>
  <c r="BK746" i="72"/>
  <c r="X746" i="72"/>
  <c r="BM745" i="72"/>
  <c r="BK745" i="72"/>
  <c r="X745" i="72"/>
  <c r="BM744" i="72"/>
  <c r="BK744" i="72"/>
  <c r="X744" i="72"/>
  <c r="BM743" i="72"/>
  <c r="BN743" i="72" s="1"/>
  <c r="BK743" i="72"/>
  <c r="X743" i="72"/>
  <c r="BM742" i="72"/>
  <c r="BK742" i="72"/>
  <c r="X742" i="72"/>
  <c r="BM741" i="72"/>
  <c r="BK741" i="72"/>
  <c r="X741" i="72"/>
  <c r="BM740" i="72"/>
  <c r="BK740" i="72"/>
  <c r="X740" i="72"/>
  <c r="BM739" i="72"/>
  <c r="BN739" i="72" s="1"/>
  <c r="BK739" i="72"/>
  <c r="X739" i="72"/>
  <c r="BM738" i="72"/>
  <c r="BK738" i="72"/>
  <c r="X738" i="72"/>
  <c r="BM737" i="72"/>
  <c r="BK737" i="72"/>
  <c r="X737" i="72"/>
  <c r="BM736" i="72"/>
  <c r="BK736" i="72"/>
  <c r="BI736" i="72"/>
  <c r="BH736" i="72"/>
  <c r="X736" i="72"/>
  <c r="BM735" i="72"/>
  <c r="BC735" i="72"/>
  <c r="AU735" i="72"/>
  <c r="AM735" i="72"/>
  <c r="AE735" i="72"/>
  <c r="W735" i="72"/>
  <c r="AA735" i="72" s="1"/>
  <c r="O735" i="72"/>
  <c r="G735" i="72"/>
  <c r="BM734" i="72"/>
  <c r="BK734" i="72"/>
  <c r="X734" i="72"/>
  <c r="BM733" i="72"/>
  <c r="BK733" i="72"/>
  <c r="X733" i="72"/>
  <c r="BM732" i="72"/>
  <c r="BK732" i="72"/>
  <c r="X732" i="72"/>
  <c r="BM731" i="72"/>
  <c r="BK731" i="72"/>
  <c r="X731" i="72"/>
  <c r="BM730" i="72"/>
  <c r="BK730" i="72"/>
  <c r="X730" i="72"/>
  <c r="BM729" i="72"/>
  <c r="BK729" i="72"/>
  <c r="X729" i="72"/>
  <c r="BM728" i="72"/>
  <c r="BK728" i="72"/>
  <c r="X728" i="72"/>
  <c r="BM727" i="72"/>
  <c r="BK727" i="72"/>
  <c r="X727" i="72"/>
  <c r="BM726" i="72"/>
  <c r="BK726" i="72"/>
  <c r="X726" i="72"/>
  <c r="BM725" i="72"/>
  <c r="BK725" i="72"/>
  <c r="X725" i="72"/>
  <c r="BM724" i="72"/>
  <c r="BK724" i="72"/>
  <c r="X724" i="72"/>
  <c r="BM723" i="72"/>
  <c r="BK723" i="72"/>
  <c r="X723" i="72"/>
  <c r="BM722" i="72"/>
  <c r="BK722" i="72"/>
  <c r="X722" i="72"/>
  <c r="BM721" i="72"/>
  <c r="BK721" i="72"/>
  <c r="X721" i="72"/>
  <c r="BM720" i="72"/>
  <c r="BK720" i="72"/>
  <c r="X720" i="72"/>
  <c r="BM719" i="72"/>
  <c r="BK719" i="72"/>
  <c r="BI719" i="72"/>
  <c r="BH719" i="72"/>
  <c r="X719" i="72"/>
  <c r="BM718" i="72"/>
  <c r="BN718" i="72" s="1"/>
  <c r="BS46" i="72" s="1"/>
  <c r="BC718" i="72"/>
  <c r="AU718" i="72"/>
  <c r="AM718" i="72"/>
  <c r="AE718" i="72"/>
  <c r="W718" i="72"/>
  <c r="O718" i="72"/>
  <c r="G718" i="72"/>
  <c r="BM717" i="72"/>
  <c r="BN717" i="72" s="1"/>
  <c r="BK717" i="72"/>
  <c r="X717" i="72"/>
  <c r="BM716" i="72"/>
  <c r="BK716" i="72"/>
  <c r="X716" i="72"/>
  <c r="BM715" i="72"/>
  <c r="BK715" i="72"/>
  <c r="X715" i="72"/>
  <c r="BM714" i="72"/>
  <c r="BK714" i="72"/>
  <c r="X714" i="72"/>
  <c r="BM713" i="72"/>
  <c r="BN713" i="72" s="1"/>
  <c r="BK713" i="72"/>
  <c r="X713" i="72"/>
  <c r="BM712" i="72"/>
  <c r="BK712" i="72"/>
  <c r="X712" i="72"/>
  <c r="BM711" i="72"/>
  <c r="BK711" i="72"/>
  <c r="X711" i="72"/>
  <c r="BM710" i="72"/>
  <c r="BK710" i="72"/>
  <c r="X710" i="72"/>
  <c r="BM709" i="72"/>
  <c r="BN709" i="72" s="1"/>
  <c r="BK709" i="72"/>
  <c r="X709" i="72"/>
  <c r="BM708" i="72"/>
  <c r="BK708" i="72"/>
  <c r="X708" i="72"/>
  <c r="BM707" i="72"/>
  <c r="BK707" i="72"/>
  <c r="X707" i="72"/>
  <c r="BM706" i="72"/>
  <c r="BK706" i="72"/>
  <c r="X706" i="72"/>
  <c r="BM705" i="72"/>
  <c r="BN705" i="72" s="1"/>
  <c r="BK705" i="72"/>
  <c r="X705" i="72"/>
  <c r="BM704" i="72"/>
  <c r="BK704" i="72"/>
  <c r="X704" i="72"/>
  <c r="BM703" i="72"/>
  <c r="BK703" i="72"/>
  <c r="X703" i="72"/>
  <c r="BM702" i="72"/>
  <c r="BN702" i="72" s="1"/>
  <c r="BK702" i="72"/>
  <c r="BI702" i="72"/>
  <c r="BH702" i="72"/>
  <c r="X702" i="72"/>
  <c r="BM701" i="72"/>
  <c r="BC701" i="72"/>
  <c r="AU701" i="72"/>
  <c r="AM701" i="72"/>
  <c r="AE701" i="72"/>
  <c r="W701" i="72"/>
  <c r="O701" i="72"/>
  <c r="G701" i="72"/>
  <c r="BM700" i="72"/>
  <c r="BK700" i="72"/>
  <c r="X700" i="72"/>
  <c r="BM699" i="72"/>
  <c r="BK699" i="72"/>
  <c r="X699" i="72"/>
  <c r="BM698" i="72"/>
  <c r="BN698" i="72" s="1"/>
  <c r="BK698" i="72"/>
  <c r="X698" i="72"/>
  <c r="BM697" i="72"/>
  <c r="BK697" i="72"/>
  <c r="X697" i="72"/>
  <c r="BM696" i="72"/>
  <c r="BK696" i="72"/>
  <c r="X696" i="72"/>
  <c r="BM695" i="72"/>
  <c r="BK695" i="72"/>
  <c r="X695" i="72"/>
  <c r="BM694" i="72"/>
  <c r="BN694" i="72" s="1"/>
  <c r="BK694" i="72"/>
  <c r="X694" i="72"/>
  <c r="BM693" i="72"/>
  <c r="BK693" i="72"/>
  <c r="X693" i="72"/>
  <c r="BM692" i="72"/>
  <c r="BK692" i="72"/>
  <c r="X692" i="72"/>
  <c r="BM691" i="72"/>
  <c r="BK691" i="72"/>
  <c r="X691" i="72"/>
  <c r="BM690" i="72"/>
  <c r="BN690" i="72" s="1"/>
  <c r="BK690" i="72"/>
  <c r="X690" i="72"/>
  <c r="BM689" i="72"/>
  <c r="BK689" i="72"/>
  <c r="X689" i="72"/>
  <c r="BM688" i="72"/>
  <c r="BK688" i="72"/>
  <c r="X688" i="72"/>
  <c r="BM687" i="72"/>
  <c r="BK687" i="72"/>
  <c r="X687" i="72"/>
  <c r="BM686" i="72"/>
  <c r="BN686" i="72" s="1"/>
  <c r="BK686" i="72"/>
  <c r="X686" i="72"/>
  <c r="BM685" i="72"/>
  <c r="BK685" i="72"/>
  <c r="BI685" i="72"/>
  <c r="BH685" i="72"/>
  <c r="X685" i="72"/>
  <c r="BM684" i="72"/>
  <c r="BN684" i="72" s="1"/>
  <c r="BS44" i="72" s="1"/>
  <c r="BC684" i="72"/>
  <c r="AU684" i="72"/>
  <c r="AM684" i="72"/>
  <c r="AE684" i="72"/>
  <c r="W684" i="72"/>
  <c r="O684" i="72"/>
  <c r="G684" i="72"/>
  <c r="BM683" i="72"/>
  <c r="BK683" i="72"/>
  <c r="X683" i="72"/>
  <c r="BM682" i="72"/>
  <c r="BK682" i="72"/>
  <c r="X682" i="72"/>
  <c r="BM681" i="72"/>
  <c r="BK681" i="72"/>
  <c r="X681" i="72"/>
  <c r="BM680" i="72"/>
  <c r="BK680" i="72"/>
  <c r="X680" i="72"/>
  <c r="BM679" i="72"/>
  <c r="BK679" i="72"/>
  <c r="X679" i="72"/>
  <c r="BM678" i="72"/>
  <c r="BK678" i="72"/>
  <c r="X678" i="72"/>
  <c r="BM677" i="72"/>
  <c r="BK677" i="72"/>
  <c r="X677" i="72"/>
  <c r="BM676" i="72"/>
  <c r="BK676" i="72"/>
  <c r="X676" i="72"/>
  <c r="BM675" i="72"/>
  <c r="BK675" i="72"/>
  <c r="X675" i="72"/>
  <c r="BM674" i="72"/>
  <c r="BK674" i="72"/>
  <c r="X674" i="72"/>
  <c r="BM673" i="72"/>
  <c r="BK673" i="72"/>
  <c r="X673" i="72"/>
  <c r="BM672" i="72"/>
  <c r="BK672" i="72"/>
  <c r="X672" i="72"/>
  <c r="BM671" i="72"/>
  <c r="BK671" i="72"/>
  <c r="X671" i="72"/>
  <c r="BM670" i="72"/>
  <c r="BK670" i="72"/>
  <c r="X670" i="72"/>
  <c r="BM669" i="72"/>
  <c r="BK669" i="72"/>
  <c r="X669" i="72"/>
  <c r="BM668" i="72"/>
  <c r="BK668" i="72"/>
  <c r="BI668" i="72"/>
  <c r="BH668" i="72"/>
  <c r="X668" i="72"/>
  <c r="BM667" i="72"/>
  <c r="BC667" i="72"/>
  <c r="AU667" i="72"/>
  <c r="AM667" i="72"/>
  <c r="AE667" i="72"/>
  <c r="W667" i="72"/>
  <c r="AA667" i="72" s="1"/>
  <c r="O667" i="72"/>
  <c r="G667" i="72"/>
  <c r="BM666" i="72"/>
  <c r="BK666" i="72"/>
  <c r="X666" i="72"/>
  <c r="BM665" i="72"/>
  <c r="BK665" i="72"/>
  <c r="X665" i="72"/>
  <c r="BM664" i="72"/>
  <c r="BN664" i="72" s="1"/>
  <c r="BK664" i="72"/>
  <c r="X664" i="72"/>
  <c r="BM663" i="72"/>
  <c r="BK663" i="72"/>
  <c r="X663" i="72"/>
  <c r="BM662" i="72"/>
  <c r="BK662" i="72"/>
  <c r="X662" i="72"/>
  <c r="BM661" i="72"/>
  <c r="BK661" i="72"/>
  <c r="X661" i="72"/>
  <c r="BM660" i="72"/>
  <c r="BN660" i="72" s="1"/>
  <c r="BK660" i="72"/>
  <c r="X660" i="72"/>
  <c r="BM659" i="72"/>
  <c r="BK659" i="72"/>
  <c r="X659" i="72"/>
  <c r="BM658" i="72"/>
  <c r="BK658" i="72"/>
  <c r="X658" i="72"/>
  <c r="BM657" i="72"/>
  <c r="BK657" i="72"/>
  <c r="X657" i="72"/>
  <c r="BM656" i="72"/>
  <c r="BN656" i="72" s="1"/>
  <c r="BK656" i="72"/>
  <c r="X656" i="72"/>
  <c r="BM655" i="72"/>
  <c r="BK655" i="72"/>
  <c r="X655" i="72"/>
  <c r="BM654" i="72"/>
  <c r="BK654" i="72"/>
  <c r="X654" i="72"/>
  <c r="BM653" i="72"/>
  <c r="BK653" i="72"/>
  <c r="X653" i="72"/>
  <c r="BM652" i="72"/>
  <c r="BN652" i="72" s="1"/>
  <c r="BK652" i="72"/>
  <c r="X652" i="72"/>
  <c r="BM651" i="72"/>
  <c r="BK651" i="72"/>
  <c r="BI651" i="72"/>
  <c r="BH651" i="72"/>
  <c r="X651" i="72"/>
  <c r="BM650" i="72"/>
  <c r="BC650" i="72"/>
  <c r="AU650" i="72"/>
  <c r="AM650" i="72"/>
  <c r="AE650" i="72"/>
  <c r="W650" i="72"/>
  <c r="AA650" i="72" s="1"/>
  <c r="O650" i="72"/>
  <c r="G650" i="72"/>
  <c r="BM649" i="72"/>
  <c r="BN649" i="72" s="1"/>
  <c r="BK649" i="72"/>
  <c r="X649" i="72"/>
  <c r="BM648" i="72"/>
  <c r="BK648" i="72"/>
  <c r="X648" i="72"/>
  <c r="BM647" i="72"/>
  <c r="BK647" i="72"/>
  <c r="X647" i="72"/>
  <c r="BM646" i="72"/>
  <c r="BK646" i="72"/>
  <c r="X646" i="72"/>
  <c r="BM645" i="72"/>
  <c r="BN645" i="72" s="1"/>
  <c r="BK645" i="72"/>
  <c r="X645" i="72"/>
  <c r="BM644" i="72"/>
  <c r="BK644" i="72"/>
  <c r="X644" i="72"/>
  <c r="BM643" i="72"/>
  <c r="BK643" i="72"/>
  <c r="X643" i="72"/>
  <c r="BM642" i="72"/>
  <c r="BK642" i="72"/>
  <c r="X642" i="72"/>
  <c r="BM641" i="72"/>
  <c r="BN641" i="72" s="1"/>
  <c r="BK641" i="72"/>
  <c r="X641" i="72"/>
  <c r="BM640" i="72"/>
  <c r="BK640" i="72"/>
  <c r="X640" i="72"/>
  <c r="BM639" i="72"/>
  <c r="BK639" i="72"/>
  <c r="X639" i="72"/>
  <c r="BM638" i="72"/>
  <c r="BK638" i="72"/>
  <c r="X638" i="72"/>
  <c r="BM637" i="72"/>
  <c r="BN637" i="72" s="1"/>
  <c r="BK637" i="72"/>
  <c r="X637" i="72"/>
  <c r="BM636" i="72"/>
  <c r="BK636" i="72"/>
  <c r="X636" i="72"/>
  <c r="BM635" i="72"/>
  <c r="BK635" i="72"/>
  <c r="X635" i="72"/>
  <c r="BM634" i="72"/>
  <c r="BK634" i="72"/>
  <c r="BI634" i="72"/>
  <c r="BH634" i="72"/>
  <c r="X634" i="72"/>
  <c r="BM633" i="72"/>
  <c r="BC633" i="72"/>
  <c r="AU633" i="72"/>
  <c r="AM633" i="72"/>
  <c r="AE633" i="72"/>
  <c r="W633" i="72"/>
  <c r="O633" i="72"/>
  <c r="G633" i="72"/>
  <c r="BM632" i="72"/>
  <c r="BK632" i="72"/>
  <c r="X632" i="72"/>
  <c r="BM631" i="72"/>
  <c r="BK631" i="72"/>
  <c r="X631" i="72"/>
  <c r="BM630" i="72"/>
  <c r="BK630" i="72"/>
  <c r="X630" i="72"/>
  <c r="BM629" i="72"/>
  <c r="BK629" i="72"/>
  <c r="X629" i="72"/>
  <c r="BM628" i="72"/>
  <c r="BK628" i="72"/>
  <c r="X628" i="72"/>
  <c r="BM627" i="72"/>
  <c r="BK627" i="72"/>
  <c r="X627" i="72"/>
  <c r="BM626" i="72"/>
  <c r="BK626" i="72"/>
  <c r="X626" i="72"/>
  <c r="BM625" i="72"/>
  <c r="BK625" i="72"/>
  <c r="X625" i="72"/>
  <c r="BM624" i="72"/>
  <c r="BK624" i="72"/>
  <c r="X624" i="72"/>
  <c r="BM623" i="72"/>
  <c r="BK623" i="72"/>
  <c r="X623" i="72"/>
  <c r="BM622" i="72"/>
  <c r="BK622" i="72"/>
  <c r="X622" i="72"/>
  <c r="BM621" i="72"/>
  <c r="BK621" i="72"/>
  <c r="X621" i="72"/>
  <c r="BM620" i="72"/>
  <c r="BK620" i="72"/>
  <c r="X620" i="72"/>
  <c r="BM619" i="72"/>
  <c r="BK619" i="72"/>
  <c r="X619" i="72"/>
  <c r="BM618" i="72"/>
  <c r="BK618" i="72"/>
  <c r="X618" i="72"/>
  <c r="BM617" i="72"/>
  <c r="BK617" i="72"/>
  <c r="BI617" i="72"/>
  <c r="BH617" i="72"/>
  <c r="X617" i="72"/>
  <c r="BM616" i="72"/>
  <c r="BN616" i="72" s="1"/>
  <c r="BS40" i="72" s="1"/>
  <c r="BC616" i="72"/>
  <c r="AU616" i="72"/>
  <c r="AM616" i="72"/>
  <c r="AE616" i="72"/>
  <c r="W616" i="72"/>
  <c r="O616" i="72"/>
  <c r="G616" i="72"/>
  <c r="BM615" i="72"/>
  <c r="BN615" i="72" s="1"/>
  <c r="BK615" i="72"/>
  <c r="X615" i="72"/>
  <c r="BM614" i="72"/>
  <c r="BK614" i="72"/>
  <c r="X614" i="72"/>
  <c r="BM613" i="72"/>
  <c r="BK613" i="72"/>
  <c r="X613" i="72"/>
  <c r="BM612" i="72"/>
  <c r="BK612" i="72"/>
  <c r="X612" i="72"/>
  <c r="BM611" i="72"/>
  <c r="BN611" i="72" s="1"/>
  <c r="BK611" i="72"/>
  <c r="X611" i="72"/>
  <c r="BM610" i="72"/>
  <c r="BK610" i="72"/>
  <c r="X610" i="72"/>
  <c r="BM609" i="72"/>
  <c r="BK609" i="72"/>
  <c r="X609" i="72"/>
  <c r="BM608" i="72"/>
  <c r="BK608" i="72"/>
  <c r="X608" i="72"/>
  <c r="BM607" i="72"/>
  <c r="BN607" i="72" s="1"/>
  <c r="BK607" i="72"/>
  <c r="X607" i="72"/>
  <c r="BM606" i="72"/>
  <c r="BK606" i="72"/>
  <c r="X606" i="72"/>
  <c r="BM605" i="72"/>
  <c r="BK605" i="72"/>
  <c r="X605" i="72"/>
  <c r="BM604" i="72"/>
  <c r="BK604" i="72"/>
  <c r="X604" i="72"/>
  <c r="BM603" i="72"/>
  <c r="BN603" i="72" s="1"/>
  <c r="BK603" i="72"/>
  <c r="X603" i="72"/>
  <c r="BM602" i="72"/>
  <c r="BK602" i="72"/>
  <c r="X602" i="72"/>
  <c r="BM601" i="72"/>
  <c r="BK601" i="72"/>
  <c r="X601" i="72"/>
  <c r="BM600" i="72"/>
  <c r="BN600" i="72" s="1"/>
  <c r="BK600" i="72"/>
  <c r="BI600" i="72"/>
  <c r="BH600" i="72"/>
  <c r="X600" i="72"/>
  <c r="BM599" i="72"/>
  <c r="BC599" i="72"/>
  <c r="AU599" i="72"/>
  <c r="AM599" i="72"/>
  <c r="AE599" i="72"/>
  <c r="W599" i="72"/>
  <c r="O599" i="72"/>
  <c r="G599" i="72"/>
  <c r="BM598" i="72"/>
  <c r="BK598" i="72"/>
  <c r="X598" i="72"/>
  <c r="BM597" i="72"/>
  <c r="BK597" i="72"/>
  <c r="X597" i="72"/>
  <c r="BM596" i="72"/>
  <c r="BN596" i="72" s="1"/>
  <c r="BK596" i="72"/>
  <c r="X596" i="72"/>
  <c r="BM595" i="72"/>
  <c r="BK595" i="72"/>
  <c r="X595" i="72"/>
  <c r="BM594" i="72"/>
  <c r="BK594" i="72"/>
  <c r="X594" i="72"/>
  <c r="BM593" i="72"/>
  <c r="BK593" i="72"/>
  <c r="X593" i="72"/>
  <c r="BM592" i="72"/>
  <c r="BN592" i="72" s="1"/>
  <c r="BK592" i="72"/>
  <c r="X592" i="72"/>
  <c r="BM591" i="72"/>
  <c r="BK591" i="72"/>
  <c r="X591" i="72"/>
  <c r="BM590" i="72"/>
  <c r="BK590" i="72"/>
  <c r="X590" i="72"/>
  <c r="BM589" i="72"/>
  <c r="BK589" i="72"/>
  <c r="X589" i="72"/>
  <c r="BM588" i="72"/>
  <c r="BN588" i="72" s="1"/>
  <c r="BK588" i="72"/>
  <c r="X588" i="72"/>
  <c r="BM587" i="72"/>
  <c r="BK587" i="72"/>
  <c r="X587" i="72"/>
  <c r="BM586" i="72"/>
  <c r="BK586" i="72"/>
  <c r="X586" i="72"/>
  <c r="BM585" i="72"/>
  <c r="BK585" i="72"/>
  <c r="X585" i="72"/>
  <c r="BM584" i="72"/>
  <c r="BN584" i="72" s="1"/>
  <c r="BK584" i="72"/>
  <c r="X584" i="72"/>
  <c r="BM583" i="72"/>
  <c r="BK583" i="72"/>
  <c r="BI583" i="72"/>
  <c r="BH583" i="72"/>
  <c r="X583" i="72"/>
  <c r="BM582" i="72"/>
  <c r="BN582" i="72" s="1"/>
  <c r="BS38" i="72" s="1"/>
  <c r="BC582" i="72"/>
  <c r="AU582" i="72"/>
  <c r="AM582" i="72"/>
  <c r="AE582" i="72"/>
  <c r="W582" i="72"/>
  <c r="AA582" i="72" s="1"/>
  <c r="O582" i="72"/>
  <c r="G582" i="72"/>
  <c r="BM581" i="72"/>
  <c r="BK581" i="72"/>
  <c r="X581" i="72"/>
  <c r="BM580" i="72"/>
  <c r="BK580" i="72"/>
  <c r="X580" i="72"/>
  <c r="BM579" i="72"/>
  <c r="BK579" i="72"/>
  <c r="X579" i="72"/>
  <c r="BM578" i="72"/>
  <c r="BK578" i="72"/>
  <c r="X578" i="72"/>
  <c r="BM577" i="72"/>
  <c r="BK577" i="72"/>
  <c r="X577" i="72"/>
  <c r="BM576" i="72"/>
  <c r="BK576" i="72"/>
  <c r="X576" i="72"/>
  <c r="BM575" i="72"/>
  <c r="BK575" i="72"/>
  <c r="X575" i="72"/>
  <c r="BM574" i="72"/>
  <c r="BK574" i="72"/>
  <c r="X574" i="72"/>
  <c r="BM573" i="72"/>
  <c r="BK573" i="72"/>
  <c r="X573" i="72"/>
  <c r="BM572" i="72"/>
  <c r="BK572" i="72"/>
  <c r="X572" i="72"/>
  <c r="BM571" i="72"/>
  <c r="BK571" i="72"/>
  <c r="X571" i="72"/>
  <c r="BM570" i="72"/>
  <c r="BK570" i="72"/>
  <c r="X570" i="72"/>
  <c r="BM569" i="72"/>
  <c r="BK569" i="72"/>
  <c r="X569" i="72"/>
  <c r="BM568" i="72"/>
  <c r="BK568" i="72"/>
  <c r="X568" i="72"/>
  <c r="BM567" i="72"/>
  <c r="BK567" i="72"/>
  <c r="X567" i="72"/>
  <c r="BM566" i="72"/>
  <c r="BK566" i="72"/>
  <c r="BI566" i="72"/>
  <c r="BH566" i="72"/>
  <c r="X566" i="72"/>
  <c r="BM565" i="72"/>
  <c r="BC565" i="72"/>
  <c r="AU565" i="72"/>
  <c r="AM565" i="72"/>
  <c r="AE565" i="72"/>
  <c r="W565" i="72"/>
  <c r="O565" i="72"/>
  <c r="G565" i="72"/>
  <c r="BM564" i="72"/>
  <c r="BK564" i="72"/>
  <c r="X564" i="72"/>
  <c r="BM563" i="72"/>
  <c r="BK563" i="72"/>
  <c r="X563" i="72"/>
  <c r="BM562" i="72"/>
  <c r="BN562" i="72" s="1"/>
  <c r="BK562" i="72"/>
  <c r="X562" i="72"/>
  <c r="BM561" i="72"/>
  <c r="BK561" i="72"/>
  <c r="X561" i="72"/>
  <c r="BM560" i="72"/>
  <c r="BK560" i="72"/>
  <c r="X560" i="72"/>
  <c r="BM559" i="72"/>
  <c r="BK559" i="72"/>
  <c r="X559" i="72"/>
  <c r="BM558" i="72"/>
  <c r="BN558" i="72" s="1"/>
  <c r="BK558" i="72"/>
  <c r="X558" i="72"/>
  <c r="BM557" i="72"/>
  <c r="BK557" i="72"/>
  <c r="X557" i="72"/>
  <c r="BM556" i="72"/>
  <c r="BK556" i="72"/>
  <c r="X556" i="72"/>
  <c r="BM555" i="72"/>
  <c r="BK555" i="72"/>
  <c r="X555" i="72"/>
  <c r="BM554" i="72"/>
  <c r="BN554" i="72" s="1"/>
  <c r="BK554" i="72"/>
  <c r="X554" i="72"/>
  <c r="BM553" i="72"/>
  <c r="BK553" i="72"/>
  <c r="X553" i="72"/>
  <c r="BM552" i="72"/>
  <c r="BK552" i="72"/>
  <c r="X552" i="72"/>
  <c r="BM551" i="72"/>
  <c r="BK551" i="72"/>
  <c r="X551" i="72"/>
  <c r="BM550" i="72"/>
  <c r="BN550" i="72" s="1"/>
  <c r="BK550" i="72"/>
  <c r="X550" i="72"/>
  <c r="BM549" i="72"/>
  <c r="BK549" i="72"/>
  <c r="BI549" i="72"/>
  <c r="BH549" i="72"/>
  <c r="X549" i="72"/>
  <c r="BM548" i="72"/>
  <c r="BC548" i="72"/>
  <c r="AU548" i="72"/>
  <c r="AM548" i="72"/>
  <c r="AE548" i="72"/>
  <c r="W548" i="72"/>
  <c r="O548" i="72"/>
  <c r="G548" i="72"/>
  <c r="BM547" i="72"/>
  <c r="BN547" i="72" s="1"/>
  <c r="BK547" i="72"/>
  <c r="X547" i="72"/>
  <c r="BM546" i="72"/>
  <c r="BK546" i="72"/>
  <c r="X546" i="72"/>
  <c r="BM545" i="72"/>
  <c r="BK545" i="72"/>
  <c r="X545" i="72"/>
  <c r="BM544" i="72"/>
  <c r="BK544" i="72"/>
  <c r="X544" i="72"/>
  <c r="BM543" i="72"/>
  <c r="BN543" i="72" s="1"/>
  <c r="BK543" i="72"/>
  <c r="X543" i="72"/>
  <c r="BM542" i="72"/>
  <c r="BK542" i="72"/>
  <c r="X542" i="72"/>
  <c r="BM541" i="72"/>
  <c r="BK541" i="72"/>
  <c r="X541" i="72"/>
  <c r="BM540" i="72"/>
  <c r="BK540" i="72"/>
  <c r="X540" i="72"/>
  <c r="BM539" i="72"/>
  <c r="BN539" i="72" s="1"/>
  <c r="BK539" i="72"/>
  <c r="X539" i="72"/>
  <c r="BM538" i="72"/>
  <c r="BK538" i="72"/>
  <c r="X538" i="72"/>
  <c r="BM537" i="72"/>
  <c r="BK537" i="72"/>
  <c r="X537" i="72"/>
  <c r="BM536" i="72"/>
  <c r="BK536" i="72"/>
  <c r="X536" i="72"/>
  <c r="BM535" i="72"/>
  <c r="BN535" i="72" s="1"/>
  <c r="BK535" i="72"/>
  <c r="X535" i="72"/>
  <c r="BM534" i="72"/>
  <c r="BK534" i="72"/>
  <c r="X534" i="72"/>
  <c r="BM533" i="72"/>
  <c r="BK533" i="72"/>
  <c r="X533" i="72"/>
  <c r="BM532" i="72"/>
  <c r="BK532" i="72"/>
  <c r="BI532" i="72"/>
  <c r="BH532" i="72"/>
  <c r="X532" i="72"/>
  <c r="BM531" i="72"/>
  <c r="BC531" i="72"/>
  <c r="AU531" i="72"/>
  <c r="AM531" i="72"/>
  <c r="AE531" i="72"/>
  <c r="W531" i="72"/>
  <c r="AA531" i="72" s="1"/>
  <c r="O531" i="72"/>
  <c r="G531" i="72"/>
  <c r="BM530" i="72"/>
  <c r="BK530" i="72"/>
  <c r="X530" i="72"/>
  <c r="BM529" i="72"/>
  <c r="BK529" i="72"/>
  <c r="X529" i="72"/>
  <c r="BM528" i="72"/>
  <c r="BK528" i="72"/>
  <c r="X528" i="72"/>
  <c r="BM527" i="72"/>
  <c r="BK527" i="72"/>
  <c r="X527" i="72"/>
  <c r="BM526" i="72"/>
  <c r="BK526" i="72"/>
  <c r="X526" i="72"/>
  <c r="BM525" i="72"/>
  <c r="BK525" i="72"/>
  <c r="X525" i="72"/>
  <c r="BM524" i="72"/>
  <c r="BK524" i="72"/>
  <c r="X524" i="72"/>
  <c r="BM523" i="72"/>
  <c r="BK523" i="72"/>
  <c r="X523" i="72"/>
  <c r="BM522" i="72"/>
  <c r="BK522" i="72"/>
  <c r="X522" i="72"/>
  <c r="BM521" i="72"/>
  <c r="BK521" i="72"/>
  <c r="X521" i="72"/>
  <c r="BM520" i="72"/>
  <c r="BK520" i="72"/>
  <c r="X520" i="72"/>
  <c r="BM519" i="72"/>
  <c r="BK519" i="72"/>
  <c r="X519" i="72"/>
  <c r="BM518" i="72"/>
  <c r="BK518" i="72"/>
  <c r="X518" i="72"/>
  <c r="BM517" i="72"/>
  <c r="BK517" i="72"/>
  <c r="X517" i="72"/>
  <c r="BM516" i="72"/>
  <c r="BK516" i="72"/>
  <c r="X516" i="72"/>
  <c r="BM515" i="72"/>
  <c r="BK515" i="72"/>
  <c r="BI515" i="72"/>
  <c r="BH515" i="72"/>
  <c r="X515" i="72"/>
  <c r="BM514" i="72"/>
  <c r="BN514" i="72" s="1"/>
  <c r="BS34" i="72" s="1"/>
  <c r="BC514" i="72"/>
  <c r="AU514" i="72"/>
  <c r="AM514" i="72"/>
  <c r="AE514" i="72"/>
  <c r="W514" i="72"/>
  <c r="O514" i="72"/>
  <c r="G514" i="72"/>
  <c r="BM513" i="72"/>
  <c r="BN513" i="72" s="1"/>
  <c r="BK513" i="72"/>
  <c r="X513" i="72"/>
  <c r="BM512" i="72"/>
  <c r="BK512" i="72"/>
  <c r="X512" i="72"/>
  <c r="BM511" i="72"/>
  <c r="BK511" i="72"/>
  <c r="X511" i="72"/>
  <c r="BM510" i="72"/>
  <c r="BK510" i="72"/>
  <c r="X510" i="72"/>
  <c r="BM509" i="72"/>
  <c r="BN509" i="72" s="1"/>
  <c r="BK509" i="72"/>
  <c r="X509" i="72"/>
  <c r="BM508" i="72"/>
  <c r="BK508" i="72"/>
  <c r="X508" i="72"/>
  <c r="BM507" i="72"/>
  <c r="BK507" i="72"/>
  <c r="X507" i="72"/>
  <c r="BM506" i="72"/>
  <c r="BK506" i="72"/>
  <c r="X506" i="72"/>
  <c r="BM505" i="72"/>
  <c r="BN505" i="72" s="1"/>
  <c r="BK505" i="72"/>
  <c r="X505" i="72"/>
  <c r="BM504" i="72"/>
  <c r="BK504" i="72"/>
  <c r="X504" i="72"/>
  <c r="BM503" i="72"/>
  <c r="BK503" i="72"/>
  <c r="X503" i="72"/>
  <c r="BM502" i="72"/>
  <c r="BK502" i="72"/>
  <c r="X502" i="72"/>
  <c r="BM501" i="72"/>
  <c r="BN501" i="72" s="1"/>
  <c r="BK501" i="72"/>
  <c r="X501" i="72"/>
  <c r="BM500" i="72"/>
  <c r="BK500" i="72"/>
  <c r="X500" i="72"/>
  <c r="BM499" i="72"/>
  <c r="BK499" i="72"/>
  <c r="X499" i="72"/>
  <c r="BM498" i="72"/>
  <c r="BN498" i="72" s="1"/>
  <c r="BK498" i="72"/>
  <c r="BI498" i="72"/>
  <c r="BH498" i="72"/>
  <c r="X498" i="72"/>
  <c r="BM497" i="72"/>
  <c r="BC497" i="72"/>
  <c r="AU497" i="72"/>
  <c r="AM497" i="72"/>
  <c r="AE497" i="72"/>
  <c r="W497" i="72"/>
  <c r="O497" i="72"/>
  <c r="G497" i="72"/>
  <c r="BM496" i="72"/>
  <c r="BK496" i="72"/>
  <c r="X496" i="72"/>
  <c r="BM495" i="72"/>
  <c r="BK495" i="72"/>
  <c r="X495" i="72"/>
  <c r="BM494" i="72"/>
  <c r="BN494" i="72" s="1"/>
  <c r="BK494" i="72"/>
  <c r="X494" i="72"/>
  <c r="BM493" i="72"/>
  <c r="BK493" i="72"/>
  <c r="X493" i="72"/>
  <c r="BM492" i="72"/>
  <c r="BK492" i="72"/>
  <c r="X492" i="72"/>
  <c r="BM491" i="72"/>
  <c r="BK491" i="72"/>
  <c r="X491" i="72"/>
  <c r="BM490" i="72"/>
  <c r="BN490" i="72" s="1"/>
  <c r="BK490" i="72"/>
  <c r="X490" i="72"/>
  <c r="BM489" i="72"/>
  <c r="BK489" i="72"/>
  <c r="X489" i="72"/>
  <c r="BM488" i="72"/>
  <c r="BK488" i="72"/>
  <c r="X488" i="72"/>
  <c r="BM487" i="72"/>
  <c r="BK487" i="72"/>
  <c r="X487" i="72"/>
  <c r="BM486" i="72"/>
  <c r="BN486" i="72" s="1"/>
  <c r="BK486" i="72"/>
  <c r="X486" i="72"/>
  <c r="BM485" i="72"/>
  <c r="BK485" i="72"/>
  <c r="X485" i="72"/>
  <c r="BM484" i="72"/>
  <c r="BK484" i="72"/>
  <c r="X484" i="72"/>
  <c r="BM483" i="72"/>
  <c r="BK483" i="72"/>
  <c r="X483" i="72"/>
  <c r="BM482" i="72"/>
  <c r="BN482" i="72" s="1"/>
  <c r="BK482" i="72"/>
  <c r="X482" i="72"/>
  <c r="BM481" i="72"/>
  <c r="BK481" i="72"/>
  <c r="BI481" i="72"/>
  <c r="BH481" i="72"/>
  <c r="X481" i="72"/>
  <c r="BM480" i="72"/>
  <c r="BN480" i="72" s="1"/>
  <c r="BS32" i="72" s="1"/>
  <c r="BC480" i="72"/>
  <c r="AU480" i="72"/>
  <c r="AM480" i="72"/>
  <c r="AE480" i="72"/>
  <c r="W480" i="72"/>
  <c r="O480" i="72"/>
  <c r="G480" i="72"/>
  <c r="BM479" i="72"/>
  <c r="BK479" i="72"/>
  <c r="X479" i="72"/>
  <c r="BM478" i="72"/>
  <c r="BK478" i="72"/>
  <c r="X478" i="72"/>
  <c r="BM477" i="72"/>
  <c r="BK477" i="72"/>
  <c r="X477" i="72"/>
  <c r="BM476" i="72"/>
  <c r="BK476" i="72"/>
  <c r="X476" i="72"/>
  <c r="BM475" i="72"/>
  <c r="BK475" i="72"/>
  <c r="X475" i="72"/>
  <c r="BM474" i="72"/>
  <c r="BK474" i="72"/>
  <c r="X474" i="72"/>
  <c r="BM473" i="72"/>
  <c r="BK473" i="72"/>
  <c r="X473" i="72"/>
  <c r="BM472" i="72"/>
  <c r="BK472" i="72"/>
  <c r="X472" i="72"/>
  <c r="BM471" i="72"/>
  <c r="BK471" i="72"/>
  <c r="X471" i="72"/>
  <c r="BM470" i="72"/>
  <c r="BK470" i="72"/>
  <c r="X470" i="72"/>
  <c r="BM469" i="72"/>
  <c r="BK469" i="72"/>
  <c r="X469" i="72"/>
  <c r="BM468" i="72"/>
  <c r="BK468" i="72"/>
  <c r="X468" i="72"/>
  <c r="BM467" i="72"/>
  <c r="BK467" i="72"/>
  <c r="X467" i="72"/>
  <c r="BM466" i="72"/>
  <c r="BK466" i="72"/>
  <c r="X466" i="72"/>
  <c r="BM465" i="72"/>
  <c r="BK465" i="72"/>
  <c r="X465" i="72"/>
  <c r="BM464" i="72"/>
  <c r="BK464" i="72"/>
  <c r="BI464" i="72"/>
  <c r="BH464" i="72"/>
  <c r="X464" i="72"/>
  <c r="BM463" i="72"/>
  <c r="BC463" i="72"/>
  <c r="AU463" i="72"/>
  <c r="AM463" i="72"/>
  <c r="AE463" i="72"/>
  <c r="W463" i="72"/>
  <c r="AA463" i="72" s="1"/>
  <c r="O463" i="72"/>
  <c r="G463" i="72"/>
  <c r="BM462" i="72"/>
  <c r="BK462" i="72"/>
  <c r="X462" i="72"/>
  <c r="BM461" i="72"/>
  <c r="BK461" i="72"/>
  <c r="X461" i="72"/>
  <c r="BM460" i="72"/>
  <c r="BN460" i="72" s="1"/>
  <c r="BK460" i="72"/>
  <c r="X460" i="72"/>
  <c r="BM459" i="72"/>
  <c r="BK459" i="72"/>
  <c r="X459" i="72"/>
  <c r="BM458" i="72"/>
  <c r="BK458" i="72"/>
  <c r="X458" i="72"/>
  <c r="BM457" i="72"/>
  <c r="BK457" i="72"/>
  <c r="X457" i="72"/>
  <c r="BM456" i="72"/>
  <c r="BN456" i="72" s="1"/>
  <c r="BK456" i="72"/>
  <c r="X456" i="72"/>
  <c r="BM455" i="72"/>
  <c r="BK455" i="72"/>
  <c r="X455" i="72"/>
  <c r="BM454" i="72"/>
  <c r="BK454" i="72"/>
  <c r="X454" i="72"/>
  <c r="BM453" i="72"/>
  <c r="BK453" i="72"/>
  <c r="X453" i="72"/>
  <c r="BM452" i="72"/>
  <c r="BN452" i="72" s="1"/>
  <c r="BK452" i="72"/>
  <c r="X452" i="72"/>
  <c r="BM451" i="72"/>
  <c r="BK451" i="72"/>
  <c r="X451" i="72"/>
  <c r="BM450" i="72"/>
  <c r="BK450" i="72"/>
  <c r="X450" i="72"/>
  <c r="BM449" i="72"/>
  <c r="BK449" i="72"/>
  <c r="X449" i="72"/>
  <c r="BM448" i="72"/>
  <c r="BN448" i="72" s="1"/>
  <c r="BK448" i="72"/>
  <c r="X448" i="72"/>
  <c r="BM447" i="72"/>
  <c r="BK447" i="72"/>
  <c r="BI447" i="72"/>
  <c r="BH447" i="72"/>
  <c r="X447" i="72"/>
  <c r="BM446" i="72"/>
  <c r="BC446" i="72"/>
  <c r="AU446" i="72"/>
  <c r="AM446" i="72"/>
  <c r="AE446" i="72"/>
  <c r="W446" i="72"/>
  <c r="O446" i="72"/>
  <c r="G446" i="72"/>
  <c r="BM445" i="72"/>
  <c r="BN445" i="72" s="1"/>
  <c r="BK445" i="72"/>
  <c r="X445" i="72"/>
  <c r="BM444" i="72"/>
  <c r="BK444" i="72"/>
  <c r="X444" i="72"/>
  <c r="BM443" i="72"/>
  <c r="BK443" i="72"/>
  <c r="X443" i="72"/>
  <c r="BM442" i="72"/>
  <c r="BK442" i="72"/>
  <c r="X442" i="72"/>
  <c r="BM441" i="72"/>
  <c r="BN441" i="72" s="1"/>
  <c r="BK441" i="72"/>
  <c r="X441" i="72"/>
  <c r="BM440" i="72"/>
  <c r="BK440" i="72"/>
  <c r="X440" i="72"/>
  <c r="BM439" i="72"/>
  <c r="BK439" i="72"/>
  <c r="X439" i="72"/>
  <c r="BM438" i="72"/>
  <c r="BK438" i="72"/>
  <c r="X438" i="72"/>
  <c r="BM437" i="72"/>
  <c r="BN437" i="72" s="1"/>
  <c r="BK437" i="72"/>
  <c r="X437" i="72"/>
  <c r="BM436" i="72"/>
  <c r="BK436" i="72"/>
  <c r="X436" i="72"/>
  <c r="BM435" i="72"/>
  <c r="BK435" i="72"/>
  <c r="X435" i="72"/>
  <c r="BM434" i="72"/>
  <c r="BK434" i="72"/>
  <c r="X434" i="72"/>
  <c r="BM433" i="72"/>
  <c r="BN433" i="72" s="1"/>
  <c r="BK433" i="72"/>
  <c r="X433" i="72"/>
  <c r="BM432" i="72"/>
  <c r="BK432" i="72"/>
  <c r="X432" i="72"/>
  <c r="BM431" i="72"/>
  <c r="BN431" i="72" s="1"/>
  <c r="BK431" i="72"/>
  <c r="X431" i="72"/>
  <c r="BM430" i="72"/>
  <c r="BK430" i="72"/>
  <c r="BI430" i="72"/>
  <c r="BH430" i="72"/>
  <c r="X430" i="72"/>
  <c r="BM429" i="72"/>
  <c r="BC429" i="72"/>
  <c r="AU429" i="72"/>
  <c r="AM429" i="72"/>
  <c r="AE429" i="72"/>
  <c r="W429" i="72"/>
  <c r="O429" i="72"/>
  <c r="G429" i="72"/>
  <c r="BM428" i="72"/>
  <c r="BK428" i="72"/>
  <c r="X428" i="72"/>
  <c r="BM427" i="72"/>
  <c r="BK427" i="72"/>
  <c r="X427" i="72"/>
  <c r="BM426" i="72"/>
  <c r="BK426" i="72"/>
  <c r="X426" i="72"/>
  <c r="BM425" i="72"/>
  <c r="BK425" i="72"/>
  <c r="X425" i="72"/>
  <c r="BM424" i="72"/>
  <c r="BK424" i="72"/>
  <c r="X424" i="72"/>
  <c r="BM423" i="72"/>
  <c r="BK423" i="72"/>
  <c r="X423" i="72"/>
  <c r="BM422" i="72"/>
  <c r="BK422" i="72"/>
  <c r="X422" i="72"/>
  <c r="BM421" i="72"/>
  <c r="BK421" i="72"/>
  <c r="X421" i="72"/>
  <c r="BM420" i="72"/>
  <c r="BK420" i="72"/>
  <c r="X420" i="72"/>
  <c r="BM419" i="72"/>
  <c r="BK419" i="72"/>
  <c r="X419" i="72"/>
  <c r="BM418" i="72"/>
  <c r="BK418" i="72"/>
  <c r="X418" i="72"/>
  <c r="BM417" i="72"/>
  <c r="BK417" i="72"/>
  <c r="X417" i="72"/>
  <c r="BM416" i="72"/>
  <c r="BK416" i="72"/>
  <c r="X416" i="72"/>
  <c r="BM415" i="72"/>
  <c r="BK415" i="72"/>
  <c r="X415" i="72"/>
  <c r="BM414" i="72"/>
  <c r="BK414" i="72"/>
  <c r="X414" i="72"/>
  <c r="BM413" i="72"/>
  <c r="BK413" i="72"/>
  <c r="BI413" i="72"/>
  <c r="BH413" i="72"/>
  <c r="X413" i="72"/>
  <c r="BM412" i="72"/>
  <c r="BN412" i="72" s="1"/>
  <c r="BS28" i="72" s="1"/>
  <c r="BC412" i="72"/>
  <c r="AU412" i="72"/>
  <c r="AM412" i="72"/>
  <c r="AE412" i="72"/>
  <c r="W412" i="72"/>
  <c r="O412" i="72"/>
  <c r="G412" i="72"/>
  <c r="BM411" i="72"/>
  <c r="BN411" i="72" s="1"/>
  <c r="BK411" i="72"/>
  <c r="X411" i="72"/>
  <c r="BM410" i="72"/>
  <c r="BK410" i="72"/>
  <c r="X410" i="72"/>
  <c r="BM409" i="72"/>
  <c r="BK409" i="72"/>
  <c r="X409" i="72"/>
  <c r="BM408" i="72"/>
  <c r="BK408" i="72"/>
  <c r="X408" i="72"/>
  <c r="BM407" i="72"/>
  <c r="BN407" i="72" s="1"/>
  <c r="BK407" i="72"/>
  <c r="X407" i="72"/>
  <c r="BM406" i="72"/>
  <c r="BK406" i="72"/>
  <c r="X406" i="72"/>
  <c r="BM405" i="72"/>
  <c r="BK405" i="72"/>
  <c r="X405" i="72"/>
  <c r="BM404" i="72"/>
  <c r="BK404" i="72"/>
  <c r="X404" i="72"/>
  <c r="BM403" i="72"/>
  <c r="BN403" i="72" s="1"/>
  <c r="BK403" i="72"/>
  <c r="X403" i="72"/>
  <c r="BM402" i="72"/>
  <c r="BK402" i="72"/>
  <c r="X402" i="72"/>
  <c r="BM401" i="72"/>
  <c r="BK401" i="72"/>
  <c r="X401" i="72"/>
  <c r="BM400" i="72"/>
  <c r="BK400" i="72"/>
  <c r="X400" i="72"/>
  <c r="BM399" i="72"/>
  <c r="BN399" i="72" s="1"/>
  <c r="BK399" i="72"/>
  <c r="X399" i="72"/>
  <c r="BM398" i="72"/>
  <c r="BK398" i="72"/>
  <c r="X398" i="72"/>
  <c r="BM397" i="72"/>
  <c r="BK397" i="72"/>
  <c r="X397" i="72"/>
  <c r="BM396" i="72"/>
  <c r="BN396" i="72" s="1"/>
  <c r="BK396" i="72"/>
  <c r="BI396" i="72"/>
  <c r="BH396" i="72"/>
  <c r="X396" i="72"/>
  <c r="BM395" i="72"/>
  <c r="BC395" i="72"/>
  <c r="AU395" i="72"/>
  <c r="AM395" i="72"/>
  <c r="AE395" i="72"/>
  <c r="W395" i="72"/>
  <c r="AA395" i="72" s="1"/>
  <c r="O395" i="72"/>
  <c r="G395" i="72"/>
  <c r="BM394" i="72"/>
  <c r="BK394" i="72"/>
  <c r="X394" i="72"/>
  <c r="BM393" i="72"/>
  <c r="BK393" i="72"/>
  <c r="X393" i="72"/>
  <c r="BM392" i="72"/>
  <c r="BN392" i="72" s="1"/>
  <c r="BK392" i="72"/>
  <c r="X392" i="72"/>
  <c r="BM391" i="72"/>
  <c r="BK391" i="72"/>
  <c r="X391" i="72"/>
  <c r="BM390" i="72"/>
  <c r="BK390" i="72"/>
  <c r="X390" i="72"/>
  <c r="BM389" i="72"/>
  <c r="BK389" i="72"/>
  <c r="X389" i="72"/>
  <c r="BM388" i="72"/>
  <c r="BN388" i="72" s="1"/>
  <c r="BK388" i="72"/>
  <c r="X388" i="72"/>
  <c r="BM387" i="72"/>
  <c r="BK387" i="72"/>
  <c r="X387" i="72"/>
  <c r="BM386" i="72"/>
  <c r="BK386" i="72"/>
  <c r="X386" i="72"/>
  <c r="BM385" i="72"/>
  <c r="BK385" i="72"/>
  <c r="X385" i="72"/>
  <c r="BM384" i="72"/>
  <c r="BN384" i="72" s="1"/>
  <c r="BK384" i="72"/>
  <c r="X384" i="72"/>
  <c r="BM383" i="72"/>
  <c r="BK383" i="72"/>
  <c r="X383" i="72"/>
  <c r="BM382" i="72"/>
  <c r="BK382" i="72"/>
  <c r="X382" i="72"/>
  <c r="BM381" i="72"/>
  <c r="BK381" i="72"/>
  <c r="X381" i="72"/>
  <c r="BM380" i="72"/>
  <c r="BN380" i="72" s="1"/>
  <c r="BK380" i="72"/>
  <c r="X380" i="72"/>
  <c r="BM379" i="72"/>
  <c r="BK379" i="72"/>
  <c r="BI379" i="72"/>
  <c r="BH379" i="72"/>
  <c r="X379" i="72"/>
  <c r="BM378" i="72"/>
  <c r="BN378" i="72" s="1"/>
  <c r="BS26" i="72" s="1"/>
  <c r="BC378" i="72"/>
  <c r="AU378" i="72"/>
  <c r="AM378" i="72"/>
  <c r="AE378" i="72"/>
  <c r="W378" i="72"/>
  <c r="O378" i="72"/>
  <c r="G378" i="72"/>
  <c r="BM377" i="72"/>
  <c r="BK377" i="72"/>
  <c r="X377" i="72"/>
  <c r="BM376" i="72"/>
  <c r="BK376" i="72"/>
  <c r="X376" i="72"/>
  <c r="BM375" i="72"/>
  <c r="BK375" i="72"/>
  <c r="X375" i="72"/>
  <c r="BM374" i="72"/>
  <c r="BK374" i="72"/>
  <c r="X374" i="72"/>
  <c r="BM373" i="72"/>
  <c r="BK373" i="72"/>
  <c r="X373" i="72"/>
  <c r="BM372" i="72"/>
  <c r="BK372" i="72"/>
  <c r="X372" i="72"/>
  <c r="BM371" i="72"/>
  <c r="BK371" i="72"/>
  <c r="X371" i="72"/>
  <c r="BM370" i="72"/>
  <c r="BK370" i="72"/>
  <c r="X370" i="72"/>
  <c r="BM369" i="72"/>
  <c r="BK369" i="72"/>
  <c r="X369" i="72"/>
  <c r="BM368" i="72"/>
  <c r="BK368" i="72"/>
  <c r="X368" i="72"/>
  <c r="BM367" i="72"/>
  <c r="BK367" i="72"/>
  <c r="X367" i="72"/>
  <c r="BM366" i="72"/>
  <c r="BK366" i="72"/>
  <c r="X366" i="72"/>
  <c r="BM365" i="72"/>
  <c r="BK365" i="72"/>
  <c r="X365" i="72"/>
  <c r="BM364" i="72"/>
  <c r="BK364" i="72"/>
  <c r="X364" i="72"/>
  <c r="BM363" i="72"/>
  <c r="BK363" i="72"/>
  <c r="X363" i="72"/>
  <c r="BM362" i="72"/>
  <c r="BK362" i="72"/>
  <c r="BI362" i="72"/>
  <c r="BH362" i="72"/>
  <c r="X362" i="72"/>
  <c r="BM361" i="72"/>
  <c r="BC361" i="72"/>
  <c r="AU361" i="72"/>
  <c r="AM361" i="72"/>
  <c r="AE361" i="72"/>
  <c r="W361" i="72"/>
  <c r="O361" i="72"/>
  <c r="G361" i="72"/>
  <c r="BM360" i="72"/>
  <c r="BK360" i="72"/>
  <c r="X360" i="72"/>
  <c r="BM359" i="72"/>
  <c r="BK359" i="72"/>
  <c r="X359" i="72"/>
  <c r="BM358" i="72"/>
  <c r="BN358" i="72" s="1"/>
  <c r="BK358" i="72"/>
  <c r="X358" i="72"/>
  <c r="BM357" i="72"/>
  <c r="BK357" i="72"/>
  <c r="X357" i="72"/>
  <c r="BM356" i="72"/>
  <c r="BK356" i="72"/>
  <c r="X356" i="72"/>
  <c r="BM355" i="72"/>
  <c r="BK355" i="72"/>
  <c r="X355" i="72"/>
  <c r="BM354" i="72"/>
  <c r="BN354" i="72" s="1"/>
  <c r="BK354" i="72"/>
  <c r="X354" i="72"/>
  <c r="BM353" i="72"/>
  <c r="BK353" i="72"/>
  <c r="X353" i="72"/>
  <c r="BM352" i="72"/>
  <c r="BK352" i="72"/>
  <c r="X352" i="72"/>
  <c r="BM351" i="72"/>
  <c r="BK351" i="72"/>
  <c r="X351" i="72"/>
  <c r="BM350" i="72"/>
  <c r="BN350" i="72" s="1"/>
  <c r="BK350" i="72"/>
  <c r="X350" i="72"/>
  <c r="BM349" i="72"/>
  <c r="BK349" i="72"/>
  <c r="X349" i="72"/>
  <c r="BM348" i="72"/>
  <c r="BK348" i="72"/>
  <c r="X348" i="72"/>
  <c r="BM347" i="72"/>
  <c r="BK347" i="72"/>
  <c r="X347" i="72"/>
  <c r="BM346" i="72"/>
  <c r="BN346" i="72" s="1"/>
  <c r="BK346" i="72"/>
  <c r="X346" i="72"/>
  <c r="BM345" i="72"/>
  <c r="BK345" i="72"/>
  <c r="BI345" i="72"/>
  <c r="BH345" i="72"/>
  <c r="X345" i="72"/>
  <c r="BM344" i="72"/>
  <c r="BC344" i="72"/>
  <c r="AU344" i="72"/>
  <c r="AM344" i="72"/>
  <c r="AE344" i="72"/>
  <c r="W344" i="72"/>
  <c r="O344" i="72"/>
  <c r="G344" i="72"/>
  <c r="BM343" i="72"/>
  <c r="BN343" i="72" s="1"/>
  <c r="BK343" i="72"/>
  <c r="X343" i="72"/>
  <c r="BM342" i="72"/>
  <c r="BK342" i="72"/>
  <c r="X342" i="72"/>
  <c r="BM341" i="72"/>
  <c r="BK341" i="72"/>
  <c r="X341" i="72"/>
  <c r="BM340" i="72"/>
  <c r="BK340" i="72"/>
  <c r="X340" i="72"/>
  <c r="BM339" i="72"/>
  <c r="BN339" i="72" s="1"/>
  <c r="BK339" i="72"/>
  <c r="X339" i="72"/>
  <c r="BM338" i="72"/>
  <c r="BK338" i="72"/>
  <c r="X338" i="72"/>
  <c r="BM337" i="72"/>
  <c r="BK337" i="72"/>
  <c r="X337" i="72"/>
  <c r="BM336" i="72"/>
  <c r="BK336" i="72"/>
  <c r="X336" i="72"/>
  <c r="BM335" i="72"/>
  <c r="BN335" i="72" s="1"/>
  <c r="BK335" i="72"/>
  <c r="X335" i="72"/>
  <c r="BM334" i="72"/>
  <c r="BK334" i="72"/>
  <c r="X334" i="72"/>
  <c r="BM333" i="72"/>
  <c r="BK333" i="72"/>
  <c r="X333" i="72"/>
  <c r="BM332" i="72"/>
  <c r="BK332" i="72"/>
  <c r="X332" i="72"/>
  <c r="BM331" i="72"/>
  <c r="BN331" i="72" s="1"/>
  <c r="BK331" i="72"/>
  <c r="X331" i="72"/>
  <c r="BM330" i="72"/>
  <c r="BK330" i="72"/>
  <c r="X330" i="72"/>
  <c r="BM329" i="72"/>
  <c r="BK329" i="72"/>
  <c r="X329" i="72"/>
  <c r="BM328" i="72"/>
  <c r="BK328" i="72"/>
  <c r="BI328" i="72"/>
  <c r="BH328" i="72"/>
  <c r="X328" i="72"/>
  <c r="BM327" i="72"/>
  <c r="BC327" i="72"/>
  <c r="AU327" i="72"/>
  <c r="AM327" i="72"/>
  <c r="AE327" i="72"/>
  <c r="W327" i="72"/>
  <c r="AA327" i="72" s="1"/>
  <c r="O327" i="72"/>
  <c r="G327" i="72"/>
  <c r="BM326" i="72"/>
  <c r="BK326" i="72"/>
  <c r="X326" i="72"/>
  <c r="BM325" i="72"/>
  <c r="BK325" i="72"/>
  <c r="X325" i="72"/>
  <c r="BM324" i="72"/>
  <c r="BK324" i="72"/>
  <c r="X324" i="72"/>
  <c r="BM323" i="72"/>
  <c r="BK323" i="72"/>
  <c r="X323" i="72"/>
  <c r="BM322" i="72"/>
  <c r="BK322" i="72"/>
  <c r="X322" i="72"/>
  <c r="BM321" i="72"/>
  <c r="BK321" i="72"/>
  <c r="X321" i="72"/>
  <c r="BM320" i="72"/>
  <c r="BK320" i="72"/>
  <c r="X320" i="72"/>
  <c r="BM319" i="72"/>
  <c r="BK319" i="72"/>
  <c r="X319" i="72"/>
  <c r="BM318" i="72"/>
  <c r="BK318" i="72"/>
  <c r="X318" i="72"/>
  <c r="BM317" i="72"/>
  <c r="BK317" i="72"/>
  <c r="X317" i="72"/>
  <c r="BM316" i="72"/>
  <c r="BK316" i="72"/>
  <c r="X316" i="72"/>
  <c r="BM315" i="72"/>
  <c r="BK315" i="72"/>
  <c r="X315" i="72"/>
  <c r="BM314" i="72"/>
  <c r="BK314" i="72"/>
  <c r="X314" i="72"/>
  <c r="BM313" i="72"/>
  <c r="BK313" i="72"/>
  <c r="X313" i="72"/>
  <c r="BM312" i="72"/>
  <c r="BK312" i="72"/>
  <c r="X312" i="72"/>
  <c r="BM311" i="72"/>
  <c r="BK311" i="72"/>
  <c r="BI311" i="72"/>
  <c r="BH311" i="72"/>
  <c r="X311" i="72"/>
  <c r="BM310" i="72"/>
  <c r="BN310" i="72" s="1"/>
  <c r="BS22" i="72" s="1"/>
  <c r="BC310" i="72"/>
  <c r="AU310" i="72"/>
  <c r="AM310" i="72"/>
  <c r="AE310" i="72"/>
  <c r="W310" i="72"/>
  <c r="AA310" i="72" s="1"/>
  <c r="O310" i="72"/>
  <c r="G310" i="72"/>
  <c r="BM309" i="72"/>
  <c r="BN309" i="72" s="1"/>
  <c r="BK309" i="72"/>
  <c r="X309" i="72"/>
  <c r="BM308" i="72"/>
  <c r="BK308" i="72"/>
  <c r="X308" i="72"/>
  <c r="BM307" i="72"/>
  <c r="BK307" i="72"/>
  <c r="X307" i="72"/>
  <c r="BM306" i="72"/>
  <c r="BK306" i="72"/>
  <c r="X306" i="72"/>
  <c r="BM305" i="72"/>
  <c r="BN305" i="72" s="1"/>
  <c r="BK305" i="72"/>
  <c r="X305" i="72"/>
  <c r="BM304" i="72"/>
  <c r="BK304" i="72"/>
  <c r="X304" i="72"/>
  <c r="BM303" i="72"/>
  <c r="BK303" i="72"/>
  <c r="X303" i="72"/>
  <c r="BM302" i="72"/>
  <c r="BK302" i="72"/>
  <c r="X302" i="72"/>
  <c r="BM301" i="72"/>
  <c r="BN301" i="72" s="1"/>
  <c r="BK301" i="72"/>
  <c r="X301" i="72"/>
  <c r="BM300" i="72"/>
  <c r="BK300" i="72"/>
  <c r="X300" i="72"/>
  <c r="BM299" i="72"/>
  <c r="BK299" i="72"/>
  <c r="X299" i="72"/>
  <c r="BM298" i="72"/>
  <c r="BK298" i="72"/>
  <c r="X298" i="72"/>
  <c r="BM297" i="72"/>
  <c r="BN297" i="72" s="1"/>
  <c r="BK297" i="72"/>
  <c r="X297" i="72"/>
  <c r="BM296" i="72"/>
  <c r="BK296" i="72"/>
  <c r="X296" i="72"/>
  <c r="BM295" i="72"/>
  <c r="BK295" i="72"/>
  <c r="X295" i="72"/>
  <c r="BM294" i="72"/>
  <c r="BN294" i="72" s="1"/>
  <c r="BK294" i="72"/>
  <c r="BI294" i="72"/>
  <c r="BH294" i="72"/>
  <c r="X294" i="72"/>
  <c r="BM293" i="72"/>
  <c r="BC293" i="72"/>
  <c r="AU293" i="72"/>
  <c r="AM293" i="72"/>
  <c r="AE293" i="72"/>
  <c r="W293" i="72"/>
  <c r="O293" i="72"/>
  <c r="G293" i="72"/>
  <c r="BM292" i="72"/>
  <c r="BK292" i="72"/>
  <c r="X292" i="72"/>
  <c r="BM291" i="72"/>
  <c r="BK291" i="72"/>
  <c r="X291" i="72"/>
  <c r="BM290" i="72"/>
  <c r="BN290" i="72" s="1"/>
  <c r="BK290" i="72"/>
  <c r="X290" i="72"/>
  <c r="BM289" i="72"/>
  <c r="BK289" i="72"/>
  <c r="X289" i="72"/>
  <c r="BM288" i="72"/>
  <c r="BK288" i="72"/>
  <c r="X288" i="72"/>
  <c r="BM287" i="72"/>
  <c r="BK287" i="72"/>
  <c r="X287" i="72"/>
  <c r="BM286" i="72"/>
  <c r="BN286" i="72" s="1"/>
  <c r="BK286" i="72"/>
  <c r="X286" i="72"/>
  <c r="BM285" i="72"/>
  <c r="BK285" i="72"/>
  <c r="X285" i="72"/>
  <c r="BM284" i="72"/>
  <c r="BK284" i="72"/>
  <c r="X284" i="72"/>
  <c r="BM283" i="72"/>
  <c r="BK283" i="72"/>
  <c r="X283" i="72"/>
  <c r="BM282" i="72"/>
  <c r="BN282" i="72" s="1"/>
  <c r="BK282" i="72"/>
  <c r="X282" i="72"/>
  <c r="BM281" i="72"/>
  <c r="BK281" i="72"/>
  <c r="X281" i="72"/>
  <c r="BM280" i="72"/>
  <c r="BK280" i="72"/>
  <c r="X280" i="72"/>
  <c r="BM279" i="72"/>
  <c r="BK279" i="72"/>
  <c r="X279" i="72"/>
  <c r="BM278" i="72"/>
  <c r="BN278" i="72" s="1"/>
  <c r="BK278" i="72"/>
  <c r="X278" i="72"/>
  <c r="BM277" i="72"/>
  <c r="BK277" i="72"/>
  <c r="BI277" i="72"/>
  <c r="BH277" i="72"/>
  <c r="X277" i="72"/>
  <c r="BM276" i="72"/>
  <c r="BN276" i="72" s="1"/>
  <c r="BS20" i="72" s="1"/>
  <c r="BC276" i="72"/>
  <c r="AU276" i="72"/>
  <c r="AM276" i="72"/>
  <c r="AE276" i="72"/>
  <c r="W276" i="72"/>
  <c r="O276" i="72"/>
  <c r="G276" i="72"/>
  <c r="BM275" i="72"/>
  <c r="BK275" i="72"/>
  <c r="X275" i="72"/>
  <c r="BM274" i="72"/>
  <c r="BK274" i="72"/>
  <c r="X274" i="72"/>
  <c r="BM273" i="72"/>
  <c r="BK273" i="72"/>
  <c r="X273" i="72"/>
  <c r="BM272" i="72"/>
  <c r="BK272" i="72"/>
  <c r="X272" i="72"/>
  <c r="BM271" i="72"/>
  <c r="BK271" i="72"/>
  <c r="X271" i="72"/>
  <c r="BM270" i="72"/>
  <c r="BK270" i="72"/>
  <c r="X270" i="72"/>
  <c r="BM269" i="72"/>
  <c r="BK269" i="72"/>
  <c r="X269" i="72"/>
  <c r="BM268" i="72"/>
  <c r="BK268" i="72"/>
  <c r="X268" i="72"/>
  <c r="BM267" i="72"/>
  <c r="BK267" i="72"/>
  <c r="X267" i="72"/>
  <c r="BM266" i="72"/>
  <c r="BK266" i="72"/>
  <c r="X266" i="72"/>
  <c r="BM265" i="72"/>
  <c r="BK265" i="72"/>
  <c r="X265" i="72"/>
  <c r="BM264" i="72"/>
  <c r="BK264" i="72"/>
  <c r="X264" i="72"/>
  <c r="BM263" i="72"/>
  <c r="BK263" i="72"/>
  <c r="X263" i="72"/>
  <c r="BM262" i="72"/>
  <c r="BK262" i="72"/>
  <c r="X262" i="72"/>
  <c r="BM261" i="72"/>
  <c r="BK261" i="72"/>
  <c r="X261" i="72"/>
  <c r="BM260" i="72"/>
  <c r="BK260" i="72"/>
  <c r="BI260" i="72"/>
  <c r="BH260" i="72"/>
  <c r="X260" i="72"/>
  <c r="BM259" i="72"/>
  <c r="BC259" i="72"/>
  <c r="AU259" i="72"/>
  <c r="AM259" i="72"/>
  <c r="AE259" i="72"/>
  <c r="W259" i="72"/>
  <c r="AA259" i="72" s="1"/>
  <c r="O259" i="72"/>
  <c r="G259" i="72"/>
  <c r="BM258" i="72"/>
  <c r="BK258" i="72"/>
  <c r="X258" i="72"/>
  <c r="BM257" i="72"/>
  <c r="BK257" i="72"/>
  <c r="X257" i="72"/>
  <c r="BM256" i="72"/>
  <c r="BN256" i="72" s="1"/>
  <c r="BK256" i="72"/>
  <c r="X256" i="72"/>
  <c r="BM255" i="72"/>
  <c r="BK255" i="72"/>
  <c r="X255" i="72"/>
  <c r="BM254" i="72"/>
  <c r="BK254" i="72"/>
  <c r="X254" i="72"/>
  <c r="BM253" i="72"/>
  <c r="BK253" i="72"/>
  <c r="X253" i="72"/>
  <c r="BM252" i="72"/>
  <c r="BN252" i="72" s="1"/>
  <c r="BK252" i="72"/>
  <c r="X252" i="72"/>
  <c r="BM251" i="72"/>
  <c r="BK251" i="72"/>
  <c r="X251" i="72"/>
  <c r="BM250" i="72"/>
  <c r="BK250" i="72"/>
  <c r="X250" i="72"/>
  <c r="BM249" i="72"/>
  <c r="BK249" i="72"/>
  <c r="X249" i="72"/>
  <c r="BM248" i="72"/>
  <c r="BN248" i="72" s="1"/>
  <c r="BK248" i="72"/>
  <c r="X248" i="72"/>
  <c r="BM247" i="72"/>
  <c r="BK247" i="72"/>
  <c r="X247" i="72"/>
  <c r="BM246" i="72"/>
  <c r="BK246" i="72"/>
  <c r="X246" i="72"/>
  <c r="BM245" i="72"/>
  <c r="BK245" i="72"/>
  <c r="X245" i="72"/>
  <c r="BM244" i="72"/>
  <c r="BN244" i="72" s="1"/>
  <c r="BK244" i="72"/>
  <c r="X244" i="72"/>
  <c r="BM243" i="72"/>
  <c r="BK243" i="72"/>
  <c r="BI243" i="72"/>
  <c r="BH243" i="72"/>
  <c r="X243" i="72"/>
  <c r="BM242" i="72"/>
  <c r="BC242" i="72"/>
  <c r="AU242" i="72"/>
  <c r="AM242" i="72"/>
  <c r="AE242" i="72"/>
  <c r="W242" i="72"/>
  <c r="O242" i="72"/>
  <c r="G242" i="72"/>
  <c r="BM241" i="72"/>
  <c r="BN241" i="72" s="1"/>
  <c r="BK241" i="72"/>
  <c r="X241" i="72"/>
  <c r="BM240" i="72"/>
  <c r="BK240" i="72"/>
  <c r="X240" i="72"/>
  <c r="BM239" i="72"/>
  <c r="BK239" i="72"/>
  <c r="X239" i="72"/>
  <c r="BM238" i="72"/>
  <c r="BK238" i="72"/>
  <c r="X238" i="72"/>
  <c r="BM237" i="72"/>
  <c r="BN237" i="72" s="1"/>
  <c r="BK237" i="72"/>
  <c r="X237" i="72"/>
  <c r="BM236" i="72"/>
  <c r="BK236" i="72"/>
  <c r="X236" i="72"/>
  <c r="BM235" i="72"/>
  <c r="BK235" i="72"/>
  <c r="X235" i="72"/>
  <c r="BM234" i="72"/>
  <c r="BK234" i="72"/>
  <c r="X234" i="72"/>
  <c r="BM233" i="72"/>
  <c r="BN233" i="72" s="1"/>
  <c r="BK233" i="72"/>
  <c r="X233" i="72"/>
  <c r="BM232" i="72"/>
  <c r="BK232" i="72"/>
  <c r="X232" i="72"/>
  <c r="BM231" i="72"/>
  <c r="BK231" i="72"/>
  <c r="X231" i="72"/>
  <c r="BM230" i="72"/>
  <c r="BK230" i="72"/>
  <c r="X230" i="72"/>
  <c r="BM229" i="72"/>
  <c r="BN229" i="72" s="1"/>
  <c r="BK229" i="72"/>
  <c r="X229" i="72"/>
  <c r="BM228" i="72"/>
  <c r="BK228" i="72"/>
  <c r="X228" i="72"/>
  <c r="BM227" i="72"/>
  <c r="BK227" i="72"/>
  <c r="X227" i="72"/>
  <c r="BM226" i="72"/>
  <c r="BK226" i="72"/>
  <c r="BI226" i="72"/>
  <c r="BH226" i="72"/>
  <c r="X226" i="72"/>
  <c r="BM225" i="72"/>
  <c r="BC225" i="72"/>
  <c r="AU225" i="72"/>
  <c r="AM225" i="72"/>
  <c r="AE225" i="72"/>
  <c r="W225" i="72"/>
  <c r="O225" i="72"/>
  <c r="G225" i="72"/>
  <c r="BM224" i="72"/>
  <c r="BK224" i="72"/>
  <c r="X224" i="72"/>
  <c r="BM223" i="72"/>
  <c r="BK223" i="72"/>
  <c r="X223" i="72"/>
  <c r="BM222" i="72"/>
  <c r="BK222" i="72"/>
  <c r="X222" i="72"/>
  <c r="BM221" i="72"/>
  <c r="BK221" i="72"/>
  <c r="X221" i="72"/>
  <c r="BM220" i="72"/>
  <c r="BK220" i="72"/>
  <c r="X220" i="72"/>
  <c r="BM219" i="72"/>
  <c r="BK219" i="72"/>
  <c r="X219" i="72"/>
  <c r="BM218" i="72"/>
  <c r="BN218" i="72" s="1"/>
  <c r="BK218" i="72"/>
  <c r="X218" i="72"/>
  <c r="BM217" i="72"/>
  <c r="BK217" i="72"/>
  <c r="X217" i="72"/>
  <c r="BM216" i="72"/>
  <c r="BK216" i="72"/>
  <c r="X216" i="72"/>
  <c r="BM215" i="72"/>
  <c r="BK215" i="72"/>
  <c r="X215" i="72"/>
  <c r="BM214" i="72"/>
  <c r="BN214" i="72" s="1"/>
  <c r="BK214" i="72"/>
  <c r="X214" i="72"/>
  <c r="BM213" i="72"/>
  <c r="BK213" i="72"/>
  <c r="X213" i="72"/>
  <c r="BM212" i="72"/>
  <c r="BK212" i="72"/>
  <c r="X212" i="72"/>
  <c r="BM211" i="72"/>
  <c r="BK211" i="72"/>
  <c r="X211" i="72"/>
  <c r="BM210" i="72"/>
  <c r="BN210" i="72" s="1"/>
  <c r="BK210" i="72"/>
  <c r="X210" i="72"/>
  <c r="BM209" i="72"/>
  <c r="BK209" i="72"/>
  <c r="BI209" i="72"/>
  <c r="BH209" i="72"/>
  <c r="X209" i="72"/>
  <c r="BM208" i="72"/>
  <c r="BN208" i="72" s="1"/>
  <c r="BS16" i="72" s="1"/>
  <c r="BC208" i="72"/>
  <c r="AU208" i="72"/>
  <c r="AM208" i="72"/>
  <c r="AE208" i="72"/>
  <c r="W208" i="72"/>
  <c r="O208" i="72"/>
  <c r="G208" i="72"/>
  <c r="BM207" i="72"/>
  <c r="BN207" i="72" s="1"/>
  <c r="BK207" i="72"/>
  <c r="X207" i="72"/>
  <c r="BM206" i="72"/>
  <c r="BK206" i="72"/>
  <c r="X206" i="72"/>
  <c r="BM205" i="72"/>
  <c r="BK205" i="72"/>
  <c r="X205" i="72"/>
  <c r="BM204" i="72"/>
  <c r="BK204" i="72"/>
  <c r="X204" i="72"/>
  <c r="BM203" i="72"/>
  <c r="BN203" i="72" s="1"/>
  <c r="BK203" i="72"/>
  <c r="X203" i="72"/>
  <c r="BM202" i="72"/>
  <c r="BK202" i="72"/>
  <c r="X202" i="72"/>
  <c r="BM201" i="72"/>
  <c r="BK201" i="72"/>
  <c r="X201" i="72"/>
  <c r="BM200" i="72"/>
  <c r="BK200" i="72"/>
  <c r="X200" i="72"/>
  <c r="BM199" i="72"/>
  <c r="BN199" i="72" s="1"/>
  <c r="BK199" i="72"/>
  <c r="X199" i="72"/>
  <c r="BM198" i="72"/>
  <c r="BK198" i="72"/>
  <c r="X198" i="72"/>
  <c r="BM197" i="72"/>
  <c r="BK197" i="72"/>
  <c r="X197" i="72"/>
  <c r="BM196" i="72"/>
  <c r="BK196" i="72"/>
  <c r="X196" i="72"/>
  <c r="BM195" i="72"/>
  <c r="BN195" i="72" s="1"/>
  <c r="BK195" i="72"/>
  <c r="X195" i="72"/>
  <c r="BM194" i="72"/>
  <c r="BK194" i="72"/>
  <c r="X194" i="72"/>
  <c r="BM193" i="72"/>
  <c r="BK193" i="72"/>
  <c r="X193" i="72"/>
  <c r="BM192" i="72"/>
  <c r="BN192" i="72" s="1"/>
  <c r="BK192" i="72"/>
  <c r="BI192" i="72"/>
  <c r="BH192" i="72"/>
  <c r="X192" i="72"/>
  <c r="BM191" i="72"/>
  <c r="BC191" i="72"/>
  <c r="AU191" i="72"/>
  <c r="AM191" i="72"/>
  <c r="AE191" i="72"/>
  <c r="W191" i="72"/>
  <c r="AA191" i="72" s="1"/>
  <c r="O191" i="72"/>
  <c r="G191" i="72"/>
  <c r="BM190" i="72"/>
  <c r="BK190" i="72"/>
  <c r="X190" i="72"/>
  <c r="BM189" i="72"/>
  <c r="BK189" i="72"/>
  <c r="X189" i="72"/>
  <c r="BM188" i="72"/>
  <c r="BN188" i="72" s="1"/>
  <c r="BK188" i="72"/>
  <c r="X188" i="72"/>
  <c r="BM187" i="72"/>
  <c r="BK187" i="72"/>
  <c r="X187" i="72"/>
  <c r="BM186" i="72"/>
  <c r="BK186" i="72"/>
  <c r="X186" i="72"/>
  <c r="BM185" i="72"/>
  <c r="BK185" i="72"/>
  <c r="X185" i="72"/>
  <c r="BM184" i="72"/>
  <c r="BN184" i="72" s="1"/>
  <c r="BK184" i="72"/>
  <c r="X184" i="72"/>
  <c r="BM183" i="72"/>
  <c r="BK183" i="72"/>
  <c r="X183" i="72"/>
  <c r="BM182" i="72"/>
  <c r="BK182" i="72"/>
  <c r="X182" i="72"/>
  <c r="BM181" i="72"/>
  <c r="BK181" i="72"/>
  <c r="X181" i="72"/>
  <c r="BM180" i="72"/>
  <c r="BN180" i="72" s="1"/>
  <c r="BK180" i="72"/>
  <c r="X180" i="72"/>
  <c r="BM179" i="72"/>
  <c r="BK179" i="72"/>
  <c r="X179" i="72"/>
  <c r="BM178" i="72"/>
  <c r="BK178" i="72"/>
  <c r="X178" i="72"/>
  <c r="BM177" i="72"/>
  <c r="BK177" i="72"/>
  <c r="X177" i="72"/>
  <c r="BM176" i="72"/>
  <c r="BN176" i="72" s="1"/>
  <c r="BK176" i="72"/>
  <c r="X176" i="72"/>
  <c r="BM175" i="72"/>
  <c r="BK175" i="72"/>
  <c r="BI175" i="72"/>
  <c r="BH175" i="72"/>
  <c r="X175" i="72"/>
  <c r="BM174" i="72"/>
  <c r="BN174" i="72" s="1"/>
  <c r="BS14" i="72" s="1"/>
  <c r="BC174" i="72"/>
  <c r="AU174" i="72"/>
  <c r="AM174" i="72"/>
  <c r="AE174" i="72"/>
  <c r="W174" i="72"/>
  <c r="AA174" i="72" s="1"/>
  <c r="O174" i="72"/>
  <c r="G174" i="72"/>
  <c r="BM173" i="72"/>
  <c r="BK173" i="72"/>
  <c r="X173" i="72"/>
  <c r="BM172" i="72"/>
  <c r="BK172" i="72"/>
  <c r="X172" i="72"/>
  <c r="BM171" i="72"/>
  <c r="BK171" i="72"/>
  <c r="X171" i="72"/>
  <c r="BM170" i="72"/>
  <c r="BK170" i="72"/>
  <c r="X170" i="72"/>
  <c r="BM169" i="72"/>
  <c r="BN169" i="72" s="1"/>
  <c r="BK169" i="72"/>
  <c r="X169" i="72"/>
  <c r="BM168" i="72"/>
  <c r="BK168" i="72"/>
  <c r="X168" i="72"/>
  <c r="BM167" i="72"/>
  <c r="BK167" i="72"/>
  <c r="X167" i="72"/>
  <c r="BM166" i="72"/>
  <c r="BK166" i="72"/>
  <c r="X166" i="72"/>
  <c r="BM165" i="72"/>
  <c r="BN165" i="72" s="1"/>
  <c r="BK165" i="72"/>
  <c r="X165" i="72"/>
  <c r="BM164" i="72"/>
  <c r="BK164" i="72"/>
  <c r="X164" i="72"/>
  <c r="BM163" i="72"/>
  <c r="BK163" i="72"/>
  <c r="X163" i="72"/>
  <c r="BM162" i="72"/>
  <c r="BK162" i="72"/>
  <c r="X162" i="72"/>
  <c r="BM161" i="72"/>
  <c r="BN161" i="72" s="1"/>
  <c r="BK161" i="72"/>
  <c r="X161" i="72"/>
  <c r="BM160" i="72"/>
  <c r="BK160" i="72"/>
  <c r="X160" i="72"/>
  <c r="BM159" i="72"/>
  <c r="BK159" i="72"/>
  <c r="X159" i="72"/>
  <c r="BM158" i="72"/>
  <c r="BK158" i="72"/>
  <c r="BI158" i="72"/>
  <c r="BH158" i="72"/>
  <c r="X158" i="72"/>
  <c r="BM157" i="72"/>
  <c r="BC157" i="72"/>
  <c r="AU157" i="72"/>
  <c r="AM157" i="72"/>
  <c r="AE157" i="72"/>
  <c r="W157" i="72"/>
  <c r="O157" i="72"/>
  <c r="G157" i="72"/>
  <c r="BM156" i="72"/>
  <c r="BK156" i="72"/>
  <c r="X156" i="72"/>
  <c r="BM155" i="72"/>
  <c r="BK155" i="72"/>
  <c r="X155" i="72"/>
  <c r="BM154" i="72"/>
  <c r="BN154" i="72" s="1"/>
  <c r="BK154" i="72"/>
  <c r="X154" i="72"/>
  <c r="BM153" i="72"/>
  <c r="BK153" i="72"/>
  <c r="X153" i="72"/>
  <c r="BM152" i="72"/>
  <c r="BK152" i="72"/>
  <c r="X152" i="72"/>
  <c r="BM151" i="72"/>
  <c r="BK151" i="72"/>
  <c r="X151" i="72"/>
  <c r="BM150" i="72"/>
  <c r="BN150" i="72" s="1"/>
  <c r="BK150" i="72"/>
  <c r="X150" i="72"/>
  <c r="BM149" i="72"/>
  <c r="BK149" i="72"/>
  <c r="X149" i="72"/>
  <c r="BM148" i="72"/>
  <c r="BK148" i="72"/>
  <c r="X148" i="72"/>
  <c r="BM147" i="72"/>
  <c r="BK147" i="72"/>
  <c r="X147" i="72"/>
  <c r="BM146" i="72"/>
  <c r="BN146" i="72" s="1"/>
  <c r="BK146" i="72"/>
  <c r="X146" i="72"/>
  <c r="BM145" i="72"/>
  <c r="BK145" i="72"/>
  <c r="X145" i="72"/>
  <c r="BM144" i="72"/>
  <c r="BK144" i="72"/>
  <c r="X144" i="72"/>
  <c r="BM143" i="72"/>
  <c r="BK143" i="72"/>
  <c r="X143" i="72"/>
  <c r="BM142" i="72"/>
  <c r="BN142" i="72" s="1"/>
  <c r="BK142" i="72"/>
  <c r="X142" i="72"/>
  <c r="BM141" i="72"/>
  <c r="BK141" i="72"/>
  <c r="BI141" i="72"/>
  <c r="BH141" i="72"/>
  <c r="X141" i="72"/>
  <c r="BM140" i="72"/>
  <c r="BC140" i="72"/>
  <c r="AU140" i="72"/>
  <c r="AM140" i="72"/>
  <c r="AE140" i="72"/>
  <c r="W140" i="72"/>
  <c r="O140" i="72"/>
  <c r="G140" i="72"/>
  <c r="BM139" i="72"/>
  <c r="BN139" i="72" s="1"/>
  <c r="BK139" i="72"/>
  <c r="X139" i="72"/>
  <c r="BM138" i="72"/>
  <c r="BK138" i="72"/>
  <c r="X138" i="72"/>
  <c r="BM137" i="72"/>
  <c r="BK137" i="72"/>
  <c r="X137" i="72"/>
  <c r="BM136" i="72"/>
  <c r="BK136" i="72"/>
  <c r="X136" i="72"/>
  <c r="BM135" i="72"/>
  <c r="BN135" i="72" s="1"/>
  <c r="BK135" i="72"/>
  <c r="X135" i="72"/>
  <c r="BM134" i="72"/>
  <c r="BK134" i="72"/>
  <c r="X134" i="72"/>
  <c r="BM133" i="72"/>
  <c r="BK133" i="72"/>
  <c r="X133" i="72"/>
  <c r="BM132" i="72"/>
  <c r="BK132" i="72"/>
  <c r="X132" i="72"/>
  <c r="BM131" i="72"/>
  <c r="BN131" i="72" s="1"/>
  <c r="BK131" i="72"/>
  <c r="X131" i="72"/>
  <c r="BM130" i="72"/>
  <c r="BK130" i="72"/>
  <c r="X130" i="72"/>
  <c r="BM129" i="72"/>
  <c r="BK129" i="72"/>
  <c r="X129" i="72"/>
  <c r="BM128" i="72"/>
  <c r="BK128" i="72"/>
  <c r="X128" i="72"/>
  <c r="BM127" i="72"/>
  <c r="BN127" i="72" s="1"/>
  <c r="BK127" i="72"/>
  <c r="X127" i="72"/>
  <c r="BM126" i="72"/>
  <c r="BK126" i="72"/>
  <c r="X126" i="72"/>
  <c r="BM125" i="72"/>
  <c r="BK125" i="72"/>
  <c r="X125" i="72"/>
  <c r="BM124" i="72"/>
  <c r="BK124" i="72"/>
  <c r="BI124" i="72"/>
  <c r="BH124" i="72"/>
  <c r="X124" i="72"/>
  <c r="BM123" i="72"/>
  <c r="BC123" i="72"/>
  <c r="AU123" i="72"/>
  <c r="AM123" i="72"/>
  <c r="AE123" i="72"/>
  <c r="W123" i="72"/>
  <c r="AA123" i="72" s="1"/>
  <c r="O123" i="72"/>
  <c r="G123" i="72"/>
  <c r="BM122" i="72"/>
  <c r="BK122" i="72"/>
  <c r="X122" i="72"/>
  <c r="BM121" i="72"/>
  <c r="BK121" i="72"/>
  <c r="X121" i="72"/>
  <c r="BM120" i="72"/>
  <c r="BN120" i="72" s="1"/>
  <c r="BK120" i="72"/>
  <c r="X120" i="72"/>
  <c r="BM119" i="72"/>
  <c r="BK119" i="72"/>
  <c r="X119" i="72"/>
  <c r="BM118" i="72"/>
  <c r="BK118" i="72"/>
  <c r="X118" i="72"/>
  <c r="BM117" i="72"/>
  <c r="BK117" i="72"/>
  <c r="X117" i="72"/>
  <c r="BM116" i="72"/>
  <c r="BN116" i="72" s="1"/>
  <c r="BK116" i="72"/>
  <c r="X116" i="72"/>
  <c r="BM115" i="72"/>
  <c r="BK115" i="72"/>
  <c r="X115" i="72"/>
  <c r="BM114" i="72"/>
  <c r="BK114" i="72"/>
  <c r="X114" i="72"/>
  <c r="BM113" i="72"/>
  <c r="BK113" i="72"/>
  <c r="X113" i="72"/>
  <c r="BM112" i="72"/>
  <c r="BN112" i="72" s="1"/>
  <c r="BK112" i="72"/>
  <c r="X112" i="72"/>
  <c r="BM111" i="72"/>
  <c r="BK111" i="72"/>
  <c r="X111" i="72"/>
  <c r="BM110" i="72"/>
  <c r="BK110" i="72"/>
  <c r="X110" i="72"/>
  <c r="BM109" i="72"/>
  <c r="BK109" i="72"/>
  <c r="X109" i="72"/>
  <c r="BM108" i="72"/>
  <c r="BN108" i="72" s="1"/>
  <c r="BK108" i="72"/>
  <c r="X108" i="72"/>
  <c r="BM107" i="72"/>
  <c r="BK107" i="72"/>
  <c r="BI107" i="72"/>
  <c r="BH107" i="72"/>
  <c r="X107" i="72"/>
  <c r="BM106" i="72"/>
  <c r="BN106" i="72" s="1"/>
  <c r="BS10" i="72" s="1"/>
  <c r="BC106" i="72"/>
  <c r="AU106" i="72"/>
  <c r="AM106" i="72"/>
  <c r="AE106" i="72"/>
  <c r="W106" i="72"/>
  <c r="O106" i="72"/>
  <c r="G106" i="72"/>
  <c r="BM105" i="72"/>
  <c r="BN105" i="72" s="1"/>
  <c r="BK105" i="72"/>
  <c r="X105" i="72"/>
  <c r="BM104" i="72"/>
  <c r="BK104" i="72"/>
  <c r="X104" i="72"/>
  <c r="BM103" i="72"/>
  <c r="BK103" i="72"/>
  <c r="X103" i="72"/>
  <c r="BM102" i="72"/>
  <c r="BK102" i="72"/>
  <c r="X102" i="72"/>
  <c r="BM101" i="72"/>
  <c r="BN101" i="72" s="1"/>
  <c r="BK101" i="72"/>
  <c r="X101" i="72"/>
  <c r="BM100" i="72"/>
  <c r="BK100" i="72"/>
  <c r="X100" i="72"/>
  <c r="BM99" i="72"/>
  <c r="BK99" i="72"/>
  <c r="X99" i="72"/>
  <c r="BM98" i="72"/>
  <c r="BK98" i="72"/>
  <c r="X98" i="72"/>
  <c r="BM97" i="72"/>
  <c r="BN97" i="72" s="1"/>
  <c r="BK97" i="72"/>
  <c r="X97" i="72"/>
  <c r="BM96" i="72"/>
  <c r="BK96" i="72"/>
  <c r="X96" i="72"/>
  <c r="BM95" i="72"/>
  <c r="BK95" i="72"/>
  <c r="X95" i="72"/>
  <c r="BM94" i="72"/>
  <c r="BK94" i="72"/>
  <c r="X94" i="72"/>
  <c r="BM93" i="72"/>
  <c r="BN93" i="72" s="1"/>
  <c r="BK93" i="72"/>
  <c r="X93" i="72"/>
  <c r="BM92" i="72"/>
  <c r="BK92" i="72"/>
  <c r="X92" i="72"/>
  <c r="BM91" i="72"/>
  <c r="BK91" i="72"/>
  <c r="X91" i="72"/>
  <c r="BM90" i="72"/>
  <c r="BN90" i="72" s="1"/>
  <c r="BK90" i="72"/>
  <c r="BI90" i="72"/>
  <c r="BH90" i="72"/>
  <c r="X90" i="72"/>
  <c r="BM89" i="72"/>
  <c r="BC89" i="72"/>
  <c r="AU89" i="72"/>
  <c r="AM89" i="72"/>
  <c r="AE89" i="72"/>
  <c r="W89" i="72"/>
  <c r="O89" i="72"/>
  <c r="G89" i="72"/>
  <c r="BM88" i="72"/>
  <c r="BK88" i="72"/>
  <c r="X88" i="72"/>
  <c r="BM87" i="72"/>
  <c r="BK87" i="72"/>
  <c r="X87" i="72"/>
  <c r="BM86" i="72"/>
  <c r="BN86" i="72" s="1"/>
  <c r="BK86" i="72"/>
  <c r="X86" i="72"/>
  <c r="BM85" i="72"/>
  <c r="BK85" i="72"/>
  <c r="X85" i="72"/>
  <c r="BM84" i="72"/>
  <c r="BK84" i="72"/>
  <c r="X84" i="72"/>
  <c r="BM83" i="72"/>
  <c r="BK83" i="72"/>
  <c r="X83" i="72"/>
  <c r="BM82" i="72"/>
  <c r="BN82" i="72" s="1"/>
  <c r="BK82" i="72"/>
  <c r="X82" i="72"/>
  <c r="BM81" i="72"/>
  <c r="BK81" i="72"/>
  <c r="X81" i="72"/>
  <c r="BM80" i="72"/>
  <c r="BK80" i="72"/>
  <c r="X80" i="72"/>
  <c r="BM79" i="72"/>
  <c r="BK79" i="72"/>
  <c r="X79" i="72"/>
  <c r="BM78" i="72"/>
  <c r="BN78" i="72" s="1"/>
  <c r="BK78" i="72"/>
  <c r="X78" i="72"/>
  <c r="BM77" i="72"/>
  <c r="BK77" i="72"/>
  <c r="X77" i="72"/>
  <c r="BM76" i="72"/>
  <c r="BK76" i="72"/>
  <c r="X76" i="72"/>
  <c r="BM75" i="72"/>
  <c r="BK75" i="72"/>
  <c r="X75" i="72"/>
  <c r="BM74" i="72"/>
  <c r="BN74" i="72" s="1"/>
  <c r="BK74" i="72"/>
  <c r="X74" i="72"/>
  <c r="BM73" i="72"/>
  <c r="BK73" i="72"/>
  <c r="BI73" i="72"/>
  <c r="BH73" i="72"/>
  <c r="X73" i="72"/>
  <c r="BM72" i="72"/>
  <c r="BN72" i="72" s="1"/>
  <c r="BS8" i="72" s="1"/>
  <c r="BC72" i="72"/>
  <c r="AU72" i="72"/>
  <c r="AM72" i="72"/>
  <c r="AE72" i="72"/>
  <c r="W72" i="72"/>
  <c r="O72" i="72"/>
  <c r="G72" i="72"/>
  <c r="BM71" i="72"/>
  <c r="BK71" i="72"/>
  <c r="X71" i="72"/>
  <c r="BM70" i="72"/>
  <c r="BK70" i="72"/>
  <c r="X70" i="72"/>
  <c r="BM69" i="72"/>
  <c r="BK69" i="72"/>
  <c r="X69" i="72"/>
  <c r="BM68" i="72"/>
  <c r="BK68" i="72"/>
  <c r="X68" i="72"/>
  <c r="BM67" i="72"/>
  <c r="BN67" i="72" s="1"/>
  <c r="BK67" i="72"/>
  <c r="X67" i="72"/>
  <c r="BM66" i="72"/>
  <c r="BK66" i="72"/>
  <c r="X66" i="72"/>
  <c r="BM65" i="72"/>
  <c r="BK65" i="72"/>
  <c r="X65" i="72"/>
  <c r="BM64" i="72"/>
  <c r="BK64" i="72"/>
  <c r="X64" i="72"/>
  <c r="BM63" i="72"/>
  <c r="BN63" i="72" s="1"/>
  <c r="BK63" i="72"/>
  <c r="X63" i="72"/>
  <c r="BM62" i="72"/>
  <c r="BK62" i="72"/>
  <c r="X62" i="72"/>
  <c r="BM61" i="72"/>
  <c r="BK61" i="72"/>
  <c r="X61" i="72"/>
  <c r="BM60" i="72"/>
  <c r="BK60" i="72"/>
  <c r="X60" i="72"/>
  <c r="BM59" i="72"/>
  <c r="BN59" i="72" s="1"/>
  <c r="BK59" i="72"/>
  <c r="X59" i="72"/>
  <c r="BM58" i="72"/>
  <c r="BK58" i="72"/>
  <c r="X58" i="72"/>
  <c r="BM57" i="72"/>
  <c r="BK57" i="72"/>
  <c r="X57" i="72"/>
  <c r="BM56" i="72"/>
  <c r="BK56" i="72"/>
  <c r="BI56" i="72"/>
  <c r="BH56" i="72"/>
  <c r="X56" i="72"/>
  <c r="BM55" i="72"/>
  <c r="BC55" i="72"/>
  <c r="AU55" i="72"/>
  <c r="AM55" i="72"/>
  <c r="AE55" i="72"/>
  <c r="W55" i="72"/>
  <c r="AA55" i="72" s="1"/>
  <c r="O55" i="72"/>
  <c r="G55" i="72"/>
  <c r="BM54" i="72"/>
  <c r="BK54" i="72"/>
  <c r="X54" i="72"/>
  <c r="BM53" i="72"/>
  <c r="BK53" i="72"/>
  <c r="X53" i="72"/>
  <c r="BM52" i="72"/>
  <c r="BN52" i="72" s="1"/>
  <c r="BK52" i="72"/>
  <c r="X52" i="72"/>
  <c r="BM51" i="72"/>
  <c r="BK51" i="72"/>
  <c r="X51" i="72"/>
  <c r="BM50" i="72"/>
  <c r="BK50" i="72"/>
  <c r="X50" i="72"/>
  <c r="BM49" i="72"/>
  <c r="BK49" i="72"/>
  <c r="X49" i="72"/>
  <c r="BM48" i="72"/>
  <c r="BN48" i="72" s="1"/>
  <c r="BK48" i="72"/>
  <c r="X48" i="72"/>
  <c r="BM47" i="72"/>
  <c r="BK47" i="72"/>
  <c r="X47" i="72"/>
  <c r="BM46" i="72"/>
  <c r="BK46" i="72"/>
  <c r="X46" i="72"/>
  <c r="BM45" i="72"/>
  <c r="BK45" i="72"/>
  <c r="X45" i="72"/>
  <c r="BM44" i="72"/>
  <c r="BN44" i="72" s="1"/>
  <c r="BK44" i="72"/>
  <c r="X44" i="72"/>
  <c r="BM43" i="72"/>
  <c r="BK43" i="72"/>
  <c r="X43" i="72"/>
  <c r="BM42" i="72"/>
  <c r="BK42" i="72"/>
  <c r="X42" i="72"/>
  <c r="BM41" i="72"/>
  <c r="BK41" i="72"/>
  <c r="X41" i="72"/>
  <c r="BM40" i="72"/>
  <c r="BN40" i="72" s="1"/>
  <c r="BK40" i="72"/>
  <c r="X40" i="72"/>
  <c r="BM39" i="72"/>
  <c r="BK39" i="72"/>
  <c r="BI39" i="72"/>
  <c r="BH39" i="72"/>
  <c r="X39" i="72"/>
  <c r="BM38" i="72"/>
  <c r="BC38" i="72"/>
  <c r="AU38" i="72"/>
  <c r="AM38" i="72"/>
  <c r="AE38" i="72"/>
  <c r="W38" i="72"/>
  <c r="O38" i="72"/>
  <c r="G38" i="72"/>
  <c r="BM37" i="72"/>
  <c r="BN37" i="72" s="1"/>
  <c r="BK37" i="72"/>
  <c r="X37" i="72"/>
  <c r="BM36" i="72"/>
  <c r="BK36" i="72"/>
  <c r="X36" i="72"/>
  <c r="BM35" i="72"/>
  <c r="BK35" i="72"/>
  <c r="X35" i="72"/>
  <c r="BM34" i="72"/>
  <c r="BK34" i="72"/>
  <c r="X34" i="72"/>
  <c r="BM33" i="72"/>
  <c r="BN33" i="72" s="1"/>
  <c r="BK33" i="72"/>
  <c r="X33" i="72"/>
  <c r="BM32" i="72"/>
  <c r="BK32" i="72"/>
  <c r="X32" i="72"/>
  <c r="BM31" i="72"/>
  <c r="BK31" i="72"/>
  <c r="X31" i="72"/>
  <c r="BM30" i="72"/>
  <c r="BK30" i="72"/>
  <c r="X30" i="72"/>
  <c r="BM29" i="72"/>
  <c r="BN29" i="72" s="1"/>
  <c r="BK29" i="72"/>
  <c r="X29" i="72"/>
  <c r="BM28" i="72"/>
  <c r="BK28" i="72"/>
  <c r="X28" i="72"/>
  <c r="BM27" i="72"/>
  <c r="BK27" i="72"/>
  <c r="X27" i="72"/>
  <c r="BM26" i="72"/>
  <c r="BK26" i="72"/>
  <c r="X26" i="72"/>
  <c r="BM25" i="72"/>
  <c r="BN25" i="72" s="1"/>
  <c r="BK25" i="72"/>
  <c r="X25" i="72"/>
  <c r="BM24" i="72"/>
  <c r="BK24" i="72"/>
  <c r="X24" i="72"/>
  <c r="BM23" i="72"/>
  <c r="BK23" i="72"/>
  <c r="X23" i="72"/>
  <c r="BM22" i="72"/>
  <c r="BK22" i="72"/>
  <c r="BI22" i="72"/>
  <c r="BH22" i="72"/>
  <c r="X22" i="72"/>
  <c r="BM21" i="72"/>
  <c r="BC21" i="72"/>
  <c r="AU21" i="72"/>
  <c r="AM21" i="72"/>
  <c r="AE21" i="72"/>
  <c r="W21" i="72"/>
  <c r="O21" i="72"/>
  <c r="BM20" i="72"/>
  <c r="BK20" i="72"/>
  <c r="X20" i="72"/>
  <c r="BM19" i="72"/>
  <c r="BK19" i="72"/>
  <c r="X19" i="72"/>
  <c r="BM18" i="72"/>
  <c r="BK18" i="72"/>
  <c r="X18" i="72"/>
  <c r="BM17" i="72"/>
  <c r="BK17" i="72"/>
  <c r="X17" i="72"/>
  <c r="BM16" i="72"/>
  <c r="BK16" i="72"/>
  <c r="X16" i="72"/>
  <c r="BM15" i="72"/>
  <c r="BK15" i="72"/>
  <c r="X15" i="72"/>
  <c r="BM14" i="72"/>
  <c r="BK14" i="72"/>
  <c r="X14" i="72"/>
  <c r="BM13" i="72"/>
  <c r="BK13" i="72"/>
  <c r="X13" i="72"/>
  <c r="BM12" i="72"/>
  <c r="BK12" i="72"/>
  <c r="X12" i="72"/>
  <c r="BM11" i="72"/>
  <c r="BK11" i="72"/>
  <c r="X11" i="72"/>
  <c r="BM10" i="72"/>
  <c r="BK10" i="72"/>
  <c r="X10" i="72"/>
  <c r="BM9" i="72"/>
  <c r="BK9" i="72"/>
  <c r="X9" i="72"/>
  <c r="BM8" i="72"/>
  <c r="BK8" i="72"/>
  <c r="X8" i="72"/>
  <c r="BM7" i="72"/>
  <c r="BK7" i="72"/>
  <c r="X7" i="72"/>
  <c r="BM6" i="72"/>
  <c r="BK6" i="72"/>
  <c r="X6" i="72"/>
  <c r="BI5" i="72"/>
  <c r="BH5" i="72"/>
  <c r="BK5" i="43"/>
  <c r="BM5" i="43"/>
  <c r="BM22" i="43"/>
  <c r="BM21" i="43"/>
  <c r="BM81" i="43"/>
  <c r="BN81" i="43" s="1"/>
  <c r="BM79" i="43"/>
  <c r="BM78" i="43"/>
  <c r="BM77" i="43"/>
  <c r="BM76" i="43"/>
  <c r="BN76" i="43" s="1"/>
  <c r="BM75" i="43"/>
  <c r="BM74" i="43"/>
  <c r="BM73" i="43"/>
  <c r="BM72" i="43"/>
  <c r="BM71" i="43"/>
  <c r="BM70" i="43"/>
  <c r="BM69" i="43"/>
  <c r="BM68" i="43"/>
  <c r="BM67" i="43"/>
  <c r="BM66" i="43"/>
  <c r="BM65" i="43"/>
  <c r="BM64" i="43"/>
  <c r="BM63" i="43"/>
  <c r="BM62" i="43"/>
  <c r="BM61" i="43"/>
  <c r="BM60" i="43"/>
  <c r="BM59" i="43"/>
  <c r="BM58" i="43"/>
  <c r="BM57" i="43"/>
  <c r="BM56" i="43"/>
  <c r="BM55" i="43"/>
  <c r="BM54" i="43"/>
  <c r="BM53" i="43"/>
  <c r="BM52" i="43"/>
  <c r="BM51" i="43"/>
  <c r="BM50" i="43"/>
  <c r="BM49" i="43"/>
  <c r="BM48" i="43"/>
  <c r="BN48" i="43" s="1"/>
  <c r="BM47" i="43"/>
  <c r="BM46" i="43"/>
  <c r="BM45" i="43"/>
  <c r="BM44" i="43"/>
  <c r="BN44" i="43" s="1"/>
  <c r="BM43" i="43"/>
  <c r="BM42" i="43"/>
  <c r="BM41" i="43"/>
  <c r="BM40" i="43"/>
  <c r="BM39" i="43"/>
  <c r="BM38" i="43"/>
  <c r="BM37" i="43"/>
  <c r="BM36" i="43"/>
  <c r="BM35" i="43"/>
  <c r="BM34" i="43"/>
  <c r="BM33" i="43"/>
  <c r="BM32" i="43"/>
  <c r="BM31" i="43"/>
  <c r="BM30" i="43"/>
  <c r="BM29" i="43"/>
  <c r="BM28" i="43"/>
  <c r="BM27" i="43"/>
  <c r="BM26" i="43"/>
  <c r="BM25" i="43"/>
  <c r="BM24" i="43"/>
  <c r="BM23" i="43"/>
  <c r="BM20" i="43"/>
  <c r="BM19" i="43"/>
  <c r="BM18" i="43"/>
  <c r="BN18" i="43" s="1"/>
  <c r="BM17" i="43"/>
  <c r="BM16" i="43"/>
  <c r="BM15" i="43"/>
  <c r="BM14" i="43"/>
  <c r="BM13" i="43"/>
  <c r="BM12" i="43"/>
  <c r="BM11" i="43"/>
  <c r="BM10" i="43"/>
  <c r="BN10" i="43" s="1"/>
  <c r="BM9" i="43"/>
  <c r="BM8" i="43"/>
  <c r="BM7" i="43"/>
  <c r="BM6" i="43"/>
  <c r="BN6" i="43" s="1"/>
  <c r="BK26" i="43"/>
  <c r="BK25" i="43"/>
  <c r="BK24" i="43"/>
  <c r="BK23" i="43"/>
  <c r="BK22" i="43"/>
  <c r="BK20" i="43"/>
  <c r="BK19" i="43"/>
  <c r="BK18" i="43"/>
  <c r="BK17" i="43"/>
  <c r="BK16" i="43"/>
  <c r="BK15" i="43"/>
  <c r="BK14" i="43"/>
  <c r="BK13" i="43"/>
  <c r="BK12" i="43"/>
  <c r="BK11" i="43"/>
  <c r="BK10" i="43"/>
  <c r="BK9" i="43"/>
  <c r="BK8" i="43"/>
  <c r="BK7" i="43"/>
  <c r="BK6" i="43"/>
  <c r="BI141" i="43"/>
  <c r="BI1263" i="72" s="1"/>
  <c r="BI124" i="43"/>
  <c r="BI107" i="43"/>
  <c r="BI90" i="43"/>
  <c r="BI73" i="43"/>
  <c r="BI56" i="43"/>
  <c r="BI39" i="43"/>
  <c r="BI22" i="43"/>
  <c r="BI5" i="43"/>
  <c r="BH22" i="43"/>
  <c r="BH124" i="43"/>
  <c r="BH107" i="43"/>
  <c r="BH90" i="43"/>
  <c r="BH73" i="43"/>
  <c r="BH56" i="43"/>
  <c r="BH39" i="43"/>
  <c r="BH5" i="43"/>
  <c r="BN56" i="72" l="1"/>
  <c r="BN60" i="72"/>
  <c r="BN64" i="72"/>
  <c r="BN158" i="72"/>
  <c r="BN60" i="43"/>
  <c r="BN68" i="43"/>
  <c r="BN11" i="72"/>
  <c r="BN56" i="43"/>
  <c r="BN19" i="72"/>
  <c r="BN14" i="43"/>
  <c r="BN40" i="43"/>
  <c r="BN52" i="43"/>
  <c r="BN64" i="43"/>
  <c r="BN38" i="72"/>
  <c r="BS6" i="72" s="1"/>
  <c r="BN71" i="72"/>
  <c r="BN140" i="72"/>
  <c r="BS12" i="72" s="1"/>
  <c r="BN173" i="72"/>
  <c r="BN222" i="72"/>
  <c r="BN242" i="72"/>
  <c r="BS18" i="72" s="1"/>
  <c r="BN72" i="43"/>
  <c r="BN7" i="72"/>
  <c r="BN15" i="72"/>
  <c r="BN8" i="72"/>
  <c r="BN12" i="72"/>
  <c r="BN16" i="72"/>
  <c r="BN20" i="72"/>
  <c r="BN22" i="72"/>
  <c r="BN26" i="72"/>
  <c r="BN30" i="72"/>
  <c r="BN34" i="72"/>
  <c r="BN124" i="72"/>
  <c r="BN226" i="72"/>
  <c r="BN328" i="72"/>
  <c r="BN260" i="72"/>
  <c r="BN362" i="72"/>
  <c r="BN464" i="72"/>
  <c r="BN566" i="72"/>
  <c r="BN668" i="72"/>
  <c r="BN770" i="72"/>
  <c r="BN872" i="72"/>
  <c r="BN876" i="72"/>
  <c r="BN880" i="72"/>
  <c r="BN974" i="72"/>
  <c r="BN978" i="72"/>
  <c r="BN982" i="72"/>
  <c r="BN986" i="72"/>
  <c r="BN1076" i="72"/>
  <c r="BN1080" i="72"/>
  <c r="BN1084" i="72"/>
  <c r="BN1178" i="72"/>
  <c r="BN1182" i="72"/>
  <c r="AV153" i="43"/>
  <c r="BN1045" i="72"/>
  <c r="BN1049" i="72"/>
  <c r="BN1053" i="72"/>
  <c r="BN1057" i="72"/>
  <c r="BN1094" i="72"/>
  <c r="BN1098" i="72"/>
  <c r="BN1102" i="72"/>
  <c r="BN1106" i="72"/>
  <c r="BN1147" i="72"/>
  <c r="BN1151" i="72"/>
  <c r="BN1155" i="72"/>
  <c r="BN1159" i="72"/>
  <c r="BN1196" i="72"/>
  <c r="BN1200" i="72"/>
  <c r="BN1249" i="72"/>
  <c r="BN263" i="72"/>
  <c r="BN267" i="72"/>
  <c r="BN271" i="72"/>
  <c r="BN275" i="72"/>
  <c r="BN312" i="72"/>
  <c r="BN316" i="72"/>
  <c r="BN320" i="72"/>
  <c r="BN324" i="72"/>
  <c r="BN344" i="72"/>
  <c r="BS24" i="72" s="1"/>
  <c r="BN365" i="72"/>
  <c r="BN369" i="72"/>
  <c r="BN373" i="72"/>
  <c r="BN377" i="72"/>
  <c r="BN414" i="72"/>
  <c r="BN418" i="72"/>
  <c r="BN422" i="72"/>
  <c r="BN426" i="72"/>
  <c r="BN446" i="72"/>
  <c r="BS30" i="72" s="1"/>
  <c r="BN467" i="72"/>
  <c r="BN471" i="72"/>
  <c r="BN475" i="72"/>
  <c r="BN479" i="72"/>
  <c r="BN516" i="72"/>
  <c r="BN520" i="72"/>
  <c r="BN524" i="72"/>
  <c r="BN528" i="72"/>
  <c r="BN548" i="72"/>
  <c r="BS36" i="72" s="1"/>
  <c r="BN569" i="72"/>
  <c r="BN573" i="72"/>
  <c r="BN577" i="72"/>
  <c r="BN581" i="72"/>
  <c r="BN618" i="72"/>
  <c r="BN622" i="72"/>
  <c r="BN626" i="72"/>
  <c r="BN630" i="72"/>
  <c r="BN650" i="72"/>
  <c r="BS42" i="72" s="1"/>
  <c r="BN671" i="72"/>
  <c r="BN675" i="72"/>
  <c r="BN679" i="72"/>
  <c r="BN683" i="72"/>
  <c r="BN720" i="72"/>
  <c r="BN724" i="72"/>
  <c r="BN728" i="72"/>
  <c r="BN732" i="72"/>
  <c r="BN752" i="72"/>
  <c r="BS48" i="72" s="1"/>
  <c r="BN773" i="72"/>
  <c r="BN777" i="72"/>
  <c r="BN781" i="72"/>
  <c r="BN785" i="72"/>
  <c r="BN822" i="72"/>
  <c r="BN826" i="72"/>
  <c r="BN830" i="72"/>
  <c r="BN834" i="72"/>
  <c r="BN854" i="72"/>
  <c r="BS54" i="72" s="1"/>
  <c r="BN875" i="72"/>
  <c r="BN879" i="72"/>
  <c r="BN883" i="72"/>
  <c r="BN887" i="72"/>
  <c r="BN924" i="72"/>
  <c r="BN928" i="72"/>
  <c r="BN932" i="72"/>
  <c r="BN936" i="72"/>
  <c r="BN956" i="72"/>
  <c r="BS60" i="72" s="1"/>
  <c r="BN977" i="72"/>
  <c r="BN981" i="72"/>
  <c r="BN985" i="72"/>
  <c r="BN989" i="72"/>
  <c r="BN1026" i="72"/>
  <c r="BN1030" i="72"/>
  <c r="BN1034" i="72"/>
  <c r="BN1038" i="72"/>
  <c r="BN1058" i="72"/>
  <c r="BS66" i="72" s="1"/>
  <c r="BN1079" i="72"/>
  <c r="BN1083" i="72"/>
  <c r="BN1087" i="72"/>
  <c r="BN1091" i="72"/>
  <c r="BN1128" i="72"/>
  <c r="BN1132" i="72"/>
  <c r="BN1136" i="72"/>
  <c r="BN1140" i="72"/>
  <c r="BN1160" i="72"/>
  <c r="BS72" i="72" s="1"/>
  <c r="BN1181" i="72"/>
  <c r="BN1185" i="72"/>
  <c r="BN1189" i="72"/>
  <c r="BN1230" i="72"/>
  <c r="BN430" i="72"/>
  <c r="BN532" i="72"/>
  <c r="BN634" i="72"/>
  <c r="BN736" i="72"/>
  <c r="BN838" i="72"/>
  <c r="BN842" i="72"/>
  <c r="BN940" i="72"/>
  <c r="BN944" i="72"/>
  <c r="BN948" i="72"/>
  <c r="BN1042" i="72"/>
  <c r="BN1046" i="72"/>
  <c r="BN1050" i="72"/>
  <c r="BN1144" i="72"/>
  <c r="BN1148" i="72"/>
  <c r="BN1246" i="72"/>
  <c r="BN261" i="72"/>
  <c r="BN265" i="72"/>
  <c r="BN269" i="72"/>
  <c r="BN273" i="72"/>
  <c r="BN295" i="72"/>
  <c r="BN299" i="72"/>
  <c r="BN329" i="72"/>
  <c r="BN333" i="72"/>
  <c r="BN363" i="72"/>
  <c r="BN367" i="72"/>
  <c r="BN397" i="72"/>
  <c r="BN401" i="72"/>
  <c r="BN435" i="72"/>
  <c r="BN465" i="72"/>
  <c r="BN499" i="72"/>
  <c r="BN503" i="72"/>
  <c r="BN533" i="72"/>
  <c r="BN567" i="72"/>
  <c r="BN601" i="72"/>
  <c r="BN635" i="72"/>
  <c r="BN669" i="72"/>
  <c r="BN975" i="72"/>
  <c r="BN1009" i="72"/>
  <c r="BN1043" i="72"/>
  <c r="BN1077" i="72"/>
  <c r="BN1111" i="72"/>
  <c r="BN1145" i="72"/>
  <c r="BN1149" i="72"/>
  <c r="BN1179" i="72"/>
  <c r="BN1213" i="72"/>
  <c r="BN1247" i="72"/>
  <c r="BN68" i="72"/>
  <c r="BN94" i="72"/>
  <c r="BN98" i="72"/>
  <c r="BN102" i="72"/>
  <c r="BN128" i="72"/>
  <c r="BN132" i="72"/>
  <c r="BN136" i="72"/>
  <c r="BN162" i="72"/>
  <c r="BN166" i="72"/>
  <c r="BN170" i="72"/>
  <c r="BN196" i="72"/>
  <c r="BN200" i="72"/>
  <c r="BN204" i="72"/>
  <c r="BN230" i="72"/>
  <c r="BN234" i="72"/>
  <c r="BN238" i="72"/>
  <c r="BN264" i="72"/>
  <c r="BN268" i="72"/>
  <c r="BN272" i="72"/>
  <c r="BN298" i="72"/>
  <c r="BN302" i="72"/>
  <c r="BN306" i="72"/>
  <c r="BN332" i="72"/>
  <c r="BN336" i="72"/>
  <c r="BN340" i="72"/>
  <c r="BN366" i="72"/>
  <c r="BN370" i="72"/>
  <c r="BN374" i="72"/>
  <c r="BN400" i="72"/>
  <c r="BN404" i="72"/>
  <c r="BN408" i="72"/>
  <c r="BN434" i="72"/>
  <c r="BN438" i="72"/>
  <c r="BN442" i="72"/>
  <c r="BN468" i="72"/>
  <c r="BN472" i="72"/>
  <c r="BN476" i="72"/>
  <c r="BN502" i="72"/>
  <c r="BN506" i="72"/>
  <c r="BN510" i="72"/>
  <c r="BN536" i="72"/>
  <c r="BN540" i="72"/>
  <c r="BN544" i="72"/>
  <c r="BN570" i="72"/>
  <c r="BN574" i="72"/>
  <c r="BN578" i="72"/>
  <c r="BN604" i="72"/>
  <c r="BN608" i="72"/>
  <c r="BN612" i="72"/>
  <c r="BN638" i="72"/>
  <c r="BN642" i="72"/>
  <c r="BN646" i="72"/>
  <c r="BN672" i="72"/>
  <c r="BN676" i="72"/>
  <c r="BN680" i="72"/>
  <c r="BN706" i="72"/>
  <c r="BN710" i="72"/>
  <c r="BN714" i="72"/>
  <c r="BN740" i="72"/>
  <c r="BN744" i="72"/>
  <c r="BN748" i="72"/>
  <c r="BN774" i="72"/>
  <c r="BN778" i="72"/>
  <c r="BN782" i="72"/>
  <c r="BN812" i="72"/>
  <c r="BN816" i="72"/>
  <c r="BN846" i="72"/>
  <c r="BN850" i="72"/>
  <c r="BN884" i="72"/>
  <c r="BN918" i="72"/>
  <c r="BN952" i="72"/>
  <c r="BN1020" i="72"/>
  <c r="BN1054" i="72"/>
  <c r="BN1088" i="72"/>
  <c r="BN1122" i="72"/>
  <c r="BN1152" i="72"/>
  <c r="BN1156" i="72"/>
  <c r="BN1186" i="72"/>
  <c r="BN1190" i="72"/>
  <c r="BN1216" i="72"/>
  <c r="BN1220" i="72"/>
  <c r="BN1224" i="72"/>
  <c r="BN1250" i="72"/>
  <c r="BN1254" i="72"/>
  <c r="BN1258" i="72"/>
  <c r="BN1170" i="72"/>
  <c r="BN1174" i="72"/>
  <c r="BN1193" i="72"/>
  <c r="BN1194" i="72"/>
  <c r="BS74" i="72" s="1"/>
  <c r="BN1204" i="72"/>
  <c r="BN1208" i="72"/>
  <c r="BN1223" i="72"/>
  <c r="BN1227" i="72"/>
  <c r="BN1228" i="72"/>
  <c r="BS76" i="72" s="1"/>
  <c r="BN1234" i="72"/>
  <c r="BN1238" i="72"/>
  <c r="BN1242" i="72"/>
  <c r="BN1253" i="72"/>
  <c r="BN1257" i="72"/>
  <c r="BN1261" i="72"/>
  <c r="BN1262" i="72"/>
  <c r="BS78" i="72" s="1"/>
  <c r="BO6" i="72"/>
  <c r="BL6" i="72"/>
  <c r="BO14" i="72"/>
  <c r="BL14" i="72"/>
  <c r="BO18" i="72"/>
  <c r="BL18" i="72"/>
  <c r="AY21" i="72"/>
  <c r="AV21" i="72"/>
  <c r="BO32" i="72"/>
  <c r="BL32" i="72"/>
  <c r="AI38" i="72"/>
  <c r="AF38" i="72"/>
  <c r="BO51" i="72"/>
  <c r="BL51" i="72"/>
  <c r="BO77" i="72"/>
  <c r="BL77" i="72"/>
  <c r="BO81" i="72"/>
  <c r="BL81" i="72"/>
  <c r="S89" i="72"/>
  <c r="P89" i="72"/>
  <c r="BO115" i="72"/>
  <c r="BL115" i="72"/>
  <c r="AY123" i="72"/>
  <c r="AV123" i="72"/>
  <c r="BO145" i="72"/>
  <c r="BL145" i="72"/>
  <c r="BO153" i="72"/>
  <c r="BL153" i="72"/>
  <c r="BO160" i="72"/>
  <c r="BL160" i="72"/>
  <c r="BO164" i="72"/>
  <c r="BL164" i="72"/>
  <c r="BO168" i="72"/>
  <c r="BL168" i="72"/>
  <c r="BO187" i="72"/>
  <c r="BL187" i="72"/>
  <c r="BO217" i="72"/>
  <c r="BL217" i="72"/>
  <c r="AY225" i="72"/>
  <c r="AV225" i="72"/>
  <c r="BO236" i="72"/>
  <c r="BL236" i="72"/>
  <c r="BO240" i="72"/>
  <c r="BL240" i="72"/>
  <c r="BO243" i="72"/>
  <c r="BL243" i="72"/>
  <c r="BO247" i="72"/>
  <c r="BL247" i="72"/>
  <c r="AY259" i="72"/>
  <c r="AV259" i="72"/>
  <c r="BO289" i="72"/>
  <c r="BL289" i="72"/>
  <c r="BO315" i="72"/>
  <c r="BL315" i="72"/>
  <c r="S327" i="72"/>
  <c r="P327" i="72"/>
  <c r="BO342" i="72"/>
  <c r="BL342" i="72"/>
  <c r="BO357" i="72"/>
  <c r="BL357" i="72"/>
  <c r="BO383" i="72"/>
  <c r="BL383" i="72"/>
  <c r="BO391" i="72"/>
  <c r="BL391" i="72"/>
  <c r="AY395" i="72"/>
  <c r="AV395" i="72"/>
  <c r="BO398" i="72"/>
  <c r="BL398" i="72"/>
  <c r="BO402" i="72"/>
  <c r="BL402" i="72"/>
  <c r="BO406" i="72"/>
  <c r="BL406" i="72"/>
  <c r="BO485" i="72"/>
  <c r="BL485" i="72"/>
  <c r="BO489" i="72"/>
  <c r="BL489" i="72"/>
  <c r="BO493" i="72"/>
  <c r="BL493" i="72"/>
  <c r="S497" i="72"/>
  <c r="P497" i="72"/>
  <c r="BO508" i="72"/>
  <c r="BL508" i="72"/>
  <c r="BO512" i="72"/>
  <c r="BL512" i="72"/>
  <c r="BO515" i="72"/>
  <c r="BL515" i="72"/>
  <c r="BO519" i="72"/>
  <c r="BL519" i="72"/>
  <c r="BO523" i="72"/>
  <c r="BL523" i="72"/>
  <c r="BO527" i="72"/>
  <c r="BL527" i="72"/>
  <c r="BO534" i="72"/>
  <c r="BL534" i="72"/>
  <c r="AI548" i="72"/>
  <c r="AF548" i="72"/>
  <c r="BO553" i="72"/>
  <c r="BL553" i="72"/>
  <c r="S633" i="72"/>
  <c r="P633" i="72"/>
  <c r="BO636" i="72"/>
  <c r="BL636" i="72"/>
  <c r="BO640" i="72"/>
  <c r="BL640" i="72"/>
  <c r="BO693" i="72"/>
  <c r="BL693" i="72"/>
  <c r="BO8" i="72"/>
  <c r="BL8" i="72"/>
  <c r="BN9" i="72"/>
  <c r="BO12" i="72"/>
  <c r="BL12" i="72"/>
  <c r="BN13" i="72"/>
  <c r="BO16" i="72"/>
  <c r="BL16" i="72"/>
  <c r="BN17" i="72"/>
  <c r="BO20" i="72"/>
  <c r="BL20" i="72"/>
  <c r="AI21" i="72"/>
  <c r="AF21" i="72"/>
  <c r="BN21" i="72"/>
  <c r="BS5" i="72" s="1"/>
  <c r="BO22" i="72"/>
  <c r="BL22" i="72"/>
  <c r="BN23" i="72"/>
  <c r="BO26" i="72"/>
  <c r="BL26" i="72"/>
  <c r="BN27" i="72"/>
  <c r="BO30" i="72"/>
  <c r="BL30" i="72"/>
  <c r="BN31" i="72"/>
  <c r="BO34" i="72"/>
  <c r="BL34" i="72"/>
  <c r="BN35" i="72"/>
  <c r="S38" i="72"/>
  <c r="P38" i="72"/>
  <c r="AY38" i="72"/>
  <c r="AV38" i="72"/>
  <c r="BO41" i="72"/>
  <c r="BL41" i="72"/>
  <c r="BN42" i="72"/>
  <c r="BO45" i="72"/>
  <c r="BL45" i="72"/>
  <c r="BN46" i="72"/>
  <c r="BO49" i="72"/>
  <c r="BL49" i="72"/>
  <c r="BN50" i="72"/>
  <c r="BO53" i="72"/>
  <c r="BL53" i="72"/>
  <c r="BN54" i="72"/>
  <c r="AI55" i="72"/>
  <c r="AF55" i="72"/>
  <c r="BN55" i="72"/>
  <c r="BS7" i="72" s="1"/>
  <c r="BO56" i="72"/>
  <c r="BL56" i="72"/>
  <c r="BN57" i="72"/>
  <c r="BO60" i="72"/>
  <c r="BL60" i="72"/>
  <c r="BN61" i="72"/>
  <c r="BO64" i="72"/>
  <c r="BL64" i="72"/>
  <c r="BN65" i="72"/>
  <c r="BO68" i="72"/>
  <c r="BL68" i="72"/>
  <c r="BN69" i="72"/>
  <c r="S72" i="72"/>
  <c r="P72" i="72"/>
  <c r="AY72" i="72"/>
  <c r="AV72" i="72"/>
  <c r="BO75" i="72"/>
  <c r="BL75" i="72"/>
  <c r="BN76" i="72"/>
  <c r="BO79" i="72"/>
  <c r="BL79" i="72"/>
  <c r="BN80" i="72"/>
  <c r="BO83" i="72"/>
  <c r="BL83" i="72"/>
  <c r="BN84" i="72"/>
  <c r="BO87" i="72"/>
  <c r="BL87" i="72"/>
  <c r="BN88" i="72"/>
  <c r="AI89" i="72"/>
  <c r="AF89" i="72"/>
  <c r="BN89" i="72"/>
  <c r="BS9" i="72" s="1"/>
  <c r="BO90" i="72"/>
  <c r="BL90" i="72"/>
  <c r="BN91" i="72"/>
  <c r="BO94" i="72"/>
  <c r="BL94" i="72"/>
  <c r="BN95" i="72"/>
  <c r="BO98" i="72"/>
  <c r="BL98" i="72"/>
  <c r="BN99" i="72"/>
  <c r="BO102" i="72"/>
  <c r="BL102" i="72"/>
  <c r="BN103" i="72"/>
  <c r="S106" i="72"/>
  <c r="P106" i="72"/>
  <c r="AY106" i="72"/>
  <c r="AV106" i="72"/>
  <c r="BO109" i="72"/>
  <c r="BL109" i="72"/>
  <c r="BN110" i="72"/>
  <c r="BO113" i="72"/>
  <c r="BL113" i="72"/>
  <c r="BN114" i="72"/>
  <c r="BO117" i="72"/>
  <c r="BL117" i="72"/>
  <c r="BN118" i="72"/>
  <c r="BO121" i="72"/>
  <c r="BL121" i="72"/>
  <c r="BN122" i="72"/>
  <c r="AI123" i="72"/>
  <c r="AF123" i="72"/>
  <c r="BN123" i="72"/>
  <c r="BS11" i="72" s="1"/>
  <c r="BO124" i="72"/>
  <c r="BL124" i="72"/>
  <c r="BN125" i="72"/>
  <c r="BO128" i="72"/>
  <c r="BL128" i="72"/>
  <c r="BN129" i="72"/>
  <c r="BO132" i="72"/>
  <c r="BL132" i="72"/>
  <c r="BN133" i="72"/>
  <c r="BO136" i="72"/>
  <c r="BL136" i="72"/>
  <c r="BN137" i="72"/>
  <c r="S140" i="72"/>
  <c r="P140" i="72"/>
  <c r="AY140" i="72"/>
  <c r="AV140" i="72"/>
  <c r="BO143" i="72"/>
  <c r="BL143" i="72"/>
  <c r="BN144" i="72"/>
  <c r="BO147" i="72"/>
  <c r="BL147" i="72"/>
  <c r="BN148" i="72"/>
  <c r="BO151" i="72"/>
  <c r="BL151" i="72"/>
  <c r="BN152" i="72"/>
  <c r="BO155" i="72"/>
  <c r="BL155" i="72"/>
  <c r="BN156" i="72"/>
  <c r="AI157" i="72"/>
  <c r="AF157" i="72"/>
  <c r="BN157" i="72"/>
  <c r="BS13" i="72" s="1"/>
  <c r="BO158" i="72"/>
  <c r="BL158" i="72"/>
  <c r="BN159" i="72"/>
  <c r="BO162" i="72"/>
  <c r="BL162" i="72"/>
  <c r="BN163" i="72"/>
  <c r="BO166" i="72"/>
  <c r="BL166" i="72"/>
  <c r="BN167" i="72"/>
  <c r="BO170" i="72"/>
  <c r="BL170" i="72"/>
  <c r="BN171" i="72"/>
  <c r="S174" i="72"/>
  <c r="P174" i="72"/>
  <c r="AY174" i="72"/>
  <c r="AV174" i="72"/>
  <c r="BO177" i="72"/>
  <c r="BL177" i="72"/>
  <c r="BN178" i="72"/>
  <c r="BO181" i="72"/>
  <c r="BL181" i="72"/>
  <c r="BN182" i="72"/>
  <c r="BO185" i="72"/>
  <c r="BL185" i="72"/>
  <c r="BN186" i="72"/>
  <c r="BO189" i="72"/>
  <c r="BL189" i="72"/>
  <c r="BN190" i="72"/>
  <c r="AI191" i="72"/>
  <c r="AF191" i="72"/>
  <c r="BN191" i="72"/>
  <c r="BS15" i="72" s="1"/>
  <c r="BO192" i="72"/>
  <c r="BL192" i="72"/>
  <c r="BN193" i="72"/>
  <c r="BO196" i="72"/>
  <c r="BL196" i="72"/>
  <c r="BN197" i="72"/>
  <c r="BO200" i="72"/>
  <c r="BL200" i="72"/>
  <c r="BN201" i="72"/>
  <c r="BO204" i="72"/>
  <c r="BL204" i="72"/>
  <c r="BN205" i="72"/>
  <c r="S208" i="72"/>
  <c r="P208" i="72"/>
  <c r="AY208" i="72"/>
  <c r="AV208" i="72"/>
  <c r="BO211" i="72"/>
  <c r="BL211" i="72"/>
  <c r="BN212" i="72"/>
  <c r="BO215" i="72"/>
  <c r="BL215" i="72"/>
  <c r="BN216" i="72"/>
  <c r="BO219" i="72"/>
  <c r="BL219" i="72"/>
  <c r="BN220" i="72"/>
  <c r="BO223" i="72"/>
  <c r="BL223" i="72"/>
  <c r="BN224" i="72"/>
  <c r="AI225" i="72"/>
  <c r="AF225" i="72"/>
  <c r="BN225" i="72"/>
  <c r="BS17" i="72" s="1"/>
  <c r="BO226" i="72"/>
  <c r="BL226" i="72"/>
  <c r="BN227" i="72"/>
  <c r="BO230" i="72"/>
  <c r="BL230" i="72"/>
  <c r="BN231" i="72"/>
  <c r="BO234" i="72"/>
  <c r="BL234" i="72"/>
  <c r="BN235" i="72"/>
  <c r="BO238" i="72"/>
  <c r="BL238" i="72"/>
  <c r="BN239" i="72"/>
  <c r="S242" i="72"/>
  <c r="P242" i="72"/>
  <c r="AY242" i="72"/>
  <c r="AV242" i="72"/>
  <c r="BO245" i="72"/>
  <c r="BL245" i="72"/>
  <c r="BN246" i="72"/>
  <c r="BO249" i="72"/>
  <c r="BL249" i="72"/>
  <c r="BN250" i="72"/>
  <c r="BO253" i="72"/>
  <c r="BL253" i="72"/>
  <c r="BN254" i="72"/>
  <c r="BO257" i="72"/>
  <c r="BL257" i="72"/>
  <c r="BN258" i="72"/>
  <c r="AI259" i="72"/>
  <c r="AF259" i="72"/>
  <c r="BN259" i="72"/>
  <c r="BS19" i="72" s="1"/>
  <c r="BO260" i="72"/>
  <c r="BL260" i="72"/>
  <c r="BO264" i="72"/>
  <c r="BL264" i="72"/>
  <c r="BO268" i="72"/>
  <c r="BL268" i="72"/>
  <c r="BO272" i="72"/>
  <c r="BL272" i="72"/>
  <c r="S276" i="72"/>
  <c r="P276" i="72"/>
  <c r="AY276" i="72"/>
  <c r="AV276" i="72"/>
  <c r="BO279" i="72"/>
  <c r="BL279" i="72"/>
  <c r="BN280" i="72"/>
  <c r="BO283" i="72"/>
  <c r="BL283" i="72"/>
  <c r="BN284" i="72"/>
  <c r="BO287" i="72"/>
  <c r="BL287" i="72"/>
  <c r="BN288" i="72"/>
  <c r="BO10" i="72"/>
  <c r="BL10" i="72"/>
  <c r="BO43" i="72"/>
  <c r="BL43" i="72"/>
  <c r="BO47" i="72"/>
  <c r="BL47" i="72"/>
  <c r="BO62" i="72"/>
  <c r="BL62" i="72"/>
  <c r="AY89" i="72"/>
  <c r="AV89" i="72"/>
  <c r="BO92" i="72"/>
  <c r="BL92" i="72"/>
  <c r="BO96" i="72"/>
  <c r="BL96" i="72"/>
  <c r="BO100" i="72"/>
  <c r="BL100" i="72"/>
  <c r="BO104" i="72"/>
  <c r="BL104" i="72"/>
  <c r="BO107" i="72"/>
  <c r="BL107" i="72"/>
  <c r="S123" i="72"/>
  <c r="P123" i="72"/>
  <c r="BO134" i="72"/>
  <c r="BL134" i="72"/>
  <c r="AY157" i="72"/>
  <c r="AV157" i="72"/>
  <c r="BO175" i="72"/>
  <c r="BL175" i="72"/>
  <c r="BO179" i="72"/>
  <c r="BL179" i="72"/>
  <c r="AY191" i="72"/>
  <c r="AV191" i="72"/>
  <c r="BO194" i="72"/>
  <c r="BL194" i="72"/>
  <c r="BO202" i="72"/>
  <c r="BL202" i="72"/>
  <c r="BO206" i="72"/>
  <c r="BL206" i="72"/>
  <c r="AI208" i="72"/>
  <c r="AF208" i="72"/>
  <c r="BO209" i="72"/>
  <c r="BL209" i="72"/>
  <c r="BO213" i="72"/>
  <c r="BL213" i="72"/>
  <c r="BO221" i="72"/>
  <c r="BL221" i="72"/>
  <c r="BO232" i="72"/>
  <c r="BL232" i="72"/>
  <c r="BO251" i="72"/>
  <c r="BL251" i="72"/>
  <c r="BO266" i="72"/>
  <c r="BL266" i="72"/>
  <c r="BO270" i="72"/>
  <c r="BL270" i="72"/>
  <c r="BO274" i="72"/>
  <c r="BL274" i="72"/>
  <c r="AI276" i="72"/>
  <c r="AF276" i="72"/>
  <c r="BO281" i="72"/>
  <c r="BL281" i="72"/>
  <c r="S293" i="72"/>
  <c r="P293" i="72"/>
  <c r="BO296" i="72"/>
  <c r="BL296" i="72"/>
  <c r="BO311" i="72"/>
  <c r="BL311" i="72"/>
  <c r="BO323" i="72"/>
  <c r="BL323" i="72"/>
  <c r="AY327" i="72"/>
  <c r="AV327" i="72"/>
  <c r="BO330" i="72"/>
  <c r="BL330" i="72"/>
  <c r="BO353" i="72"/>
  <c r="BL353" i="72"/>
  <c r="BO417" i="72"/>
  <c r="BL417" i="72"/>
  <c r="BO425" i="72"/>
  <c r="BL425" i="72"/>
  <c r="S429" i="72"/>
  <c r="P429" i="72"/>
  <c r="BO432" i="72"/>
  <c r="BL432" i="72"/>
  <c r="BO436" i="72"/>
  <c r="BL436" i="72"/>
  <c r="BO440" i="72"/>
  <c r="BL440" i="72"/>
  <c r="BO447" i="72"/>
  <c r="BL447" i="72"/>
  <c r="BO455" i="72"/>
  <c r="BL455" i="72"/>
  <c r="BO459" i="72"/>
  <c r="BL459" i="72"/>
  <c r="S463" i="72"/>
  <c r="P463" i="72"/>
  <c r="BO478" i="72"/>
  <c r="BL478" i="72"/>
  <c r="AI480" i="72"/>
  <c r="AF480" i="72"/>
  <c r="AY497" i="72"/>
  <c r="AV497" i="72"/>
  <c r="BO500" i="72"/>
  <c r="BL500" i="72"/>
  <c r="BO504" i="72"/>
  <c r="BL504" i="72"/>
  <c r="AI514" i="72"/>
  <c r="AF514" i="72"/>
  <c r="AY531" i="72"/>
  <c r="AV531" i="72"/>
  <c r="BO7" i="72"/>
  <c r="BL7" i="72"/>
  <c r="BO11" i="72"/>
  <c r="BL11" i="72"/>
  <c r="BO15" i="72"/>
  <c r="BL15" i="72"/>
  <c r="BO19" i="72"/>
  <c r="BL19" i="72"/>
  <c r="AQ21" i="72"/>
  <c r="AN21" i="72"/>
  <c r="BO25" i="72"/>
  <c r="BL25" i="72"/>
  <c r="BO29" i="72"/>
  <c r="BL29" i="72"/>
  <c r="BO33" i="72"/>
  <c r="BL33" i="72"/>
  <c r="BO37" i="72"/>
  <c r="BL37" i="72"/>
  <c r="X38" i="72"/>
  <c r="AA38" i="72"/>
  <c r="BG38" i="72"/>
  <c r="BD38" i="72"/>
  <c r="BO40" i="72"/>
  <c r="BL40" i="72"/>
  <c r="BN41" i="72"/>
  <c r="BO44" i="72"/>
  <c r="BL44" i="72"/>
  <c r="BN45" i="72"/>
  <c r="BO48" i="72"/>
  <c r="BL48" i="72"/>
  <c r="BN49" i="72"/>
  <c r="BO52" i="72"/>
  <c r="BL52" i="72"/>
  <c r="BN53" i="72"/>
  <c r="H55" i="72"/>
  <c r="K55" i="72"/>
  <c r="AQ55" i="72"/>
  <c r="AN55" i="72"/>
  <c r="BO59" i="72"/>
  <c r="BL59" i="72"/>
  <c r="BO63" i="72"/>
  <c r="BL63" i="72"/>
  <c r="BO67" i="72"/>
  <c r="BL67" i="72"/>
  <c r="BO71" i="72"/>
  <c r="BL71" i="72"/>
  <c r="X72" i="72"/>
  <c r="AA72" i="72"/>
  <c r="BG72" i="72"/>
  <c r="BD72" i="72"/>
  <c r="BO74" i="72"/>
  <c r="BL74" i="72"/>
  <c r="BN75" i="72"/>
  <c r="BO78" i="72"/>
  <c r="BL78" i="72"/>
  <c r="BN79" i="72"/>
  <c r="BO82" i="72"/>
  <c r="BL82" i="72"/>
  <c r="BN83" i="72"/>
  <c r="BO86" i="72"/>
  <c r="BL86" i="72"/>
  <c r="BN87" i="72"/>
  <c r="K89" i="72"/>
  <c r="H89" i="72"/>
  <c r="AQ89" i="72"/>
  <c r="AN89" i="72"/>
  <c r="BO93" i="72"/>
  <c r="BL93" i="72"/>
  <c r="BO97" i="72"/>
  <c r="BL97" i="72"/>
  <c r="BO101" i="72"/>
  <c r="BL101" i="72"/>
  <c r="BO105" i="72"/>
  <c r="BL105" i="72"/>
  <c r="X106" i="72"/>
  <c r="AA106" i="72"/>
  <c r="BG106" i="72"/>
  <c r="BD106" i="72"/>
  <c r="BO108" i="72"/>
  <c r="BL108" i="72"/>
  <c r="BN109" i="72"/>
  <c r="BO112" i="72"/>
  <c r="BL112" i="72"/>
  <c r="BN113" i="72"/>
  <c r="BO116" i="72"/>
  <c r="BL116" i="72"/>
  <c r="BN117" i="72"/>
  <c r="BO120" i="72"/>
  <c r="BL120" i="72"/>
  <c r="BN121" i="72"/>
  <c r="H123" i="72"/>
  <c r="K123" i="72"/>
  <c r="AQ123" i="72"/>
  <c r="AN123" i="72"/>
  <c r="BO127" i="72"/>
  <c r="BL127" i="72"/>
  <c r="BO131" i="72"/>
  <c r="BL131" i="72"/>
  <c r="BO135" i="72"/>
  <c r="BL135" i="72"/>
  <c r="BO139" i="72"/>
  <c r="BL139" i="72"/>
  <c r="X140" i="72"/>
  <c r="AA140" i="72"/>
  <c r="BG140" i="72"/>
  <c r="BD140" i="72"/>
  <c r="BO142" i="72"/>
  <c r="BL142" i="72"/>
  <c r="BN143" i="72"/>
  <c r="BO146" i="72"/>
  <c r="BL146" i="72"/>
  <c r="BN147" i="72"/>
  <c r="BO150" i="72"/>
  <c r="BL150" i="72"/>
  <c r="BN151" i="72"/>
  <c r="BO154" i="72"/>
  <c r="BL154" i="72"/>
  <c r="BN155" i="72"/>
  <c r="K157" i="72"/>
  <c r="H157" i="72"/>
  <c r="AQ157" i="72"/>
  <c r="AN157" i="72"/>
  <c r="BO161" i="72"/>
  <c r="BL161" i="72"/>
  <c r="BO165" i="72"/>
  <c r="BL165" i="72"/>
  <c r="BO169" i="72"/>
  <c r="BL169" i="72"/>
  <c r="BO173" i="72"/>
  <c r="BL173" i="72"/>
  <c r="BG174" i="72"/>
  <c r="BD174" i="72"/>
  <c r="BO176" i="72"/>
  <c r="BL176" i="72"/>
  <c r="BN177" i="72"/>
  <c r="BO180" i="72"/>
  <c r="BL180" i="72"/>
  <c r="BN181" i="72"/>
  <c r="BO184" i="72"/>
  <c r="BL184" i="72"/>
  <c r="BN185" i="72"/>
  <c r="BO188" i="72"/>
  <c r="BL188" i="72"/>
  <c r="BN189" i="72"/>
  <c r="H191" i="72"/>
  <c r="K191" i="72"/>
  <c r="AQ191" i="72"/>
  <c r="AN191" i="72"/>
  <c r="BO195" i="72"/>
  <c r="BL195" i="72"/>
  <c r="BO199" i="72"/>
  <c r="BL199" i="72"/>
  <c r="BO203" i="72"/>
  <c r="BL203" i="72"/>
  <c r="BO207" i="72"/>
  <c r="BL207" i="72"/>
  <c r="X208" i="72"/>
  <c r="AA208" i="72"/>
  <c r="BG208" i="72"/>
  <c r="BD208" i="72"/>
  <c r="BO210" i="72"/>
  <c r="BL210" i="72"/>
  <c r="BN211" i="72"/>
  <c r="BO214" i="72"/>
  <c r="BL214" i="72"/>
  <c r="BN215" i="72"/>
  <c r="BO218" i="72"/>
  <c r="BL218" i="72"/>
  <c r="BN219" i="72"/>
  <c r="BO222" i="72"/>
  <c r="BL222" i="72"/>
  <c r="BN223" i="72"/>
  <c r="K225" i="72"/>
  <c r="H225" i="72"/>
  <c r="AQ225" i="72"/>
  <c r="AN225" i="72"/>
  <c r="BO229" i="72"/>
  <c r="BL229" i="72"/>
  <c r="BO233" i="72"/>
  <c r="BL233" i="72"/>
  <c r="BO237" i="72"/>
  <c r="BL237" i="72"/>
  <c r="BO241" i="72"/>
  <c r="BL241" i="72"/>
  <c r="X242" i="72"/>
  <c r="AA242" i="72"/>
  <c r="BG242" i="72"/>
  <c r="BD242" i="72"/>
  <c r="BO244" i="72"/>
  <c r="BL244" i="72"/>
  <c r="BN245" i="72"/>
  <c r="BO248" i="72"/>
  <c r="BL248" i="72"/>
  <c r="BN249" i="72"/>
  <c r="BO252" i="72"/>
  <c r="BL252" i="72"/>
  <c r="BN253" i="72"/>
  <c r="BO256" i="72"/>
  <c r="BL256" i="72"/>
  <c r="BN257" i="72"/>
  <c r="H259" i="72"/>
  <c r="K259" i="72"/>
  <c r="AQ259" i="72"/>
  <c r="AN259" i="72"/>
  <c r="BO263" i="72"/>
  <c r="BL263" i="72"/>
  <c r="BO267" i="72"/>
  <c r="BL267" i="72"/>
  <c r="BO271" i="72"/>
  <c r="BL271" i="72"/>
  <c r="BO275" i="72"/>
  <c r="BL275" i="72"/>
  <c r="X276" i="72"/>
  <c r="AA276" i="72"/>
  <c r="BG276" i="72"/>
  <c r="BD276" i="72"/>
  <c r="BO278" i="72"/>
  <c r="BL278" i="72"/>
  <c r="BN279" i="72"/>
  <c r="BO282" i="72"/>
  <c r="BL282" i="72"/>
  <c r="BN283" i="72"/>
  <c r="BO286" i="72"/>
  <c r="BL286" i="72"/>
  <c r="BN287" i="72"/>
  <c r="BO290" i="72"/>
  <c r="BL290" i="72"/>
  <c r="BN291" i="72"/>
  <c r="K293" i="72"/>
  <c r="H293" i="72"/>
  <c r="AQ293" i="72"/>
  <c r="AN293" i="72"/>
  <c r="BO297" i="72"/>
  <c r="BL297" i="72"/>
  <c r="BO301" i="72"/>
  <c r="BL301" i="72"/>
  <c r="BO305" i="72"/>
  <c r="BL305" i="72"/>
  <c r="BO309" i="72"/>
  <c r="BL309" i="72"/>
  <c r="BG310" i="72"/>
  <c r="BD310" i="72"/>
  <c r="BO312" i="72"/>
  <c r="BL312" i="72"/>
  <c r="BN313" i="72"/>
  <c r="BO316" i="72"/>
  <c r="BL316" i="72"/>
  <c r="BN317" i="72"/>
  <c r="BO320" i="72"/>
  <c r="BL320" i="72"/>
  <c r="BN321" i="72"/>
  <c r="BO324" i="72"/>
  <c r="BL324" i="72"/>
  <c r="BN325" i="72"/>
  <c r="H327" i="72"/>
  <c r="K327" i="72"/>
  <c r="AQ327" i="72"/>
  <c r="AN327" i="72"/>
  <c r="BO331" i="72"/>
  <c r="BL331" i="72"/>
  <c r="S21" i="72"/>
  <c r="P21" i="72"/>
  <c r="BO24" i="72"/>
  <c r="BL24" i="72"/>
  <c r="AY55" i="72"/>
  <c r="AV55" i="72"/>
  <c r="BO66" i="72"/>
  <c r="BL66" i="72"/>
  <c r="BO70" i="72"/>
  <c r="BL70" i="72"/>
  <c r="BO73" i="72"/>
  <c r="BL73" i="72"/>
  <c r="AI106" i="72"/>
  <c r="AF106" i="72"/>
  <c r="BO130" i="72"/>
  <c r="BL130" i="72"/>
  <c r="BO138" i="72"/>
  <c r="BL138" i="72"/>
  <c r="S157" i="72"/>
  <c r="P157" i="72"/>
  <c r="BO183" i="72"/>
  <c r="BL183" i="72"/>
  <c r="S191" i="72"/>
  <c r="P191" i="72"/>
  <c r="BO198" i="72"/>
  <c r="BL198" i="72"/>
  <c r="S225" i="72"/>
  <c r="P225" i="72"/>
  <c r="BO228" i="72"/>
  <c r="BL228" i="72"/>
  <c r="AI242" i="72"/>
  <c r="AF242" i="72"/>
  <c r="S259" i="72"/>
  <c r="P259" i="72"/>
  <c r="BO262" i="72"/>
  <c r="BL262" i="72"/>
  <c r="BO277" i="72"/>
  <c r="BL277" i="72"/>
  <c r="AY293" i="72"/>
  <c r="AV293" i="72"/>
  <c r="BO300" i="72"/>
  <c r="BL300" i="72"/>
  <c r="BO304" i="72"/>
  <c r="BL304" i="72"/>
  <c r="BO308" i="72"/>
  <c r="BL308" i="72"/>
  <c r="AI310" i="72"/>
  <c r="AF310" i="72"/>
  <c r="BO319" i="72"/>
  <c r="BL319" i="72"/>
  <c r="BO334" i="72"/>
  <c r="BL334" i="72"/>
  <c r="BO338" i="72"/>
  <c r="BL338" i="72"/>
  <c r="AI344" i="72"/>
  <c r="AF344" i="72"/>
  <c r="BO345" i="72"/>
  <c r="BL345" i="72"/>
  <c r="BO364" i="72"/>
  <c r="BL364" i="72"/>
  <c r="BO376" i="72"/>
  <c r="BL376" i="72"/>
  <c r="AI378" i="72"/>
  <c r="AF378" i="72"/>
  <c r="AI412" i="72"/>
  <c r="AF412" i="72"/>
  <c r="BO413" i="72"/>
  <c r="BL413" i="72"/>
  <c r="BO421" i="72"/>
  <c r="BL421" i="72"/>
  <c r="AY429" i="72"/>
  <c r="AV429" i="72"/>
  <c r="BO444" i="72"/>
  <c r="BL444" i="72"/>
  <c r="AI446" i="72"/>
  <c r="AF446" i="72"/>
  <c r="AY463" i="72"/>
  <c r="AV463" i="72"/>
  <c r="BO470" i="72"/>
  <c r="BL470" i="72"/>
  <c r="BO474" i="72"/>
  <c r="BL474" i="72"/>
  <c r="BO481" i="72"/>
  <c r="BL481" i="72"/>
  <c r="BO549" i="72"/>
  <c r="BL549" i="72"/>
  <c r="BO557" i="72"/>
  <c r="BL557" i="72"/>
  <c r="BO561" i="72"/>
  <c r="BL561" i="72"/>
  <c r="S565" i="72"/>
  <c r="P565" i="72"/>
  <c r="AY565" i="72"/>
  <c r="AV565" i="72"/>
  <c r="BO568" i="72"/>
  <c r="BL568" i="72"/>
  <c r="BO572" i="72"/>
  <c r="BL572" i="72"/>
  <c r="BO576" i="72"/>
  <c r="BL576" i="72"/>
  <c r="BO580" i="72"/>
  <c r="BL580" i="72"/>
  <c r="AI582" i="72"/>
  <c r="AF582" i="72"/>
  <c r="BO583" i="72"/>
  <c r="BL583" i="72"/>
  <c r="BO591" i="72"/>
  <c r="BL591" i="72"/>
  <c r="AY599" i="72"/>
  <c r="AV599" i="72"/>
  <c r="BO610" i="72"/>
  <c r="BL610" i="72"/>
  <c r="AI616" i="72"/>
  <c r="AF616" i="72"/>
  <c r="BO617" i="72"/>
  <c r="BL617" i="72"/>
  <c r="BO621" i="72"/>
  <c r="BL621" i="72"/>
  <c r="BO625" i="72"/>
  <c r="BL625" i="72"/>
  <c r="BO629" i="72"/>
  <c r="BL629" i="72"/>
  <c r="AY633" i="72"/>
  <c r="AV633" i="72"/>
  <c r="BO644" i="72"/>
  <c r="BL644" i="72"/>
  <c r="BO648" i="72"/>
  <c r="BL648" i="72"/>
  <c r="AI650" i="72"/>
  <c r="AF650" i="72"/>
  <c r="BO651" i="72"/>
  <c r="BL651" i="72"/>
  <c r="BO655" i="72"/>
  <c r="BL655" i="72"/>
  <c r="BO659" i="72"/>
  <c r="BL659" i="72"/>
  <c r="BO663" i="72"/>
  <c r="BL663" i="72"/>
  <c r="S667" i="72"/>
  <c r="P667" i="72"/>
  <c r="AY667" i="72"/>
  <c r="AV667" i="72"/>
  <c r="BO670" i="72"/>
  <c r="BL670" i="72"/>
  <c r="BO674" i="72"/>
  <c r="BL674" i="72"/>
  <c r="BO678" i="72"/>
  <c r="BL678" i="72"/>
  <c r="BO682" i="72"/>
  <c r="BL682" i="72"/>
  <c r="AI684" i="72"/>
  <c r="AF684" i="72"/>
  <c r="BO685" i="72"/>
  <c r="BL685" i="72"/>
  <c r="BO689" i="72"/>
  <c r="BL689" i="72"/>
  <c r="BO697" i="72"/>
  <c r="BL697" i="72"/>
  <c r="S701" i="72"/>
  <c r="P701" i="72"/>
  <c r="AY701" i="72"/>
  <c r="AV701" i="72"/>
  <c r="BO704" i="72"/>
  <c r="BL704" i="72"/>
  <c r="BO708" i="72"/>
  <c r="BL708" i="72"/>
  <c r="BO712" i="72"/>
  <c r="BL712" i="72"/>
  <c r="BO716" i="72"/>
  <c r="BL716" i="72"/>
  <c r="AI718" i="72"/>
  <c r="AF718" i="72"/>
  <c r="BO719" i="72"/>
  <c r="BL719" i="72"/>
  <c r="BO723" i="72"/>
  <c r="BL723" i="72"/>
  <c r="BO727" i="72"/>
  <c r="BL727" i="72"/>
  <c r="BO731" i="72"/>
  <c r="BL731" i="72"/>
  <c r="S735" i="72"/>
  <c r="P735" i="72"/>
  <c r="AY735" i="72"/>
  <c r="AV735" i="72"/>
  <c r="BO738" i="72"/>
  <c r="BL738" i="72"/>
  <c r="BO742" i="72"/>
  <c r="BL742" i="72"/>
  <c r="BO746" i="72"/>
  <c r="BL746" i="72"/>
  <c r="BO750" i="72"/>
  <c r="BL750" i="72"/>
  <c r="AI752" i="72"/>
  <c r="AF752" i="72"/>
  <c r="BO753" i="72"/>
  <c r="BL753" i="72"/>
  <c r="BO757" i="72"/>
  <c r="BL757" i="72"/>
  <c r="BO761" i="72"/>
  <c r="BL761" i="72"/>
  <c r="BO765" i="72"/>
  <c r="BL765" i="72"/>
  <c r="S769" i="72"/>
  <c r="P769" i="72"/>
  <c r="AY769" i="72"/>
  <c r="AV769" i="72"/>
  <c r="BO772" i="72"/>
  <c r="BL772" i="72"/>
  <c r="BO776" i="72"/>
  <c r="BL776" i="72"/>
  <c r="BO780" i="72"/>
  <c r="BL780" i="72"/>
  <c r="BO784" i="72"/>
  <c r="BL784" i="72"/>
  <c r="AI786" i="72"/>
  <c r="AF786" i="72"/>
  <c r="BO787" i="72"/>
  <c r="BL787" i="72"/>
  <c r="BO791" i="72"/>
  <c r="BL791" i="72"/>
  <c r="BO795" i="72"/>
  <c r="BL795" i="72"/>
  <c r="BO799" i="72"/>
  <c r="BL799" i="72"/>
  <c r="S803" i="72"/>
  <c r="P803" i="72"/>
  <c r="AY803" i="72"/>
  <c r="AV803" i="72"/>
  <c r="BO806" i="72"/>
  <c r="BL806" i="72"/>
  <c r="BO810" i="72"/>
  <c r="BL810" i="72"/>
  <c r="BO814" i="72"/>
  <c r="BL814" i="72"/>
  <c r="BO818" i="72"/>
  <c r="BL818" i="72"/>
  <c r="AI820" i="72"/>
  <c r="AF820" i="72"/>
  <c r="BO821" i="72"/>
  <c r="BL821" i="72"/>
  <c r="BO825" i="72"/>
  <c r="BL825" i="72"/>
  <c r="BO829" i="72"/>
  <c r="BL829" i="72"/>
  <c r="BO833" i="72"/>
  <c r="BL833" i="72"/>
  <c r="S837" i="72"/>
  <c r="P837" i="72"/>
  <c r="AY837" i="72"/>
  <c r="AV837" i="72"/>
  <c r="BO840" i="72"/>
  <c r="BL840" i="72"/>
  <c r="BO844" i="72"/>
  <c r="BL844" i="72"/>
  <c r="BO848" i="72"/>
  <c r="BL848" i="72"/>
  <c r="BO852" i="72"/>
  <c r="BL852" i="72"/>
  <c r="AI854" i="72"/>
  <c r="AF854" i="72"/>
  <c r="BO28" i="72"/>
  <c r="BL28" i="72"/>
  <c r="BO36" i="72"/>
  <c r="BL36" i="72"/>
  <c r="BO39" i="72"/>
  <c r="BL39" i="72"/>
  <c r="S55" i="72"/>
  <c r="P55" i="72"/>
  <c r="BO58" i="72"/>
  <c r="BL58" i="72"/>
  <c r="AI72" i="72"/>
  <c r="AF72" i="72"/>
  <c r="BO85" i="72"/>
  <c r="BL85" i="72"/>
  <c r="BO111" i="72"/>
  <c r="BL111" i="72"/>
  <c r="BO119" i="72"/>
  <c r="BL119" i="72"/>
  <c r="BO126" i="72"/>
  <c r="BL126" i="72"/>
  <c r="AI140" i="72"/>
  <c r="AF140" i="72"/>
  <c r="BO141" i="72"/>
  <c r="BL141" i="72"/>
  <c r="BO149" i="72"/>
  <c r="BL149" i="72"/>
  <c r="BO172" i="72"/>
  <c r="BL172" i="72"/>
  <c r="AI174" i="72"/>
  <c r="AF174" i="72"/>
  <c r="BO255" i="72"/>
  <c r="BL255" i="72"/>
  <c r="BO285" i="72"/>
  <c r="BL285" i="72"/>
  <c r="BO349" i="72"/>
  <c r="BL349" i="72"/>
  <c r="S361" i="72"/>
  <c r="P361" i="72"/>
  <c r="AY361" i="72"/>
  <c r="AV361" i="72"/>
  <c r="BO368" i="72"/>
  <c r="BL368" i="72"/>
  <c r="BO372" i="72"/>
  <c r="BL372" i="72"/>
  <c r="BO379" i="72"/>
  <c r="BL379" i="72"/>
  <c r="BO387" i="72"/>
  <c r="BL387" i="72"/>
  <c r="S395" i="72"/>
  <c r="P395" i="72"/>
  <c r="BO410" i="72"/>
  <c r="BL410" i="72"/>
  <c r="BO451" i="72"/>
  <c r="BL451" i="72"/>
  <c r="BO466" i="72"/>
  <c r="BL466" i="72"/>
  <c r="S531" i="72"/>
  <c r="P531" i="72"/>
  <c r="BO538" i="72"/>
  <c r="BL538" i="72"/>
  <c r="BO542" i="72"/>
  <c r="BL542" i="72"/>
  <c r="BO546" i="72"/>
  <c r="BL546" i="72"/>
  <c r="BO587" i="72"/>
  <c r="BL587" i="72"/>
  <c r="BO595" i="72"/>
  <c r="BL595" i="72"/>
  <c r="S599" i="72"/>
  <c r="P599" i="72"/>
  <c r="BO602" i="72"/>
  <c r="BL602" i="72"/>
  <c r="BO606" i="72"/>
  <c r="BL606" i="72"/>
  <c r="BO614" i="72"/>
  <c r="BL614" i="72"/>
  <c r="BN6" i="72"/>
  <c r="BO9" i="72"/>
  <c r="BL9" i="72"/>
  <c r="BN10" i="72"/>
  <c r="BO13" i="72"/>
  <c r="BL13" i="72"/>
  <c r="BN14" i="72"/>
  <c r="BO17" i="72"/>
  <c r="BL17" i="72"/>
  <c r="BN18" i="72"/>
  <c r="X21" i="72"/>
  <c r="AA21" i="72"/>
  <c r="BG21" i="72"/>
  <c r="BD21" i="72"/>
  <c r="BO23" i="72"/>
  <c r="BL23" i="72"/>
  <c r="BN24" i="72"/>
  <c r="BO27" i="72"/>
  <c r="BL27" i="72"/>
  <c r="BN28" i="72"/>
  <c r="BO31" i="72"/>
  <c r="BL31" i="72"/>
  <c r="BN32" i="72"/>
  <c r="BO35" i="72"/>
  <c r="BL35" i="72"/>
  <c r="BN36" i="72"/>
  <c r="K38" i="72"/>
  <c r="H38" i="72"/>
  <c r="AQ38" i="72"/>
  <c r="AN38" i="72"/>
  <c r="BN39" i="72"/>
  <c r="BO42" i="72"/>
  <c r="BL42" i="72"/>
  <c r="BN43" i="72"/>
  <c r="BO46" i="72"/>
  <c r="BL46" i="72"/>
  <c r="BN47" i="72"/>
  <c r="BO50" i="72"/>
  <c r="BL50" i="72"/>
  <c r="BN51" i="72"/>
  <c r="BO54" i="72"/>
  <c r="BL54" i="72"/>
  <c r="BG55" i="72"/>
  <c r="BD55" i="72"/>
  <c r="BO57" i="72"/>
  <c r="BL57" i="72"/>
  <c r="BN58" i="72"/>
  <c r="BO61" i="72"/>
  <c r="BL61" i="72"/>
  <c r="BN62" i="72"/>
  <c r="BO65" i="72"/>
  <c r="BL65" i="72"/>
  <c r="BN66" i="72"/>
  <c r="BO69" i="72"/>
  <c r="BL69" i="72"/>
  <c r="BN70" i="72"/>
  <c r="H72" i="72"/>
  <c r="K72" i="72"/>
  <c r="AQ72" i="72"/>
  <c r="AN72" i="72"/>
  <c r="BN73" i="72"/>
  <c r="BO76" i="72"/>
  <c r="BL76" i="72"/>
  <c r="BN77" i="72"/>
  <c r="BO80" i="72"/>
  <c r="BL80" i="72"/>
  <c r="BN81" i="72"/>
  <c r="BO84" i="72"/>
  <c r="BL84" i="72"/>
  <c r="BN85" i="72"/>
  <c r="BO88" i="72"/>
  <c r="BL88" i="72"/>
  <c r="X89" i="72"/>
  <c r="AA89" i="72"/>
  <c r="BG89" i="72"/>
  <c r="BD89" i="72"/>
  <c r="BO91" i="72"/>
  <c r="BL91" i="72"/>
  <c r="BN92" i="72"/>
  <c r="BO95" i="72"/>
  <c r="BL95" i="72"/>
  <c r="BN96" i="72"/>
  <c r="BO99" i="72"/>
  <c r="BL99" i="72"/>
  <c r="BN100" i="72"/>
  <c r="BO103" i="72"/>
  <c r="BL103" i="72"/>
  <c r="BN104" i="72"/>
  <c r="K106" i="72"/>
  <c r="H106" i="72"/>
  <c r="AQ106" i="72"/>
  <c r="AN106" i="72"/>
  <c r="BN107" i="72"/>
  <c r="BO110" i="72"/>
  <c r="BL110" i="72"/>
  <c r="BN111" i="72"/>
  <c r="BO114" i="72"/>
  <c r="BL114" i="72"/>
  <c r="BN115" i="72"/>
  <c r="BO118" i="72"/>
  <c r="BL118" i="72"/>
  <c r="BN119" i="72"/>
  <c r="BO122" i="72"/>
  <c r="BL122" i="72"/>
  <c r="BG123" i="72"/>
  <c r="BD123" i="72"/>
  <c r="BO125" i="72"/>
  <c r="BL125" i="72"/>
  <c r="BN126" i="72"/>
  <c r="BO129" i="72"/>
  <c r="BL129" i="72"/>
  <c r="BN130" i="72"/>
  <c r="BO133" i="72"/>
  <c r="BL133" i="72"/>
  <c r="BN134" i="72"/>
  <c r="BO137" i="72"/>
  <c r="BL137" i="72"/>
  <c r="BN138" i="72"/>
  <c r="H140" i="72"/>
  <c r="K140" i="72"/>
  <c r="AQ140" i="72"/>
  <c r="AN140" i="72"/>
  <c r="BN141" i="72"/>
  <c r="BO144" i="72"/>
  <c r="BL144" i="72"/>
  <c r="BN145" i="72"/>
  <c r="BO148" i="72"/>
  <c r="BL148" i="72"/>
  <c r="BN149" i="72"/>
  <c r="BO152" i="72"/>
  <c r="BL152" i="72"/>
  <c r="BN153" i="72"/>
  <c r="BO156" i="72"/>
  <c r="BL156" i="72"/>
  <c r="X157" i="72"/>
  <c r="AA157" i="72"/>
  <c r="BG157" i="72"/>
  <c r="BD157" i="72"/>
  <c r="BO159" i="72"/>
  <c r="BL159" i="72"/>
  <c r="BN160" i="72"/>
  <c r="BO163" i="72"/>
  <c r="BL163" i="72"/>
  <c r="BN164" i="72"/>
  <c r="BO167" i="72"/>
  <c r="BL167" i="72"/>
  <c r="BN168" i="72"/>
  <c r="BO171" i="72"/>
  <c r="BL171" i="72"/>
  <c r="BN172" i="72"/>
  <c r="K174" i="72"/>
  <c r="H174" i="72"/>
  <c r="AQ174" i="72"/>
  <c r="AN174" i="72"/>
  <c r="BN175" i="72"/>
  <c r="BO178" i="72"/>
  <c r="BL178" i="72"/>
  <c r="BN179" i="72"/>
  <c r="BO182" i="72"/>
  <c r="BL182" i="72"/>
  <c r="BN183" i="72"/>
  <c r="BO186" i="72"/>
  <c r="BL186" i="72"/>
  <c r="BN187" i="72"/>
  <c r="BO190" i="72"/>
  <c r="BL190" i="72"/>
  <c r="BG191" i="72"/>
  <c r="BD191" i="72"/>
  <c r="BO193" i="72"/>
  <c r="BL193" i="72"/>
  <c r="BN194" i="72"/>
  <c r="BO197" i="72"/>
  <c r="BL197" i="72"/>
  <c r="BN198" i="72"/>
  <c r="BO201" i="72"/>
  <c r="BL201" i="72"/>
  <c r="BN202" i="72"/>
  <c r="BO205" i="72"/>
  <c r="BL205" i="72"/>
  <c r="BN206" i="72"/>
  <c r="H208" i="72"/>
  <c r="K208" i="72"/>
  <c r="AQ208" i="72"/>
  <c r="AN208" i="72"/>
  <c r="BN209" i="72"/>
  <c r="BO212" i="72"/>
  <c r="BL212" i="72"/>
  <c r="BN213" i="72"/>
  <c r="BO216" i="72"/>
  <c r="BL216" i="72"/>
  <c r="BN217" i="72"/>
  <c r="BO220" i="72"/>
  <c r="BL220" i="72"/>
  <c r="BN221" i="72"/>
  <c r="BO224" i="72"/>
  <c r="BL224" i="72"/>
  <c r="X225" i="72"/>
  <c r="AA225" i="72"/>
  <c r="BG225" i="72"/>
  <c r="BD225" i="72"/>
  <c r="BO227" i="72"/>
  <c r="BL227" i="72"/>
  <c r="BN228" i="72"/>
  <c r="BO231" i="72"/>
  <c r="BL231" i="72"/>
  <c r="BN232" i="72"/>
  <c r="BO235" i="72"/>
  <c r="BL235" i="72"/>
  <c r="BN236" i="72"/>
  <c r="BO239" i="72"/>
  <c r="BL239" i="72"/>
  <c r="BN240" i="72"/>
  <c r="K242" i="72"/>
  <c r="H242" i="72"/>
  <c r="AQ242" i="72"/>
  <c r="AN242" i="72"/>
  <c r="BN243" i="72"/>
  <c r="BO246" i="72"/>
  <c r="BL246" i="72"/>
  <c r="BN247" i="72"/>
  <c r="BO250" i="72"/>
  <c r="BL250" i="72"/>
  <c r="BN251" i="72"/>
  <c r="BO254" i="72"/>
  <c r="BL254" i="72"/>
  <c r="BN255" i="72"/>
  <c r="BO258" i="72"/>
  <c r="BL258" i="72"/>
  <c r="BG259" i="72"/>
  <c r="BD259" i="72"/>
  <c r="BO261" i="72"/>
  <c r="BL261" i="72"/>
  <c r="BN262" i="72"/>
  <c r="BO265" i="72"/>
  <c r="BL265" i="72"/>
  <c r="BN266" i="72"/>
  <c r="BO269" i="72"/>
  <c r="BL269" i="72"/>
  <c r="BN270" i="72"/>
  <c r="BO273" i="72"/>
  <c r="BL273" i="72"/>
  <c r="BN274" i="72"/>
  <c r="H276" i="72"/>
  <c r="K276" i="72"/>
  <c r="AQ276" i="72"/>
  <c r="AN276" i="72"/>
  <c r="BN277" i="72"/>
  <c r="BO280" i="72"/>
  <c r="BL280" i="72"/>
  <c r="BN281" i="72"/>
  <c r="BO291" i="72"/>
  <c r="BL291" i="72"/>
  <c r="BN292" i="72"/>
  <c r="AI293" i="72"/>
  <c r="AF293" i="72"/>
  <c r="BN293" i="72"/>
  <c r="BS21" i="72" s="1"/>
  <c r="BO294" i="72"/>
  <c r="BL294" i="72"/>
  <c r="BO298" i="72"/>
  <c r="BL298" i="72"/>
  <c r="BO302" i="72"/>
  <c r="BL302" i="72"/>
  <c r="BN303" i="72"/>
  <c r="BO306" i="72"/>
  <c r="BL306" i="72"/>
  <c r="BN307" i="72"/>
  <c r="S310" i="72"/>
  <c r="P310" i="72"/>
  <c r="AY310" i="72"/>
  <c r="AV310" i="72"/>
  <c r="BO313" i="72"/>
  <c r="BL313" i="72"/>
  <c r="BN314" i="72"/>
  <c r="BO317" i="72"/>
  <c r="BL317" i="72"/>
  <c r="BN318" i="72"/>
  <c r="BO321" i="72"/>
  <c r="BL321" i="72"/>
  <c r="BN322" i="72"/>
  <c r="BO325" i="72"/>
  <c r="BL325" i="72"/>
  <c r="BN326" i="72"/>
  <c r="AI327" i="72"/>
  <c r="AF327" i="72"/>
  <c r="BN327" i="72"/>
  <c r="BS23" i="72" s="1"/>
  <c r="BO328" i="72"/>
  <c r="BL328" i="72"/>
  <c r="BO332" i="72"/>
  <c r="BL332" i="72"/>
  <c r="BO336" i="72"/>
  <c r="BL336" i="72"/>
  <c r="BN337" i="72"/>
  <c r="BO340" i="72"/>
  <c r="BL340" i="72"/>
  <c r="BN341" i="72"/>
  <c r="S344" i="72"/>
  <c r="P344" i="72"/>
  <c r="AY344" i="72"/>
  <c r="AV344" i="72"/>
  <c r="BO347" i="72"/>
  <c r="BL347" i="72"/>
  <c r="BN348" i="72"/>
  <c r="BO351" i="72"/>
  <c r="BL351" i="72"/>
  <c r="BN352" i="72"/>
  <c r="BO355" i="72"/>
  <c r="BL355" i="72"/>
  <c r="BN356" i="72"/>
  <c r="BO359" i="72"/>
  <c r="BL359" i="72"/>
  <c r="BN360" i="72"/>
  <c r="AI361" i="72"/>
  <c r="AF361" i="72"/>
  <c r="BN361" i="72"/>
  <c r="BS25" i="72" s="1"/>
  <c r="BO362" i="72"/>
  <c r="BL362" i="72"/>
  <c r="BO366" i="72"/>
  <c r="BL366" i="72"/>
  <c r="BO370" i="72"/>
  <c r="BL370" i="72"/>
  <c r="BN371" i="72"/>
  <c r="BO374" i="72"/>
  <c r="BL374" i="72"/>
  <c r="BN375" i="72"/>
  <c r="S378" i="72"/>
  <c r="P378" i="72"/>
  <c r="AY378" i="72"/>
  <c r="AV378" i="72"/>
  <c r="BO381" i="72"/>
  <c r="BL381" i="72"/>
  <c r="BN382" i="72"/>
  <c r="BO385" i="72"/>
  <c r="BL385" i="72"/>
  <c r="BN386" i="72"/>
  <c r="BO389" i="72"/>
  <c r="BL389" i="72"/>
  <c r="BN390" i="72"/>
  <c r="BO393" i="72"/>
  <c r="BL393" i="72"/>
  <c r="BN394" i="72"/>
  <c r="AI395" i="72"/>
  <c r="AF395" i="72"/>
  <c r="BN395" i="72"/>
  <c r="BS27" i="72" s="1"/>
  <c r="BO396" i="72"/>
  <c r="BL396" i="72"/>
  <c r="BO400" i="72"/>
  <c r="BL400" i="72"/>
  <c r="BO404" i="72"/>
  <c r="BL404" i="72"/>
  <c r="BN405" i="72"/>
  <c r="BO408" i="72"/>
  <c r="BL408" i="72"/>
  <c r="BN409" i="72"/>
  <c r="S412" i="72"/>
  <c r="P412" i="72"/>
  <c r="AY412" i="72"/>
  <c r="AV412" i="72"/>
  <c r="BO415" i="72"/>
  <c r="BL415" i="72"/>
  <c r="BN416" i="72"/>
  <c r="BO419" i="72"/>
  <c r="BL419" i="72"/>
  <c r="BN420" i="72"/>
  <c r="BO423" i="72"/>
  <c r="BL423" i="72"/>
  <c r="BN424" i="72"/>
  <c r="BO427" i="72"/>
  <c r="BL427" i="72"/>
  <c r="BN428" i="72"/>
  <c r="AI429" i="72"/>
  <c r="AF429" i="72"/>
  <c r="BN429" i="72"/>
  <c r="BS29" i="72" s="1"/>
  <c r="BO430" i="72"/>
  <c r="BL430" i="72"/>
  <c r="BO434" i="72"/>
  <c r="BL434" i="72"/>
  <c r="BO438" i="72"/>
  <c r="BL438" i="72"/>
  <c r="BN439" i="72"/>
  <c r="BO442" i="72"/>
  <c r="BL442" i="72"/>
  <c r="BN443" i="72"/>
  <c r="S446" i="72"/>
  <c r="P446" i="72"/>
  <c r="AY446" i="72"/>
  <c r="AV446" i="72"/>
  <c r="BO449" i="72"/>
  <c r="BL449" i="72"/>
  <c r="BN450" i="72"/>
  <c r="BO453" i="72"/>
  <c r="BL453" i="72"/>
  <c r="BN454" i="72"/>
  <c r="BO457" i="72"/>
  <c r="BL457" i="72"/>
  <c r="BN458" i="72"/>
  <c r="BO461" i="72"/>
  <c r="BL461" i="72"/>
  <c r="BN462" i="72"/>
  <c r="AI463" i="72"/>
  <c r="AF463" i="72"/>
  <c r="BN463" i="72"/>
  <c r="BS31" i="72" s="1"/>
  <c r="BO464" i="72"/>
  <c r="BL464" i="72"/>
  <c r="BO468" i="72"/>
  <c r="BL468" i="72"/>
  <c r="BN469" i="72"/>
  <c r="BO472" i="72"/>
  <c r="BL472" i="72"/>
  <c r="BN473" i="72"/>
  <c r="BO476" i="72"/>
  <c r="BL476" i="72"/>
  <c r="BN477" i="72"/>
  <c r="S480" i="72"/>
  <c r="P480" i="72"/>
  <c r="AY480" i="72"/>
  <c r="AV480" i="72"/>
  <c r="BO483" i="72"/>
  <c r="BL483" i="72"/>
  <c r="BN484" i="72"/>
  <c r="BO487" i="72"/>
  <c r="BL487" i="72"/>
  <c r="BN488" i="72"/>
  <c r="BO491" i="72"/>
  <c r="BL491" i="72"/>
  <c r="BN492" i="72"/>
  <c r="BO495" i="72"/>
  <c r="BL495" i="72"/>
  <c r="BN496" i="72"/>
  <c r="AI497" i="72"/>
  <c r="AF497" i="72"/>
  <c r="BN497" i="72"/>
  <c r="BS33" i="72" s="1"/>
  <c r="BO498" i="72"/>
  <c r="BL498" i="72"/>
  <c r="BO502" i="72"/>
  <c r="BL502" i="72"/>
  <c r="BO506" i="72"/>
  <c r="BL506" i="72"/>
  <c r="BN507" i="72"/>
  <c r="BO510" i="72"/>
  <c r="BL510" i="72"/>
  <c r="BN511" i="72"/>
  <c r="S514" i="72"/>
  <c r="P514" i="72"/>
  <c r="AY514" i="72"/>
  <c r="AV514" i="72"/>
  <c r="BO517" i="72"/>
  <c r="BL517" i="72"/>
  <c r="BN518" i="72"/>
  <c r="BO521" i="72"/>
  <c r="BL521" i="72"/>
  <c r="BN522" i="72"/>
  <c r="BO525" i="72"/>
  <c r="BL525" i="72"/>
  <c r="BN526" i="72"/>
  <c r="BO529" i="72"/>
  <c r="BL529" i="72"/>
  <c r="BN530" i="72"/>
  <c r="AI531" i="72"/>
  <c r="AF531" i="72"/>
  <c r="BN531" i="72"/>
  <c r="BS35" i="72" s="1"/>
  <c r="BO532" i="72"/>
  <c r="BL532" i="72"/>
  <c r="BO536" i="72"/>
  <c r="BL536" i="72"/>
  <c r="BN537" i="72"/>
  <c r="BO540" i="72"/>
  <c r="BL540" i="72"/>
  <c r="BN541" i="72"/>
  <c r="BO544" i="72"/>
  <c r="BL544" i="72"/>
  <c r="BN545" i="72"/>
  <c r="S548" i="72"/>
  <c r="P548" i="72"/>
  <c r="AY548" i="72"/>
  <c r="AV548" i="72"/>
  <c r="BO551" i="72"/>
  <c r="BL551" i="72"/>
  <c r="BN552" i="72"/>
  <c r="BO555" i="72"/>
  <c r="BL555" i="72"/>
  <c r="BN556" i="72"/>
  <c r="BO559" i="72"/>
  <c r="BL559" i="72"/>
  <c r="BN560" i="72"/>
  <c r="BO563" i="72"/>
  <c r="BL563" i="72"/>
  <c r="BN564" i="72"/>
  <c r="AI565" i="72"/>
  <c r="AF565" i="72"/>
  <c r="BN565" i="72"/>
  <c r="BS37" i="72" s="1"/>
  <c r="BO566" i="72"/>
  <c r="BL566" i="72"/>
  <c r="BO570" i="72"/>
  <c r="BL570" i="72"/>
  <c r="BN571" i="72"/>
  <c r="BO574" i="72"/>
  <c r="BL574" i="72"/>
  <c r="BN575" i="72"/>
  <c r="BO578" i="72"/>
  <c r="BL578" i="72"/>
  <c r="BN579" i="72"/>
  <c r="S582" i="72"/>
  <c r="P582" i="72"/>
  <c r="AY582" i="72"/>
  <c r="AV582" i="72"/>
  <c r="BO585" i="72"/>
  <c r="BL585" i="72"/>
  <c r="BN586" i="72"/>
  <c r="BO589" i="72"/>
  <c r="BL589" i="72"/>
  <c r="BN590" i="72"/>
  <c r="BO593" i="72"/>
  <c r="BL593" i="72"/>
  <c r="BN594" i="72"/>
  <c r="BO597" i="72"/>
  <c r="BL597" i="72"/>
  <c r="BN598" i="72"/>
  <c r="AI599" i="72"/>
  <c r="AF599" i="72"/>
  <c r="BN599" i="72"/>
  <c r="BS39" i="72" s="1"/>
  <c r="BO600" i="72"/>
  <c r="BL600" i="72"/>
  <c r="BO604" i="72"/>
  <c r="BL604" i="72"/>
  <c r="BN605" i="72"/>
  <c r="BO608" i="72"/>
  <c r="BL608" i="72"/>
  <c r="BN609" i="72"/>
  <c r="BO612" i="72"/>
  <c r="BL612" i="72"/>
  <c r="BN613" i="72"/>
  <c r="S616" i="72"/>
  <c r="P616" i="72"/>
  <c r="AY616" i="72"/>
  <c r="AV616" i="72"/>
  <c r="BO619" i="72"/>
  <c r="BL619" i="72"/>
  <c r="BN620" i="72"/>
  <c r="BO623" i="72"/>
  <c r="BL623" i="72"/>
  <c r="BN624" i="72"/>
  <c r="BO627" i="72"/>
  <c r="BL627" i="72"/>
  <c r="BN628" i="72"/>
  <c r="BO631" i="72"/>
  <c r="BL631" i="72"/>
  <c r="BN632" i="72"/>
  <c r="AI633" i="72"/>
  <c r="AF633" i="72"/>
  <c r="BN633" i="72"/>
  <c r="BS41" i="72" s="1"/>
  <c r="BO634" i="72"/>
  <c r="BL634" i="72"/>
  <c r="BO638" i="72"/>
  <c r="BL638" i="72"/>
  <c r="BN639" i="72"/>
  <c r="BO642" i="72"/>
  <c r="BL642" i="72"/>
  <c r="BN643" i="72"/>
  <c r="BO646" i="72"/>
  <c r="BL646" i="72"/>
  <c r="BN647" i="72"/>
  <c r="S650" i="72"/>
  <c r="P650" i="72"/>
  <c r="AY650" i="72"/>
  <c r="AV650" i="72"/>
  <c r="BO653" i="72"/>
  <c r="BL653" i="72"/>
  <c r="BN654" i="72"/>
  <c r="BO657" i="72"/>
  <c r="BL657" i="72"/>
  <c r="BN658" i="72"/>
  <c r="BO661" i="72"/>
  <c r="BL661" i="72"/>
  <c r="BN662" i="72"/>
  <c r="BO665" i="72"/>
  <c r="BL665" i="72"/>
  <c r="BN666" i="72"/>
  <c r="AI667" i="72"/>
  <c r="AF667" i="72"/>
  <c r="BN667" i="72"/>
  <c r="BS43" i="72" s="1"/>
  <c r="BO668" i="72"/>
  <c r="BL668" i="72"/>
  <c r="BO672" i="72"/>
  <c r="BL672" i="72"/>
  <c r="BN673" i="72"/>
  <c r="BO676" i="72"/>
  <c r="BL676" i="72"/>
  <c r="BN677" i="72"/>
  <c r="BO680" i="72"/>
  <c r="BL680" i="72"/>
  <c r="BN681" i="72"/>
  <c r="S684" i="72"/>
  <c r="P684" i="72"/>
  <c r="AY684" i="72"/>
  <c r="AV684" i="72"/>
  <c r="BO687" i="72"/>
  <c r="BL687" i="72"/>
  <c r="BN688" i="72"/>
  <c r="BO691" i="72"/>
  <c r="BL691" i="72"/>
  <c r="BN692" i="72"/>
  <c r="BO695" i="72"/>
  <c r="BL695" i="72"/>
  <c r="BN696" i="72"/>
  <c r="BO699" i="72"/>
  <c r="BL699" i="72"/>
  <c r="BN700" i="72"/>
  <c r="AI701" i="72"/>
  <c r="AF701" i="72"/>
  <c r="BN701" i="72"/>
  <c r="BS45" i="72" s="1"/>
  <c r="BO702" i="72"/>
  <c r="BL702" i="72"/>
  <c r="BN703" i="72"/>
  <c r="BO706" i="72"/>
  <c r="BL706" i="72"/>
  <c r="BN707" i="72"/>
  <c r="BO710" i="72"/>
  <c r="BL710" i="72"/>
  <c r="BN711" i="72"/>
  <c r="BO714" i="72"/>
  <c r="BL714" i="72"/>
  <c r="BN715" i="72"/>
  <c r="S718" i="72"/>
  <c r="P718" i="72"/>
  <c r="AY718" i="72"/>
  <c r="AV718" i="72"/>
  <c r="BO721" i="72"/>
  <c r="BL721" i="72"/>
  <c r="BN722" i="72"/>
  <c r="BO725" i="72"/>
  <c r="BL725" i="72"/>
  <c r="BN726" i="72"/>
  <c r="BO729" i="72"/>
  <c r="BL729" i="72"/>
  <c r="BN730" i="72"/>
  <c r="BO733" i="72"/>
  <c r="BL733" i="72"/>
  <c r="BN734" i="72"/>
  <c r="AI735" i="72"/>
  <c r="AF735" i="72"/>
  <c r="BN735" i="72"/>
  <c r="BS47" i="72" s="1"/>
  <c r="BO736" i="72"/>
  <c r="BL736" i="72"/>
  <c r="BN737" i="72"/>
  <c r="BO740" i="72"/>
  <c r="BL740" i="72"/>
  <c r="BN741" i="72"/>
  <c r="BO744" i="72"/>
  <c r="BL744" i="72"/>
  <c r="BN745" i="72"/>
  <c r="BO748" i="72"/>
  <c r="BL748" i="72"/>
  <c r="BN749" i="72"/>
  <c r="S752" i="72"/>
  <c r="P752" i="72"/>
  <c r="AY752" i="72"/>
  <c r="AV752" i="72"/>
  <c r="BO755" i="72"/>
  <c r="BL755" i="72"/>
  <c r="BN756" i="72"/>
  <c r="BO759" i="72"/>
  <c r="BL759" i="72"/>
  <c r="BN760" i="72"/>
  <c r="BO763" i="72"/>
  <c r="BL763" i="72"/>
  <c r="BN764" i="72"/>
  <c r="BO767" i="72"/>
  <c r="BL767" i="72"/>
  <c r="BN768" i="72"/>
  <c r="AI769" i="72"/>
  <c r="AF769" i="72"/>
  <c r="BN769" i="72"/>
  <c r="BS49" i="72" s="1"/>
  <c r="BO770" i="72"/>
  <c r="BL770" i="72"/>
  <c r="BN771" i="72"/>
  <c r="BO774" i="72"/>
  <c r="BL774" i="72"/>
  <c r="BN775" i="72"/>
  <c r="BO778" i="72"/>
  <c r="BL778" i="72"/>
  <c r="BN779" i="72"/>
  <c r="BO782" i="72"/>
  <c r="BL782" i="72"/>
  <c r="BN783" i="72"/>
  <c r="S786" i="72"/>
  <c r="P786" i="72"/>
  <c r="AY786" i="72"/>
  <c r="AV786" i="72"/>
  <c r="BO789" i="72"/>
  <c r="BL789" i="72"/>
  <c r="BN790" i="72"/>
  <c r="BO793" i="72"/>
  <c r="BL793" i="72"/>
  <c r="BN794" i="72"/>
  <c r="BO797" i="72"/>
  <c r="BL797" i="72"/>
  <c r="BN798" i="72"/>
  <c r="BO801" i="72"/>
  <c r="BL801" i="72"/>
  <c r="BN802" i="72"/>
  <c r="AI803" i="72"/>
  <c r="AF803" i="72"/>
  <c r="BN803" i="72"/>
  <c r="BS51" i="72" s="1"/>
  <c r="BO804" i="72"/>
  <c r="BL804" i="72"/>
  <c r="BN805" i="72"/>
  <c r="BO808" i="72"/>
  <c r="BL808" i="72"/>
  <c r="BN809" i="72"/>
  <c r="BO812" i="72"/>
  <c r="BL812" i="72"/>
  <c r="BN813" i="72"/>
  <c r="BO816" i="72"/>
  <c r="BL816" i="72"/>
  <c r="BN817" i="72"/>
  <c r="S820" i="72"/>
  <c r="P820" i="72"/>
  <c r="AY820" i="72"/>
  <c r="AV820" i="72"/>
  <c r="BO823" i="72"/>
  <c r="BL823" i="72"/>
  <c r="BN824" i="72"/>
  <c r="BO827" i="72"/>
  <c r="BL827" i="72"/>
  <c r="BN828" i="72"/>
  <c r="BO831" i="72"/>
  <c r="BL831" i="72"/>
  <c r="BN832" i="72"/>
  <c r="BO835" i="72"/>
  <c r="BL835" i="72"/>
  <c r="BN836" i="72"/>
  <c r="AI837" i="72"/>
  <c r="AF837" i="72"/>
  <c r="BN837" i="72"/>
  <c r="BS53" i="72" s="1"/>
  <c r="BO838" i="72"/>
  <c r="BL838" i="72"/>
  <c r="BN839" i="72"/>
  <c r="BO842" i="72"/>
  <c r="BL842" i="72"/>
  <c r="BN843" i="72"/>
  <c r="BO846" i="72"/>
  <c r="BL846" i="72"/>
  <c r="BN847" i="72"/>
  <c r="BO850" i="72"/>
  <c r="BL850" i="72"/>
  <c r="BN851" i="72"/>
  <c r="S854" i="72"/>
  <c r="P854" i="72"/>
  <c r="AY854" i="72"/>
  <c r="AV854" i="72"/>
  <c r="BO857" i="72"/>
  <c r="BL857" i="72"/>
  <c r="BN858" i="72"/>
  <c r="BO861" i="72"/>
  <c r="BL861" i="72"/>
  <c r="BN862" i="72"/>
  <c r="BO865" i="72"/>
  <c r="BL865" i="72"/>
  <c r="BN866" i="72"/>
  <c r="BO869" i="72"/>
  <c r="BL869" i="72"/>
  <c r="BN870" i="72"/>
  <c r="AI871" i="72"/>
  <c r="AF871" i="72"/>
  <c r="BN871" i="72"/>
  <c r="BS55" i="72" s="1"/>
  <c r="BO872" i="72"/>
  <c r="BL872" i="72"/>
  <c r="BN873" i="72"/>
  <c r="BO876" i="72"/>
  <c r="BL876" i="72"/>
  <c r="BN877" i="72"/>
  <c r="BO880" i="72"/>
  <c r="BL880" i="72"/>
  <c r="BN881" i="72"/>
  <c r="BO884" i="72"/>
  <c r="BL884" i="72"/>
  <c r="BN885" i="72"/>
  <c r="S888" i="72"/>
  <c r="P888" i="72"/>
  <c r="AY888" i="72"/>
  <c r="AV888" i="72"/>
  <c r="BO891" i="72"/>
  <c r="BL891" i="72"/>
  <c r="BN892" i="72"/>
  <c r="BO895" i="72"/>
  <c r="BL895" i="72"/>
  <c r="BN896" i="72"/>
  <c r="BO899" i="72"/>
  <c r="BL899" i="72"/>
  <c r="BN900" i="72"/>
  <c r="BO903" i="72"/>
  <c r="BL903" i="72"/>
  <c r="BN904" i="72"/>
  <c r="AI905" i="72"/>
  <c r="AF905" i="72"/>
  <c r="BN905" i="72"/>
  <c r="BS57" i="72" s="1"/>
  <c r="BO906" i="72"/>
  <c r="BL906" i="72"/>
  <c r="BN907" i="72"/>
  <c r="BO910" i="72"/>
  <c r="BL910" i="72"/>
  <c r="BN911" i="72"/>
  <c r="BO914" i="72"/>
  <c r="BL914" i="72"/>
  <c r="BN915" i="72"/>
  <c r="BO918" i="72"/>
  <c r="BL918" i="72"/>
  <c r="BN919" i="72"/>
  <c r="S922" i="72"/>
  <c r="P922" i="72"/>
  <c r="AY922" i="72"/>
  <c r="AV922" i="72"/>
  <c r="BO925" i="72"/>
  <c r="BL925" i="72"/>
  <c r="BN926" i="72"/>
  <c r="BO929" i="72"/>
  <c r="BL929" i="72"/>
  <c r="BN930" i="72"/>
  <c r="BO933" i="72"/>
  <c r="BL933" i="72"/>
  <c r="BN934" i="72"/>
  <c r="BO937" i="72"/>
  <c r="BL937" i="72"/>
  <c r="BN938" i="72"/>
  <c r="AI939" i="72"/>
  <c r="AF939" i="72"/>
  <c r="BN939" i="72"/>
  <c r="BS59" i="72" s="1"/>
  <c r="BO940" i="72"/>
  <c r="BL940" i="72"/>
  <c r="BN941" i="72"/>
  <c r="BO944" i="72"/>
  <c r="BL944" i="72"/>
  <c r="BN945" i="72"/>
  <c r="BO948" i="72"/>
  <c r="BL948" i="72"/>
  <c r="BN949" i="72"/>
  <c r="BO952" i="72"/>
  <c r="BL952" i="72"/>
  <c r="BN953" i="72"/>
  <c r="S956" i="72"/>
  <c r="P956" i="72"/>
  <c r="AY956" i="72"/>
  <c r="AV956" i="72"/>
  <c r="BO959" i="72"/>
  <c r="BL959" i="72"/>
  <c r="BN960" i="72"/>
  <c r="BO963" i="72"/>
  <c r="BL963" i="72"/>
  <c r="BN964" i="72"/>
  <c r="BO967" i="72"/>
  <c r="BL967" i="72"/>
  <c r="BN968" i="72"/>
  <c r="BO971" i="72"/>
  <c r="BL971" i="72"/>
  <c r="BN972" i="72"/>
  <c r="AI973" i="72"/>
  <c r="AF973" i="72"/>
  <c r="BN973" i="72"/>
  <c r="BS61" i="72" s="1"/>
  <c r="BO974" i="72"/>
  <c r="BL974" i="72"/>
  <c r="BO978" i="72"/>
  <c r="BL978" i="72"/>
  <c r="BN979" i="72"/>
  <c r="BO982" i="72"/>
  <c r="BL982" i="72"/>
  <c r="BN983" i="72"/>
  <c r="BO986" i="72"/>
  <c r="BL986" i="72"/>
  <c r="BN987" i="72"/>
  <c r="S990" i="72"/>
  <c r="P990" i="72"/>
  <c r="AY990" i="72"/>
  <c r="AV990" i="72"/>
  <c r="BO993" i="72"/>
  <c r="BL993" i="72"/>
  <c r="BN994" i="72"/>
  <c r="BO997" i="72"/>
  <c r="BL997" i="72"/>
  <c r="BN998" i="72"/>
  <c r="BO1001" i="72"/>
  <c r="BL1001" i="72"/>
  <c r="BN1002" i="72"/>
  <c r="BO1005" i="72"/>
  <c r="BL1005" i="72"/>
  <c r="BN1006" i="72"/>
  <c r="AI1007" i="72"/>
  <c r="AF1007" i="72"/>
  <c r="BN1007" i="72"/>
  <c r="BS63" i="72" s="1"/>
  <c r="BO1008" i="72"/>
  <c r="BL1008" i="72"/>
  <c r="BO1012" i="72"/>
  <c r="BL1012" i="72"/>
  <c r="BN1013" i="72"/>
  <c r="BO1016" i="72"/>
  <c r="BL1016" i="72"/>
  <c r="BN1017" i="72"/>
  <c r="BO1020" i="72"/>
  <c r="BL1020" i="72"/>
  <c r="BN1021" i="72"/>
  <c r="S1024" i="72"/>
  <c r="P1024" i="72"/>
  <c r="AY1024" i="72"/>
  <c r="AV1024" i="72"/>
  <c r="BO1027" i="72"/>
  <c r="BL1027" i="72"/>
  <c r="BN1028" i="72"/>
  <c r="BO1031" i="72"/>
  <c r="BL1031" i="72"/>
  <c r="BN1032" i="72"/>
  <c r="BO1035" i="72"/>
  <c r="BL1035" i="72"/>
  <c r="BN1036" i="72"/>
  <c r="BO1039" i="72"/>
  <c r="BL1039" i="72"/>
  <c r="BN1040" i="72"/>
  <c r="AI1041" i="72"/>
  <c r="AF1041" i="72"/>
  <c r="BN1041" i="72"/>
  <c r="BS65" i="72" s="1"/>
  <c r="BO1042" i="72"/>
  <c r="BL1042" i="72"/>
  <c r="BO1046" i="72"/>
  <c r="BL1046" i="72"/>
  <c r="BN1047" i="72"/>
  <c r="BO1050" i="72"/>
  <c r="BL1050" i="72"/>
  <c r="BN1051" i="72"/>
  <c r="BO1054" i="72"/>
  <c r="BL1054" i="72"/>
  <c r="BN1055" i="72"/>
  <c r="S1058" i="72"/>
  <c r="P1058" i="72"/>
  <c r="AY1058" i="72"/>
  <c r="AV1058" i="72"/>
  <c r="BO1061" i="72"/>
  <c r="BL1061" i="72"/>
  <c r="BN1062" i="72"/>
  <c r="BO1065" i="72"/>
  <c r="BL1065" i="72"/>
  <c r="BN1066" i="72"/>
  <c r="BO1069" i="72"/>
  <c r="BL1069" i="72"/>
  <c r="BN1070" i="72"/>
  <c r="BO1073" i="72"/>
  <c r="BL1073" i="72"/>
  <c r="BN1074" i="72"/>
  <c r="AI1075" i="72"/>
  <c r="AF1075" i="72"/>
  <c r="BN1075" i="72"/>
  <c r="BS67" i="72" s="1"/>
  <c r="BO1076" i="72"/>
  <c r="BL1076" i="72"/>
  <c r="BO1080" i="72"/>
  <c r="BL1080" i="72"/>
  <c r="BN1081" i="72"/>
  <c r="BO1084" i="72"/>
  <c r="BL1084" i="72"/>
  <c r="BN1085" i="72"/>
  <c r="BO1088" i="72"/>
  <c r="BL1088" i="72"/>
  <c r="BN1089" i="72"/>
  <c r="S1092" i="72"/>
  <c r="P1092" i="72"/>
  <c r="AY1092" i="72"/>
  <c r="AV1092" i="72"/>
  <c r="BO1095" i="72"/>
  <c r="BL1095" i="72"/>
  <c r="BN1096" i="72"/>
  <c r="BO1099" i="72"/>
  <c r="BL1099" i="72"/>
  <c r="BN1100" i="72"/>
  <c r="BO1103" i="72"/>
  <c r="BL1103" i="72"/>
  <c r="BN1104" i="72"/>
  <c r="BO1107" i="72"/>
  <c r="BL1107" i="72"/>
  <c r="BN1108" i="72"/>
  <c r="AI1109" i="72"/>
  <c r="AF1109" i="72"/>
  <c r="BN1109" i="72"/>
  <c r="BS69" i="72" s="1"/>
  <c r="BO1110" i="72"/>
  <c r="BL1110" i="72"/>
  <c r="BO1114" i="72"/>
  <c r="BL1114" i="72"/>
  <c r="BN1115" i="72"/>
  <c r="BO1118" i="72"/>
  <c r="BL1118" i="72"/>
  <c r="BN1119" i="72"/>
  <c r="BO1122" i="72"/>
  <c r="BL1122" i="72"/>
  <c r="BN1123" i="72"/>
  <c r="S1126" i="72"/>
  <c r="P1126" i="72"/>
  <c r="AY1126" i="72"/>
  <c r="AV1126" i="72"/>
  <c r="BO1129" i="72"/>
  <c r="BL1129" i="72"/>
  <c r="BN1130" i="72"/>
  <c r="BO1133" i="72"/>
  <c r="BL1133" i="72"/>
  <c r="BN1134" i="72"/>
  <c r="BO1137" i="72"/>
  <c r="BL1137" i="72"/>
  <c r="BN1138" i="72"/>
  <c r="BO1141" i="72"/>
  <c r="BL1141" i="72"/>
  <c r="BN1142" i="72"/>
  <c r="AI1143" i="72"/>
  <c r="AF1143" i="72"/>
  <c r="BN1143" i="72"/>
  <c r="BS71" i="72" s="1"/>
  <c r="BO1144" i="72"/>
  <c r="BL1144" i="72"/>
  <c r="BO1148" i="72"/>
  <c r="BL1148" i="72"/>
  <c r="BO1152" i="72"/>
  <c r="BL1152" i="72"/>
  <c r="BN1153" i="72"/>
  <c r="BO1156" i="72"/>
  <c r="BL1156" i="72"/>
  <c r="BN1157" i="72"/>
  <c r="S1160" i="72"/>
  <c r="P1160" i="72"/>
  <c r="AY1160" i="72"/>
  <c r="AV1160" i="72"/>
  <c r="BO1163" i="72"/>
  <c r="BL1163" i="72"/>
  <c r="BN1164" i="72"/>
  <c r="BO1167" i="72"/>
  <c r="BL1167" i="72"/>
  <c r="BN1168" i="72"/>
  <c r="BO1171" i="72"/>
  <c r="BL1171" i="72"/>
  <c r="BN1172" i="72"/>
  <c r="BO1175" i="72"/>
  <c r="BL1175" i="72"/>
  <c r="BN1176" i="72"/>
  <c r="AI1177" i="72"/>
  <c r="AF1177" i="72"/>
  <c r="BN1177" i="72"/>
  <c r="BS73" i="72" s="1"/>
  <c r="BO1178" i="72"/>
  <c r="BL1178" i="72"/>
  <c r="BO1182" i="72"/>
  <c r="BL1182" i="72"/>
  <c r="BN1183" i="72"/>
  <c r="BO1186" i="72"/>
  <c r="BL1186" i="72"/>
  <c r="BN1187" i="72"/>
  <c r="BO1190" i="72"/>
  <c r="BL1190" i="72"/>
  <c r="BN1191" i="72"/>
  <c r="S1194" i="72"/>
  <c r="P1194" i="72"/>
  <c r="AY1194" i="72"/>
  <c r="AV1194" i="72"/>
  <c r="BO1197" i="72"/>
  <c r="BL1197" i="72"/>
  <c r="BN1198" i="72"/>
  <c r="BO1201" i="72"/>
  <c r="BL1201" i="72"/>
  <c r="BN1202" i="72"/>
  <c r="BO1205" i="72"/>
  <c r="BL1205" i="72"/>
  <c r="BN1206" i="72"/>
  <c r="BO1209" i="72"/>
  <c r="BL1209" i="72"/>
  <c r="BN1210" i="72"/>
  <c r="AI1211" i="72"/>
  <c r="AF1211" i="72"/>
  <c r="BN1211" i="72"/>
  <c r="BS75" i="72" s="1"/>
  <c r="BO1212" i="72"/>
  <c r="BL1212" i="72"/>
  <c r="BO1216" i="72"/>
  <c r="BL1216" i="72"/>
  <c r="BN1217" i="72"/>
  <c r="BO1220" i="72"/>
  <c r="BL1220" i="72"/>
  <c r="BN1221" i="72"/>
  <c r="BO1224" i="72"/>
  <c r="BL1224" i="72"/>
  <c r="BN1225" i="72"/>
  <c r="S1228" i="72"/>
  <c r="P1228" i="72"/>
  <c r="AY1228" i="72"/>
  <c r="AV1228" i="72"/>
  <c r="BO1231" i="72"/>
  <c r="BL1231" i="72"/>
  <c r="BN1232" i="72"/>
  <c r="BO1235" i="72"/>
  <c r="BL1235" i="72"/>
  <c r="BN1236" i="72"/>
  <c r="BO1239" i="72"/>
  <c r="BL1239" i="72"/>
  <c r="BN1240" i="72"/>
  <c r="BO1243" i="72"/>
  <c r="BL1243" i="72"/>
  <c r="BN1244" i="72"/>
  <c r="AI1245" i="72"/>
  <c r="AF1245" i="72"/>
  <c r="BN1245" i="72"/>
  <c r="BS77" i="72" s="1"/>
  <c r="BO1246" i="72"/>
  <c r="BL1246" i="72"/>
  <c r="BO1250" i="72"/>
  <c r="BL1250" i="72"/>
  <c r="BN1251" i="72"/>
  <c r="BO1254" i="72"/>
  <c r="BL1254" i="72"/>
  <c r="BN1255" i="72"/>
  <c r="BO1258" i="72"/>
  <c r="BL1258" i="72"/>
  <c r="BN1259" i="72"/>
  <c r="S1262" i="72"/>
  <c r="P1262" i="72"/>
  <c r="AY1262" i="72"/>
  <c r="AV1262" i="72"/>
  <c r="BO335" i="72"/>
  <c r="BL335" i="72"/>
  <c r="BO339" i="72"/>
  <c r="BL339" i="72"/>
  <c r="BO343" i="72"/>
  <c r="BL343" i="72"/>
  <c r="X344" i="72"/>
  <c r="AA344" i="72"/>
  <c r="BG344" i="72"/>
  <c r="BD344" i="72"/>
  <c r="BO346" i="72"/>
  <c r="BL346" i="72"/>
  <c r="BN347" i="72"/>
  <c r="BO350" i="72"/>
  <c r="BL350" i="72"/>
  <c r="BN351" i="72"/>
  <c r="BO354" i="72"/>
  <c r="BL354" i="72"/>
  <c r="BN355" i="72"/>
  <c r="BO358" i="72"/>
  <c r="BL358" i="72"/>
  <c r="BN359" i="72"/>
  <c r="K361" i="72"/>
  <c r="H361" i="72"/>
  <c r="AQ361" i="72"/>
  <c r="AN361" i="72"/>
  <c r="BO365" i="72"/>
  <c r="BL365" i="72"/>
  <c r="BO369" i="72"/>
  <c r="BL369" i="72"/>
  <c r="BO373" i="72"/>
  <c r="BL373" i="72"/>
  <c r="BO377" i="72"/>
  <c r="BL377" i="72"/>
  <c r="X378" i="72"/>
  <c r="AA378" i="72"/>
  <c r="BG378" i="72"/>
  <c r="BD378" i="72"/>
  <c r="BO380" i="72"/>
  <c r="BL380" i="72"/>
  <c r="BN381" i="72"/>
  <c r="BO384" i="72"/>
  <c r="BL384" i="72"/>
  <c r="BN385" i="72"/>
  <c r="BO388" i="72"/>
  <c r="BL388" i="72"/>
  <c r="BN389" i="72"/>
  <c r="BO392" i="72"/>
  <c r="BL392" i="72"/>
  <c r="BN393" i="72"/>
  <c r="H395" i="72"/>
  <c r="K395" i="72"/>
  <c r="AQ395" i="72"/>
  <c r="AN395" i="72"/>
  <c r="BO399" i="72"/>
  <c r="BL399" i="72"/>
  <c r="BO403" i="72"/>
  <c r="BL403" i="72"/>
  <c r="BO407" i="72"/>
  <c r="BL407" i="72"/>
  <c r="BO411" i="72"/>
  <c r="BL411" i="72"/>
  <c r="X412" i="72"/>
  <c r="AA412" i="72"/>
  <c r="BG412" i="72"/>
  <c r="BD412" i="72"/>
  <c r="BO414" i="72"/>
  <c r="BL414" i="72"/>
  <c r="BN415" i="72"/>
  <c r="BO418" i="72"/>
  <c r="BL418" i="72"/>
  <c r="BN419" i="72"/>
  <c r="BO422" i="72"/>
  <c r="BL422" i="72"/>
  <c r="BN423" i="72"/>
  <c r="BO426" i="72"/>
  <c r="BL426" i="72"/>
  <c r="BN427" i="72"/>
  <c r="K429" i="72"/>
  <c r="H429" i="72"/>
  <c r="AQ429" i="72"/>
  <c r="AN429" i="72"/>
  <c r="BO433" i="72"/>
  <c r="BL433" i="72"/>
  <c r="BO437" i="72"/>
  <c r="BL437" i="72"/>
  <c r="BO441" i="72"/>
  <c r="BL441" i="72"/>
  <c r="BO445" i="72"/>
  <c r="BL445" i="72"/>
  <c r="X446" i="72"/>
  <c r="AA446" i="72"/>
  <c r="BG446" i="72"/>
  <c r="BD446" i="72"/>
  <c r="BO448" i="72"/>
  <c r="BL448" i="72"/>
  <c r="BN449" i="72"/>
  <c r="BO452" i="72"/>
  <c r="BL452" i="72"/>
  <c r="BN453" i="72"/>
  <c r="BO456" i="72"/>
  <c r="BL456" i="72"/>
  <c r="BN457" i="72"/>
  <c r="BO460" i="72"/>
  <c r="BL460" i="72"/>
  <c r="BN461" i="72"/>
  <c r="H463" i="72"/>
  <c r="K463" i="72"/>
  <c r="AQ463" i="72"/>
  <c r="AN463" i="72"/>
  <c r="BO467" i="72"/>
  <c r="BL467" i="72"/>
  <c r="BO471" i="72"/>
  <c r="BL471" i="72"/>
  <c r="BO475" i="72"/>
  <c r="BL475" i="72"/>
  <c r="BO479" i="72"/>
  <c r="BL479" i="72"/>
  <c r="X480" i="72"/>
  <c r="AA480" i="72"/>
  <c r="BG480" i="72"/>
  <c r="BD480" i="72"/>
  <c r="BO482" i="72"/>
  <c r="BL482" i="72"/>
  <c r="BN483" i="72"/>
  <c r="BO486" i="72"/>
  <c r="BL486" i="72"/>
  <c r="BN487" i="72"/>
  <c r="BO490" i="72"/>
  <c r="BL490" i="72"/>
  <c r="BN491" i="72"/>
  <c r="BO494" i="72"/>
  <c r="BL494" i="72"/>
  <c r="BN495" i="72"/>
  <c r="K497" i="72"/>
  <c r="H497" i="72"/>
  <c r="AQ497" i="72"/>
  <c r="AN497" i="72"/>
  <c r="BO501" i="72"/>
  <c r="BL501" i="72"/>
  <c r="BO505" i="72"/>
  <c r="BL505" i="72"/>
  <c r="BO509" i="72"/>
  <c r="BL509" i="72"/>
  <c r="BO513" i="72"/>
  <c r="BL513" i="72"/>
  <c r="X514" i="72"/>
  <c r="AA514" i="72"/>
  <c r="BG514" i="72"/>
  <c r="BD514" i="72"/>
  <c r="BO516" i="72"/>
  <c r="BL516" i="72"/>
  <c r="BN517" i="72"/>
  <c r="BO520" i="72"/>
  <c r="BL520" i="72"/>
  <c r="BN521" i="72"/>
  <c r="BO524" i="72"/>
  <c r="BL524" i="72"/>
  <c r="BN525" i="72"/>
  <c r="BO528" i="72"/>
  <c r="BL528" i="72"/>
  <c r="BN529" i="72"/>
  <c r="H531" i="72"/>
  <c r="K531" i="72"/>
  <c r="AQ531" i="72"/>
  <c r="AN531" i="72"/>
  <c r="BO535" i="72"/>
  <c r="BL535" i="72"/>
  <c r="BO539" i="72"/>
  <c r="BL539" i="72"/>
  <c r="BO543" i="72"/>
  <c r="BL543" i="72"/>
  <c r="BO547" i="72"/>
  <c r="BL547" i="72"/>
  <c r="X548" i="72"/>
  <c r="AA548" i="72"/>
  <c r="BG548" i="72"/>
  <c r="BD548" i="72"/>
  <c r="BO550" i="72"/>
  <c r="BL550" i="72"/>
  <c r="BN551" i="72"/>
  <c r="BO554" i="72"/>
  <c r="BL554" i="72"/>
  <c r="BN555" i="72"/>
  <c r="BO558" i="72"/>
  <c r="BL558" i="72"/>
  <c r="BN559" i="72"/>
  <c r="BO562" i="72"/>
  <c r="BL562" i="72"/>
  <c r="BN563" i="72"/>
  <c r="K565" i="72"/>
  <c r="H565" i="72"/>
  <c r="AQ565" i="72"/>
  <c r="AN565" i="72"/>
  <c r="BO569" i="72"/>
  <c r="BL569" i="72"/>
  <c r="BO573" i="72"/>
  <c r="BL573" i="72"/>
  <c r="BO577" i="72"/>
  <c r="BL577" i="72"/>
  <c r="BO581" i="72"/>
  <c r="BL581" i="72"/>
  <c r="BG582" i="72"/>
  <c r="BD582" i="72"/>
  <c r="BO584" i="72"/>
  <c r="BL584" i="72"/>
  <c r="BN585" i="72"/>
  <c r="BO588" i="72"/>
  <c r="BL588" i="72"/>
  <c r="BN589" i="72"/>
  <c r="BO592" i="72"/>
  <c r="BL592" i="72"/>
  <c r="BN593" i="72"/>
  <c r="BO596" i="72"/>
  <c r="BL596" i="72"/>
  <c r="BN597" i="72"/>
  <c r="H599" i="72"/>
  <c r="K599" i="72"/>
  <c r="AQ599" i="72"/>
  <c r="AN599" i="72"/>
  <c r="BO603" i="72"/>
  <c r="BL603" i="72"/>
  <c r="BO607" i="72"/>
  <c r="BL607" i="72"/>
  <c r="BO611" i="72"/>
  <c r="BL611" i="72"/>
  <c r="BO615" i="72"/>
  <c r="BL615" i="72"/>
  <c r="X616" i="72"/>
  <c r="AA616" i="72"/>
  <c r="BG616" i="72"/>
  <c r="BD616" i="72"/>
  <c r="BO618" i="72"/>
  <c r="BL618" i="72"/>
  <c r="BN619" i="72"/>
  <c r="BO622" i="72"/>
  <c r="BL622" i="72"/>
  <c r="BN623" i="72"/>
  <c r="BO626" i="72"/>
  <c r="BL626" i="72"/>
  <c r="BN627" i="72"/>
  <c r="BO630" i="72"/>
  <c r="BL630" i="72"/>
  <c r="BN631" i="72"/>
  <c r="K633" i="72"/>
  <c r="H633" i="72"/>
  <c r="AQ633" i="72"/>
  <c r="AN633" i="72"/>
  <c r="BO637" i="72"/>
  <c r="BL637" i="72"/>
  <c r="BO641" i="72"/>
  <c r="BL641" i="72"/>
  <c r="BO645" i="72"/>
  <c r="BL645" i="72"/>
  <c r="BO649" i="72"/>
  <c r="BL649" i="72"/>
  <c r="BG650" i="72"/>
  <c r="BD650" i="72"/>
  <c r="BO652" i="72"/>
  <c r="BL652" i="72"/>
  <c r="BN653" i="72"/>
  <c r="BO656" i="72"/>
  <c r="BL656" i="72"/>
  <c r="BN657" i="72"/>
  <c r="BO660" i="72"/>
  <c r="BL660" i="72"/>
  <c r="BN661" i="72"/>
  <c r="BO664" i="72"/>
  <c r="BL664" i="72"/>
  <c r="BN665" i="72"/>
  <c r="H667" i="72"/>
  <c r="K667" i="72"/>
  <c r="AQ667" i="72"/>
  <c r="AN667" i="72"/>
  <c r="BO671" i="72"/>
  <c r="BL671" i="72"/>
  <c r="BO675" i="72"/>
  <c r="BL675" i="72"/>
  <c r="BO679" i="72"/>
  <c r="BL679" i="72"/>
  <c r="BO683" i="72"/>
  <c r="BL683" i="72"/>
  <c r="X684" i="72"/>
  <c r="AA684" i="72"/>
  <c r="BG684" i="72"/>
  <c r="BD684" i="72"/>
  <c r="BO686" i="72"/>
  <c r="BL686" i="72"/>
  <c r="BN687" i="72"/>
  <c r="BO690" i="72"/>
  <c r="BL690" i="72"/>
  <c r="BN691" i="72"/>
  <c r="BO694" i="72"/>
  <c r="BL694" i="72"/>
  <c r="BN695" i="72"/>
  <c r="BO698" i="72"/>
  <c r="BL698" i="72"/>
  <c r="BN699" i="72"/>
  <c r="K701" i="72"/>
  <c r="H701" i="72"/>
  <c r="AQ701" i="72"/>
  <c r="AN701" i="72"/>
  <c r="BO705" i="72"/>
  <c r="BL705" i="72"/>
  <c r="BO709" i="72"/>
  <c r="BL709" i="72"/>
  <c r="BO713" i="72"/>
  <c r="BL713" i="72"/>
  <c r="BO717" i="72"/>
  <c r="BL717" i="72"/>
  <c r="X718" i="72"/>
  <c r="AA718" i="72"/>
  <c r="BG718" i="72"/>
  <c r="BD718" i="72"/>
  <c r="BO720" i="72"/>
  <c r="BL720" i="72"/>
  <c r="BN721" i="72"/>
  <c r="BO724" i="72"/>
  <c r="BL724" i="72"/>
  <c r="BN725" i="72"/>
  <c r="BO728" i="72"/>
  <c r="BL728" i="72"/>
  <c r="BN729" i="72"/>
  <c r="BO732" i="72"/>
  <c r="BL732" i="72"/>
  <c r="BN733" i="72"/>
  <c r="H735" i="72"/>
  <c r="K735" i="72"/>
  <c r="AQ735" i="72"/>
  <c r="AN735" i="72"/>
  <c r="BO739" i="72"/>
  <c r="BL739" i="72"/>
  <c r="BO743" i="72"/>
  <c r="BL743" i="72"/>
  <c r="BO747" i="72"/>
  <c r="BL747" i="72"/>
  <c r="BO751" i="72"/>
  <c r="BL751" i="72"/>
  <c r="BG752" i="72"/>
  <c r="BD752" i="72"/>
  <c r="BO754" i="72"/>
  <c r="BL754" i="72"/>
  <c r="BN755" i="72"/>
  <c r="BO758" i="72"/>
  <c r="BL758" i="72"/>
  <c r="BN759" i="72"/>
  <c r="BO762" i="72"/>
  <c r="BL762" i="72"/>
  <c r="BN763" i="72"/>
  <c r="BO766" i="72"/>
  <c r="BL766" i="72"/>
  <c r="BN767" i="72"/>
  <c r="K769" i="72"/>
  <c r="H769" i="72"/>
  <c r="AQ769" i="72"/>
  <c r="AN769" i="72"/>
  <c r="BO773" i="72"/>
  <c r="BL773" i="72"/>
  <c r="BO777" i="72"/>
  <c r="BL777" i="72"/>
  <c r="BO781" i="72"/>
  <c r="BL781" i="72"/>
  <c r="BO785" i="72"/>
  <c r="BL785" i="72"/>
  <c r="BG786" i="72"/>
  <c r="BD786" i="72"/>
  <c r="BO788" i="72"/>
  <c r="BL788" i="72"/>
  <c r="BN789" i="72"/>
  <c r="BO792" i="72"/>
  <c r="BL792" i="72"/>
  <c r="BN793" i="72"/>
  <c r="BO796" i="72"/>
  <c r="BL796" i="72"/>
  <c r="BN797" i="72"/>
  <c r="BO800" i="72"/>
  <c r="BL800" i="72"/>
  <c r="BN801" i="72"/>
  <c r="H803" i="72"/>
  <c r="K803" i="72"/>
  <c r="AQ803" i="72"/>
  <c r="AN803" i="72"/>
  <c r="BO807" i="72"/>
  <c r="BL807" i="72"/>
  <c r="BO811" i="72"/>
  <c r="BL811" i="72"/>
  <c r="BO815" i="72"/>
  <c r="BL815" i="72"/>
  <c r="BO819" i="72"/>
  <c r="BL819" i="72"/>
  <c r="BG820" i="72"/>
  <c r="BD820" i="72"/>
  <c r="BO822" i="72"/>
  <c r="BL822" i="72"/>
  <c r="BN823" i="72"/>
  <c r="BO826" i="72"/>
  <c r="BL826" i="72"/>
  <c r="BN827" i="72"/>
  <c r="BO830" i="72"/>
  <c r="BL830" i="72"/>
  <c r="BN831" i="72"/>
  <c r="BO834" i="72"/>
  <c r="BL834" i="72"/>
  <c r="BN835" i="72"/>
  <c r="K837" i="72"/>
  <c r="H837" i="72"/>
  <c r="AQ837" i="72"/>
  <c r="AN837" i="72"/>
  <c r="BO841" i="72"/>
  <c r="BL841" i="72"/>
  <c r="BO845" i="72"/>
  <c r="BL845" i="72"/>
  <c r="BO849" i="72"/>
  <c r="BL849" i="72"/>
  <c r="BO853" i="72"/>
  <c r="BL853" i="72"/>
  <c r="X854" i="72"/>
  <c r="AA854" i="72"/>
  <c r="BG854" i="72"/>
  <c r="BD854" i="72"/>
  <c r="BO856" i="72"/>
  <c r="BL856" i="72"/>
  <c r="BN857" i="72"/>
  <c r="BO860" i="72"/>
  <c r="BL860" i="72"/>
  <c r="BN861" i="72"/>
  <c r="BO864" i="72"/>
  <c r="BL864" i="72"/>
  <c r="BN865" i="72"/>
  <c r="BO868" i="72"/>
  <c r="BL868" i="72"/>
  <c r="BN869" i="72"/>
  <c r="H871" i="72"/>
  <c r="K871" i="72"/>
  <c r="AQ871" i="72"/>
  <c r="AN871" i="72"/>
  <c r="BO875" i="72"/>
  <c r="BL875" i="72"/>
  <c r="BO879" i="72"/>
  <c r="BL879" i="72"/>
  <c r="BO883" i="72"/>
  <c r="BL883" i="72"/>
  <c r="BO887" i="72"/>
  <c r="BL887" i="72"/>
  <c r="BG888" i="72"/>
  <c r="BD888" i="72"/>
  <c r="BO890" i="72"/>
  <c r="BL890" i="72"/>
  <c r="BN891" i="72"/>
  <c r="BO894" i="72"/>
  <c r="BL894" i="72"/>
  <c r="BN895" i="72"/>
  <c r="BO898" i="72"/>
  <c r="BL898" i="72"/>
  <c r="BN899" i="72"/>
  <c r="BO902" i="72"/>
  <c r="BL902" i="72"/>
  <c r="BN903" i="72"/>
  <c r="K905" i="72"/>
  <c r="H905" i="72"/>
  <c r="AQ905" i="72"/>
  <c r="AN905" i="72"/>
  <c r="BO909" i="72"/>
  <c r="BL909" i="72"/>
  <c r="BO913" i="72"/>
  <c r="BL913" i="72"/>
  <c r="BO917" i="72"/>
  <c r="BL917" i="72"/>
  <c r="BO921" i="72"/>
  <c r="BL921" i="72"/>
  <c r="X922" i="72"/>
  <c r="AA922" i="72"/>
  <c r="BG922" i="72"/>
  <c r="BD922" i="72"/>
  <c r="BO924" i="72"/>
  <c r="BL924" i="72"/>
  <c r="BN925" i="72"/>
  <c r="BO928" i="72"/>
  <c r="BL928" i="72"/>
  <c r="BN929" i="72"/>
  <c r="BO932" i="72"/>
  <c r="BL932" i="72"/>
  <c r="BN933" i="72"/>
  <c r="BO936" i="72"/>
  <c r="BL936" i="72"/>
  <c r="BN937" i="72"/>
  <c r="H939" i="72"/>
  <c r="K939" i="72"/>
  <c r="AQ939" i="72"/>
  <c r="AN939" i="72"/>
  <c r="BO943" i="72"/>
  <c r="BL943" i="72"/>
  <c r="BO947" i="72"/>
  <c r="BL947" i="72"/>
  <c r="BO951" i="72"/>
  <c r="BL951" i="72"/>
  <c r="BO955" i="72"/>
  <c r="BL955" i="72"/>
  <c r="X956" i="72"/>
  <c r="AA956" i="72"/>
  <c r="BG956" i="72"/>
  <c r="BD956" i="72"/>
  <c r="BO958" i="72"/>
  <c r="BL958" i="72"/>
  <c r="BN959" i="72"/>
  <c r="BO962" i="72"/>
  <c r="BL962" i="72"/>
  <c r="BN963" i="72"/>
  <c r="BO966" i="72"/>
  <c r="BL966" i="72"/>
  <c r="BN967" i="72"/>
  <c r="BO970" i="72"/>
  <c r="BL970" i="72"/>
  <c r="BN971" i="72"/>
  <c r="K973" i="72"/>
  <c r="H973" i="72"/>
  <c r="AQ973" i="72"/>
  <c r="AN973" i="72"/>
  <c r="BO977" i="72"/>
  <c r="BL977" i="72"/>
  <c r="BO981" i="72"/>
  <c r="BL981" i="72"/>
  <c r="BO985" i="72"/>
  <c r="BL985" i="72"/>
  <c r="BO989" i="72"/>
  <c r="BL989" i="72"/>
  <c r="X990" i="72"/>
  <c r="AA990" i="72"/>
  <c r="BG990" i="72"/>
  <c r="BD990" i="72"/>
  <c r="BO992" i="72"/>
  <c r="BL992" i="72"/>
  <c r="BN993" i="72"/>
  <c r="BO996" i="72"/>
  <c r="BL996" i="72"/>
  <c r="BN997" i="72"/>
  <c r="BO1000" i="72"/>
  <c r="BL1000" i="72"/>
  <c r="BN1001" i="72"/>
  <c r="BO1004" i="72"/>
  <c r="BL1004" i="72"/>
  <c r="BN1005" i="72"/>
  <c r="H1007" i="72"/>
  <c r="K1007" i="72"/>
  <c r="AQ1007" i="72"/>
  <c r="AN1007" i="72"/>
  <c r="BO1011" i="72"/>
  <c r="BL1011" i="72"/>
  <c r="BO1015" i="72"/>
  <c r="BL1015" i="72"/>
  <c r="BO1019" i="72"/>
  <c r="BL1019" i="72"/>
  <c r="BO1023" i="72"/>
  <c r="BL1023" i="72"/>
  <c r="X1024" i="72"/>
  <c r="AA1024" i="72"/>
  <c r="BG1024" i="72"/>
  <c r="BD1024" i="72"/>
  <c r="BO1026" i="72"/>
  <c r="BL1026" i="72"/>
  <c r="BN1027" i="72"/>
  <c r="BO1030" i="72"/>
  <c r="BL1030" i="72"/>
  <c r="BN1031" i="72"/>
  <c r="BO1034" i="72"/>
  <c r="BL1034" i="72"/>
  <c r="BN1035" i="72"/>
  <c r="BO1038" i="72"/>
  <c r="BL1038" i="72"/>
  <c r="BN1039" i="72"/>
  <c r="K1041" i="72"/>
  <c r="H1041" i="72"/>
  <c r="AQ1041" i="72"/>
  <c r="AN1041" i="72"/>
  <c r="BO1045" i="72"/>
  <c r="BL1045" i="72"/>
  <c r="BO1049" i="72"/>
  <c r="BL1049" i="72"/>
  <c r="BO1053" i="72"/>
  <c r="BL1053" i="72"/>
  <c r="BO1057" i="72"/>
  <c r="BL1057" i="72"/>
  <c r="X1058" i="72"/>
  <c r="AA1058" i="72"/>
  <c r="BG1058" i="72"/>
  <c r="BD1058" i="72"/>
  <c r="BO1060" i="72"/>
  <c r="BL1060" i="72"/>
  <c r="BN1061" i="72"/>
  <c r="BO1064" i="72"/>
  <c r="BL1064" i="72"/>
  <c r="BN1065" i="72"/>
  <c r="BO1068" i="72"/>
  <c r="BL1068" i="72"/>
  <c r="BN1069" i="72"/>
  <c r="BO1072" i="72"/>
  <c r="BL1072" i="72"/>
  <c r="BN1073" i="72"/>
  <c r="H1075" i="72"/>
  <c r="K1075" i="72"/>
  <c r="AQ1075" i="72"/>
  <c r="AN1075" i="72"/>
  <c r="BO1079" i="72"/>
  <c r="BL1079" i="72"/>
  <c r="BO1083" i="72"/>
  <c r="BL1083" i="72"/>
  <c r="BO1087" i="72"/>
  <c r="BL1087" i="72"/>
  <c r="BO1091" i="72"/>
  <c r="BL1091" i="72"/>
  <c r="BG1092" i="72"/>
  <c r="BD1092" i="72"/>
  <c r="BO1094" i="72"/>
  <c r="BL1094" i="72"/>
  <c r="BN1095" i="72"/>
  <c r="BO1098" i="72"/>
  <c r="BL1098" i="72"/>
  <c r="BN1099" i="72"/>
  <c r="BO1102" i="72"/>
  <c r="BL1102" i="72"/>
  <c r="BN1103" i="72"/>
  <c r="BO1106" i="72"/>
  <c r="BL1106" i="72"/>
  <c r="BN1107" i="72"/>
  <c r="K1109" i="72"/>
  <c r="H1109" i="72"/>
  <c r="AQ1109" i="72"/>
  <c r="AN1109" i="72"/>
  <c r="BO1113" i="72"/>
  <c r="BL1113" i="72"/>
  <c r="BO1117" i="72"/>
  <c r="BL1117" i="72"/>
  <c r="BO1121" i="72"/>
  <c r="BL1121" i="72"/>
  <c r="BO1125" i="72"/>
  <c r="BL1125" i="72"/>
  <c r="BG1126" i="72"/>
  <c r="BD1126" i="72"/>
  <c r="BO1128" i="72"/>
  <c r="BL1128" i="72"/>
  <c r="BN1129" i="72"/>
  <c r="BO1132" i="72"/>
  <c r="BL1132" i="72"/>
  <c r="BN1133" i="72"/>
  <c r="BO1136" i="72"/>
  <c r="BL1136" i="72"/>
  <c r="BN1137" i="72"/>
  <c r="BO1140" i="72"/>
  <c r="BL1140" i="72"/>
  <c r="BN1141" i="72"/>
  <c r="H1143" i="72"/>
  <c r="K1143" i="72"/>
  <c r="AQ1143" i="72"/>
  <c r="AN1143" i="72"/>
  <c r="BO1147" i="72"/>
  <c r="BL1147" i="72"/>
  <c r="BO1151" i="72"/>
  <c r="BL1151" i="72"/>
  <c r="BO1155" i="72"/>
  <c r="BL1155" i="72"/>
  <c r="BO1159" i="72"/>
  <c r="BL1159" i="72"/>
  <c r="X1160" i="72"/>
  <c r="AA1160" i="72"/>
  <c r="BG1160" i="72"/>
  <c r="BD1160" i="72"/>
  <c r="BO1162" i="72"/>
  <c r="BL1162" i="72"/>
  <c r="BN1163" i="72"/>
  <c r="BO1166" i="72"/>
  <c r="BL1166" i="72"/>
  <c r="BN1167" i="72"/>
  <c r="BO1170" i="72"/>
  <c r="BL1170" i="72"/>
  <c r="BN1171" i="72"/>
  <c r="BO1174" i="72"/>
  <c r="BL1174" i="72"/>
  <c r="BN1175" i="72"/>
  <c r="K1177" i="72"/>
  <c r="H1177" i="72"/>
  <c r="AQ1177" i="72"/>
  <c r="AN1177" i="72"/>
  <c r="BO1181" i="72"/>
  <c r="BL1181" i="72"/>
  <c r="BO1185" i="72"/>
  <c r="BL1185" i="72"/>
  <c r="BO1189" i="72"/>
  <c r="BL1189" i="72"/>
  <c r="BO1193" i="72"/>
  <c r="BL1193" i="72"/>
  <c r="BG1194" i="72"/>
  <c r="BD1194" i="72"/>
  <c r="BO1196" i="72"/>
  <c r="BL1196" i="72"/>
  <c r="BN1197" i="72"/>
  <c r="BO1200" i="72"/>
  <c r="BL1200" i="72"/>
  <c r="BN1201" i="72"/>
  <c r="BO1204" i="72"/>
  <c r="BL1204" i="72"/>
  <c r="BN1205" i="72"/>
  <c r="BO1208" i="72"/>
  <c r="BL1208" i="72"/>
  <c r="BN1209" i="72"/>
  <c r="H1211" i="72"/>
  <c r="K1211" i="72"/>
  <c r="AQ1211" i="72"/>
  <c r="AN1211" i="72"/>
  <c r="BO1215" i="72"/>
  <c r="BL1215" i="72"/>
  <c r="BO1219" i="72"/>
  <c r="BL1219" i="72"/>
  <c r="BO1223" i="72"/>
  <c r="BL1223" i="72"/>
  <c r="BO1227" i="72"/>
  <c r="BL1227" i="72"/>
  <c r="X1228" i="72"/>
  <c r="AA1228" i="72"/>
  <c r="BG1228" i="72"/>
  <c r="BD1228" i="72"/>
  <c r="BO1230" i="72"/>
  <c r="BL1230" i="72"/>
  <c r="BN1231" i="72"/>
  <c r="BO1234" i="72"/>
  <c r="BL1234" i="72"/>
  <c r="BN1235" i="72"/>
  <c r="BO1238" i="72"/>
  <c r="BL1238" i="72"/>
  <c r="BN1239" i="72"/>
  <c r="BO1242" i="72"/>
  <c r="BL1242" i="72"/>
  <c r="BN1243" i="72"/>
  <c r="K1245" i="72"/>
  <c r="H1245" i="72"/>
  <c r="AQ1245" i="72"/>
  <c r="AN1245" i="72"/>
  <c r="BO1249" i="72"/>
  <c r="BL1249" i="72"/>
  <c r="BO1253" i="72"/>
  <c r="BL1253" i="72"/>
  <c r="BO1257" i="72"/>
  <c r="BL1257" i="72"/>
  <c r="BO1261" i="72"/>
  <c r="BL1261" i="72"/>
  <c r="X1262" i="72"/>
  <c r="AA1262" i="72"/>
  <c r="BG1262" i="72"/>
  <c r="BD1262" i="72"/>
  <c r="BO5" i="72"/>
  <c r="BL5" i="72"/>
  <c r="BO855" i="72"/>
  <c r="BL855" i="72"/>
  <c r="BO859" i="72"/>
  <c r="BL859" i="72"/>
  <c r="BO863" i="72"/>
  <c r="BL863" i="72"/>
  <c r="BO867" i="72"/>
  <c r="BL867" i="72"/>
  <c r="S871" i="72"/>
  <c r="P871" i="72"/>
  <c r="AY871" i="72"/>
  <c r="AV871" i="72"/>
  <c r="BO874" i="72"/>
  <c r="BL874" i="72"/>
  <c r="BO878" i="72"/>
  <c r="BL878" i="72"/>
  <c r="BO882" i="72"/>
  <c r="BL882" i="72"/>
  <c r="BO886" i="72"/>
  <c r="BL886" i="72"/>
  <c r="AI888" i="72"/>
  <c r="AF888" i="72"/>
  <c r="BO889" i="72"/>
  <c r="BL889" i="72"/>
  <c r="BO893" i="72"/>
  <c r="BL893" i="72"/>
  <c r="BO897" i="72"/>
  <c r="BL897" i="72"/>
  <c r="BO901" i="72"/>
  <c r="BL901" i="72"/>
  <c r="S905" i="72"/>
  <c r="P905" i="72"/>
  <c r="AY905" i="72"/>
  <c r="AV905" i="72"/>
  <c r="BO908" i="72"/>
  <c r="BL908" i="72"/>
  <c r="BO912" i="72"/>
  <c r="BL912" i="72"/>
  <c r="BO916" i="72"/>
  <c r="BL916" i="72"/>
  <c r="BO920" i="72"/>
  <c r="BL920" i="72"/>
  <c r="AI922" i="72"/>
  <c r="AF922" i="72"/>
  <c r="BO923" i="72"/>
  <c r="BL923" i="72"/>
  <c r="BO927" i="72"/>
  <c r="BL927" i="72"/>
  <c r="BO931" i="72"/>
  <c r="BL931" i="72"/>
  <c r="BO935" i="72"/>
  <c r="BL935" i="72"/>
  <c r="S939" i="72"/>
  <c r="P939" i="72"/>
  <c r="AY939" i="72"/>
  <c r="AV939" i="72"/>
  <c r="BO942" i="72"/>
  <c r="BL942" i="72"/>
  <c r="BO946" i="72"/>
  <c r="BL946" i="72"/>
  <c r="BO950" i="72"/>
  <c r="BL950" i="72"/>
  <c r="BO954" i="72"/>
  <c r="BL954" i="72"/>
  <c r="AI956" i="72"/>
  <c r="AF956" i="72"/>
  <c r="BO957" i="72"/>
  <c r="BL957" i="72"/>
  <c r="BO961" i="72"/>
  <c r="BL961" i="72"/>
  <c r="BO965" i="72"/>
  <c r="BL965" i="72"/>
  <c r="BO969" i="72"/>
  <c r="BL969" i="72"/>
  <c r="S973" i="72"/>
  <c r="P973" i="72"/>
  <c r="AY973" i="72"/>
  <c r="AV973" i="72"/>
  <c r="BO976" i="72"/>
  <c r="BL976" i="72"/>
  <c r="BO980" i="72"/>
  <c r="BL980" i="72"/>
  <c r="BO984" i="72"/>
  <c r="BL984" i="72"/>
  <c r="BO988" i="72"/>
  <c r="BL988" i="72"/>
  <c r="AI990" i="72"/>
  <c r="AF990" i="72"/>
  <c r="BO991" i="72"/>
  <c r="BL991" i="72"/>
  <c r="BO995" i="72"/>
  <c r="BL995" i="72"/>
  <c r="BO999" i="72"/>
  <c r="BL999" i="72"/>
  <c r="BO1003" i="72"/>
  <c r="BL1003" i="72"/>
  <c r="S1007" i="72"/>
  <c r="P1007" i="72"/>
  <c r="AY1007" i="72"/>
  <c r="AV1007" i="72"/>
  <c r="BO1010" i="72"/>
  <c r="BL1010" i="72"/>
  <c r="BO1014" i="72"/>
  <c r="BL1014" i="72"/>
  <c r="BO1018" i="72"/>
  <c r="BL1018" i="72"/>
  <c r="BO1022" i="72"/>
  <c r="BL1022" i="72"/>
  <c r="AI1024" i="72"/>
  <c r="AF1024" i="72"/>
  <c r="BO1025" i="72"/>
  <c r="BL1025" i="72"/>
  <c r="BO1029" i="72"/>
  <c r="BL1029" i="72"/>
  <c r="BO1033" i="72"/>
  <c r="BL1033" i="72"/>
  <c r="BO1037" i="72"/>
  <c r="BL1037" i="72"/>
  <c r="S1041" i="72"/>
  <c r="P1041" i="72"/>
  <c r="AY1041" i="72"/>
  <c r="AV1041" i="72"/>
  <c r="BO1044" i="72"/>
  <c r="BL1044" i="72"/>
  <c r="BO1048" i="72"/>
  <c r="BL1048" i="72"/>
  <c r="BO1052" i="72"/>
  <c r="BL1052" i="72"/>
  <c r="BO1056" i="72"/>
  <c r="BL1056" i="72"/>
  <c r="AI1058" i="72"/>
  <c r="AF1058" i="72"/>
  <c r="BO1059" i="72"/>
  <c r="BL1059" i="72"/>
  <c r="BO1063" i="72"/>
  <c r="BL1063" i="72"/>
  <c r="BO1067" i="72"/>
  <c r="BL1067" i="72"/>
  <c r="BO1071" i="72"/>
  <c r="BL1071" i="72"/>
  <c r="S1075" i="72"/>
  <c r="P1075" i="72"/>
  <c r="AY1075" i="72"/>
  <c r="AV1075" i="72"/>
  <c r="BO1078" i="72"/>
  <c r="BL1078" i="72"/>
  <c r="BO1082" i="72"/>
  <c r="BL1082" i="72"/>
  <c r="BO1086" i="72"/>
  <c r="BL1086" i="72"/>
  <c r="BO1090" i="72"/>
  <c r="BL1090" i="72"/>
  <c r="AI1092" i="72"/>
  <c r="AF1092" i="72"/>
  <c r="BO1093" i="72"/>
  <c r="BL1093" i="72"/>
  <c r="BO1097" i="72"/>
  <c r="BL1097" i="72"/>
  <c r="BO1101" i="72"/>
  <c r="BL1101" i="72"/>
  <c r="BO1105" i="72"/>
  <c r="BL1105" i="72"/>
  <c r="S1109" i="72"/>
  <c r="P1109" i="72"/>
  <c r="AY1109" i="72"/>
  <c r="AV1109" i="72"/>
  <c r="BO1112" i="72"/>
  <c r="BL1112" i="72"/>
  <c r="BO1116" i="72"/>
  <c r="BL1116" i="72"/>
  <c r="BO1120" i="72"/>
  <c r="BL1120" i="72"/>
  <c r="BO1124" i="72"/>
  <c r="BL1124" i="72"/>
  <c r="AI1126" i="72"/>
  <c r="AF1126" i="72"/>
  <c r="BO1127" i="72"/>
  <c r="BL1127" i="72"/>
  <c r="BO1131" i="72"/>
  <c r="BL1131" i="72"/>
  <c r="BO1135" i="72"/>
  <c r="BL1135" i="72"/>
  <c r="BO1139" i="72"/>
  <c r="BL1139" i="72"/>
  <c r="S1143" i="72"/>
  <c r="P1143" i="72"/>
  <c r="AY1143" i="72"/>
  <c r="AV1143" i="72"/>
  <c r="BO1146" i="72"/>
  <c r="BL1146" i="72"/>
  <c r="BO1150" i="72"/>
  <c r="BL1150" i="72"/>
  <c r="BO1154" i="72"/>
  <c r="BL1154" i="72"/>
  <c r="BO1158" i="72"/>
  <c r="BL1158" i="72"/>
  <c r="AI1160" i="72"/>
  <c r="AF1160" i="72"/>
  <c r="BO1161" i="72"/>
  <c r="BL1161" i="72"/>
  <c r="BO1165" i="72"/>
  <c r="BL1165" i="72"/>
  <c r="BO1169" i="72"/>
  <c r="BL1169" i="72"/>
  <c r="BO1173" i="72"/>
  <c r="BL1173" i="72"/>
  <c r="S1177" i="72"/>
  <c r="P1177" i="72"/>
  <c r="AY1177" i="72"/>
  <c r="AV1177" i="72"/>
  <c r="BO1180" i="72"/>
  <c r="BL1180" i="72"/>
  <c r="BO1184" i="72"/>
  <c r="BL1184" i="72"/>
  <c r="BO1188" i="72"/>
  <c r="BL1188" i="72"/>
  <c r="BO1192" i="72"/>
  <c r="BL1192" i="72"/>
  <c r="AI1194" i="72"/>
  <c r="AF1194" i="72"/>
  <c r="BO1195" i="72"/>
  <c r="BL1195" i="72"/>
  <c r="BO1199" i="72"/>
  <c r="BL1199" i="72"/>
  <c r="BO1203" i="72"/>
  <c r="BL1203" i="72"/>
  <c r="BO1207" i="72"/>
  <c r="BL1207" i="72"/>
  <c r="S1211" i="72"/>
  <c r="P1211" i="72"/>
  <c r="AY1211" i="72"/>
  <c r="AV1211" i="72"/>
  <c r="BO1214" i="72"/>
  <c r="BL1214" i="72"/>
  <c r="BO1218" i="72"/>
  <c r="BL1218" i="72"/>
  <c r="BO1222" i="72"/>
  <c r="BL1222" i="72"/>
  <c r="BO1226" i="72"/>
  <c r="BL1226" i="72"/>
  <c r="AI1228" i="72"/>
  <c r="AF1228" i="72"/>
  <c r="BO1229" i="72"/>
  <c r="BL1229" i="72"/>
  <c r="BO1233" i="72"/>
  <c r="BL1233" i="72"/>
  <c r="BO1237" i="72"/>
  <c r="BL1237" i="72"/>
  <c r="BO1241" i="72"/>
  <c r="BL1241" i="72"/>
  <c r="S1245" i="72"/>
  <c r="P1245" i="72"/>
  <c r="AY1245" i="72"/>
  <c r="AV1245" i="72"/>
  <c r="BO1248" i="72"/>
  <c r="BL1248" i="72"/>
  <c r="BO1252" i="72"/>
  <c r="BL1252" i="72"/>
  <c r="BO1256" i="72"/>
  <c r="BL1256" i="72"/>
  <c r="BO1260" i="72"/>
  <c r="BL1260" i="72"/>
  <c r="AI1262" i="72"/>
  <c r="AF1262" i="72"/>
  <c r="BN5" i="72"/>
  <c r="BO284" i="72"/>
  <c r="BL284" i="72"/>
  <c r="BN285" i="72"/>
  <c r="BO288" i="72"/>
  <c r="BL288" i="72"/>
  <c r="BN289" i="72"/>
  <c r="BO292" i="72"/>
  <c r="BL292" i="72"/>
  <c r="X293" i="72"/>
  <c r="AA293" i="72"/>
  <c r="BG293" i="72"/>
  <c r="BD293" i="72"/>
  <c r="BO295" i="72"/>
  <c r="BL295" i="72"/>
  <c r="BN296" i="72"/>
  <c r="BO299" i="72"/>
  <c r="BL299" i="72"/>
  <c r="BN300" i="72"/>
  <c r="BO303" i="72"/>
  <c r="BL303" i="72"/>
  <c r="BN304" i="72"/>
  <c r="BO307" i="72"/>
  <c r="BL307" i="72"/>
  <c r="BN308" i="72"/>
  <c r="K310" i="72"/>
  <c r="H310" i="72"/>
  <c r="AQ310" i="72"/>
  <c r="AN310" i="72"/>
  <c r="BN311" i="72"/>
  <c r="BO314" i="72"/>
  <c r="BL314" i="72"/>
  <c r="BN315" i="72"/>
  <c r="BO318" i="72"/>
  <c r="BL318" i="72"/>
  <c r="BN319" i="72"/>
  <c r="BO322" i="72"/>
  <c r="BL322" i="72"/>
  <c r="BN323" i="72"/>
  <c r="BO326" i="72"/>
  <c r="BL326" i="72"/>
  <c r="BG327" i="72"/>
  <c r="BD327" i="72"/>
  <c r="BO329" i="72"/>
  <c r="BL329" i="72"/>
  <c r="BN330" i="72"/>
  <c r="BO333" i="72"/>
  <c r="BL333" i="72"/>
  <c r="BN334" i="72"/>
  <c r="BO337" i="72"/>
  <c r="BL337" i="72"/>
  <c r="BN338" i="72"/>
  <c r="BO341" i="72"/>
  <c r="BL341" i="72"/>
  <c r="BN342" i="72"/>
  <c r="H344" i="72"/>
  <c r="K344" i="72"/>
  <c r="AQ344" i="72"/>
  <c r="AN344" i="72"/>
  <c r="BN345" i="72"/>
  <c r="BO348" i="72"/>
  <c r="BL348" i="72"/>
  <c r="BN349" i="72"/>
  <c r="BO352" i="72"/>
  <c r="BL352" i="72"/>
  <c r="BN353" i="72"/>
  <c r="BO356" i="72"/>
  <c r="BL356" i="72"/>
  <c r="BN357" i="72"/>
  <c r="BO360" i="72"/>
  <c r="BL360" i="72"/>
  <c r="X361" i="72"/>
  <c r="AA361" i="72"/>
  <c r="BG361" i="72"/>
  <c r="BD361" i="72"/>
  <c r="BO363" i="72"/>
  <c r="BL363" i="72"/>
  <c r="BN364" i="72"/>
  <c r="BO367" i="72"/>
  <c r="BL367" i="72"/>
  <c r="BN368" i="72"/>
  <c r="BO371" i="72"/>
  <c r="BL371" i="72"/>
  <c r="BN372" i="72"/>
  <c r="BO375" i="72"/>
  <c r="BL375" i="72"/>
  <c r="BN376" i="72"/>
  <c r="K378" i="72"/>
  <c r="H378" i="72"/>
  <c r="AQ378" i="72"/>
  <c r="AN378" i="72"/>
  <c r="BN379" i="72"/>
  <c r="BO382" i="72"/>
  <c r="BL382" i="72"/>
  <c r="BN383" i="72"/>
  <c r="BO386" i="72"/>
  <c r="BL386" i="72"/>
  <c r="BN387" i="72"/>
  <c r="BO390" i="72"/>
  <c r="BL390" i="72"/>
  <c r="BN391" i="72"/>
  <c r="BO394" i="72"/>
  <c r="BL394" i="72"/>
  <c r="BG395" i="72"/>
  <c r="BD395" i="72"/>
  <c r="BO397" i="72"/>
  <c r="BL397" i="72"/>
  <c r="BN398" i="72"/>
  <c r="BO401" i="72"/>
  <c r="BL401" i="72"/>
  <c r="BN402" i="72"/>
  <c r="BO405" i="72"/>
  <c r="BL405" i="72"/>
  <c r="BN406" i="72"/>
  <c r="BO409" i="72"/>
  <c r="BL409" i="72"/>
  <c r="BN410" i="72"/>
  <c r="H412" i="72"/>
  <c r="K412" i="72"/>
  <c r="AQ412" i="72"/>
  <c r="AN412" i="72"/>
  <c r="BN413" i="72"/>
  <c r="BO416" i="72"/>
  <c r="BL416" i="72"/>
  <c r="BN417" i="72"/>
  <c r="BO420" i="72"/>
  <c r="BL420" i="72"/>
  <c r="BN421" i="72"/>
  <c r="BO424" i="72"/>
  <c r="BL424" i="72"/>
  <c r="BN425" i="72"/>
  <c r="BO428" i="72"/>
  <c r="BL428" i="72"/>
  <c r="X429" i="72"/>
  <c r="AA429" i="72"/>
  <c r="BG429" i="72"/>
  <c r="BD429" i="72"/>
  <c r="BO431" i="72"/>
  <c r="BL431" i="72"/>
  <c r="BN432" i="72"/>
  <c r="BO435" i="72"/>
  <c r="BL435" i="72"/>
  <c r="BN436" i="72"/>
  <c r="BO439" i="72"/>
  <c r="BL439" i="72"/>
  <c r="BN440" i="72"/>
  <c r="BO443" i="72"/>
  <c r="BL443" i="72"/>
  <c r="BN444" i="72"/>
  <c r="K446" i="72"/>
  <c r="H446" i="72"/>
  <c r="AQ446" i="72"/>
  <c r="AN446" i="72"/>
  <c r="BN447" i="72"/>
  <c r="BO450" i="72"/>
  <c r="BL450" i="72"/>
  <c r="BN451" i="72"/>
  <c r="BO454" i="72"/>
  <c r="BL454" i="72"/>
  <c r="BN455" i="72"/>
  <c r="BO458" i="72"/>
  <c r="BL458" i="72"/>
  <c r="BN459" i="72"/>
  <c r="BO462" i="72"/>
  <c r="BL462" i="72"/>
  <c r="BG463" i="72"/>
  <c r="BD463" i="72"/>
  <c r="BO465" i="72"/>
  <c r="BL465" i="72"/>
  <c r="BN466" i="72"/>
  <c r="BO469" i="72"/>
  <c r="BL469" i="72"/>
  <c r="BN470" i="72"/>
  <c r="BO473" i="72"/>
  <c r="BL473" i="72"/>
  <c r="BN474" i="72"/>
  <c r="BO477" i="72"/>
  <c r="BL477" i="72"/>
  <c r="BN478" i="72"/>
  <c r="H480" i="72"/>
  <c r="K480" i="72"/>
  <c r="AQ480" i="72"/>
  <c r="AN480" i="72"/>
  <c r="BN481" i="72"/>
  <c r="BO484" i="72"/>
  <c r="BL484" i="72"/>
  <c r="BN485" i="72"/>
  <c r="BO488" i="72"/>
  <c r="BL488" i="72"/>
  <c r="BN489" i="72"/>
  <c r="BO492" i="72"/>
  <c r="BL492" i="72"/>
  <c r="BN493" i="72"/>
  <c r="BO496" i="72"/>
  <c r="BL496" i="72"/>
  <c r="X497" i="72"/>
  <c r="AA497" i="72"/>
  <c r="BG497" i="72"/>
  <c r="BD497" i="72"/>
  <c r="BO499" i="72"/>
  <c r="BL499" i="72"/>
  <c r="BN500" i="72"/>
  <c r="BO503" i="72"/>
  <c r="BL503" i="72"/>
  <c r="BN504" i="72"/>
  <c r="BO507" i="72"/>
  <c r="BL507" i="72"/>
  <c r="BN508" i="72"/>
  <c r="BO511" i="72"/>
  <c r="BL511" i="72"/>
  <c r="BN512" i="72"/>
  <c r="K514" i="72"/>
  <c r="H514" i="72"/>
  <c r="AQ514" i="72"/>
  <c r="AN514" i="72"/>
  <c r="BN515" i="72"/>
  <c r="BO518" i="72"/>
  <c r="BL518" i="72"/>
  <c r="BN519" i="72"/>
  <c r="BO522" i="72"/>
  <c r="BL522" i="72"/>
  <c r="BN523" i="72"/>
  <c r="BO526" i="72"/>
  <c r="BL526" i="72"/>
  <c r="BN527" i="72"/>
  <c r="BO530" i="72"/>
  <c r="BL530" i="72"/>
  <c r="BG531" i="72"/>
  <c r="BD531" i="72"/>
  <c r="BO533" i="72"/>
  <c r="BL533" i="72"/>
  <c r="BN534" i="72"/>
  <c r="BO537" i="72"/>
  <c r="BL537" i="72"/>
  <c r="BN538" i="72"/>
  <c r="BO541" i="72"/>
  <c r="BL541" i="72"/>
  <c r="BN542" i="72"/>
  <c r="BO545" i="72"/>
  <c r="BL545" i="72"/>
  <c r="BN546" i="72"/>
  <c r="H548" i="72"/>
  <c r="K548" i="72"/>
  <c r="AQ548" i="72"/>
  <c r="AN548" i="72"/>
  <c r="BN549" i="72"/>
  <c r="BO552" i="72"/>
  <c r="BL552" i="72"/>
  <c r="BN553" i="72"/>
  <c r="BO556" i="72"/>
  <c r="BL556" i="72"/>
  <c r="BN557" i="72"/>
  <c r="BO560" i="72"/>
  <c r="BL560" i="72"/>
  <c r="BN561" i="72"/>
  <c r="BO564" i="72"/>
  <c r="BL564" i="72"/>
  <c r="X565" i="72"/>
  <c r="AA565" i="72"/>
  <c r="BG565" i="72"/>
  <c r="BD565" i="72"/>
  <c r="BO567" i="72"/>
  <c r="BL567" i="72"/>
  <c r="BN568" i="72"/>
  <c r="BO571" i="72"/>
  <c r="BL571" i="72"/>
  <c r="BN572" i="72"/>
  <c r="BO575" i="72"/>
  <c r="BL575" i="72"/>
  <c r="BN576" i="72"/>
  <c r="BO579" i="72"/>
  <c r="BL579" i="72"/>
  <c r="BN580" i="72"/>
  <c r="K582" i="72"/>
  <c r="H582" i="72"/>
  <c r="AQ582" i="72"/>
  <c r="AN582" i="72"/>
  <c r="BN583" i="72"/>
  <c r="BO586" i="72"/>
  <c r="BL586" i="72"/>
  <c r="BN587" i="72"/>
  <c r="BO590" i="72"/>
  <c r="BL590" i="72"/>
  <c r="BN591" i="72"/>
  <c r="BO594" i="72"/>
  <c r="BL594" i="72"/>
  <c r="BN595" i="72"/>
  <c r="BO598" i="72"/>
  <c r="BL598" i="72"/>
  <c r="X599" i="72"/>
  <c r="AA599" i="72"/>
  <c r="BG599" i="72"/>
  <c r="BD599" i="72"/>
  <c r="BO601" i="72"/>
  <c r="BL601" i="72"/>
  <c r="BN602" i="72"/>
  <c r="BO605" i="72"/>
  <c r="BL605" i="72"/>
  <c r="BN606" i="72"/>
  <c r="BO609" i="72"/>
  <c r="BL609" i="72"/>
  <c r="BN610" i="72"/>
  <c r="BO613" i="72"/>
  <c r="BL613" i="72"/>
  <c r="BN614" i="72"/>
  <c r="H616" i="72"/>
  <c r="K616" i="72"/>
  <c r="AQ616" i="72"/>
  <c r="AN616" i="72"/>
  <c r="BN617" i="72"/>
  <c r="BO620" i="72"/>
  <c r="BL620" i="72"/>
  <c r="BN621" i="72"/>
  <c r="BO624" i="72"/>
  <c r="BL624" i="72"/>
  <c r="BN625" i="72"/>
  <c r="BO628" i="72"/>
  <c r="BL628" i="72"/>
  <c r="BN629" i="72"/>
  <c r="BO632" i="72"/>
  <c r="BL632" i="72"/>
  <c r="X633" i="72"/>
  <c r="AA633" i="72"/>
  <c r="BG633" i="72"/>
  <c r="BD633" i="72"/>
  <c r="BO635" i="72"/>
  <c r="BL635" i="72"/>
  <c r="BN636" i="72"/>
  <c r="BO639" i="72"/>
  <c r="BL639" i="72"/>
  <c r="BN640" i="72"/>
  <c r="BO643" i="72"/>
  <c r="BL643" i="72"/>
  <c r="BN644" i="72"/>
  <c r="BO647" i="72"/>
  <c r="BL647" i="72"/>
  <c r="BN648" i="72"/>
  <c r="K650" i="72"/>
  <c r="H650" i="72"/>
  <c r="AQ650" i="72"/>
  <c r="AN650" i="72"/>
  <c r="BN651" i="72"/>
  <c r="BO654" i="72"/>
  <c r="BL654" i="72"/>
  <c r="BN655" i="72"/>
  <c r="BO658" i="72"/>
  <c r="BL658" i="72"/>
  <c r="BN659" i="72"/>
  <c r="BO662" i="72"/>
  <c r="BL662" i="72"/>
  <c r="BN663" i="72"/>
  <c r="BO666" i="72"/>
  <c r="BL666" i="72"/>
  <c r="BG667" i="72"/>
  <c r="BD667" i="72"/>
  <c r="BO669" i="72"/>
  <c r="BL669" i="72"/>
  <c r="BN670" i="72"/>
  <c r="BO673" i="72"/>
  <c r="BL673" i="72"/>
  <c r="BN674" i="72"/>
  <c r="BO677" i="72"/>
  <c r="BL677" i="72"/>
  <c r="BN678" i="72"/>
  <c r="BO681" i="72"/>
  <c r="BL681" i="72"/>
  <c r="BN682" i="72"/>
  <c r="H684" i="72"/>
  <c r="K684" i="72"/>
  <c r="AQ684" i="72"/>
  <c r="AN684" i="72"/>
  <c r="BN685" i="72"/>
  <c r="BO688" i="72"/>
  <c r="BL688" i="72"/>
  <c r="BN689" i="72"/>
  <c r="BO692" i="72"/>
  <c r="BL692" i="72"/>
  <c r="BN693" i="72"/>
  <c r="BO696" i="72"/>
  <c r="BL696" i="72"/>
  <c r="BN697" i="72"/>
  <c r="BO700" i="72"/>
  <c r="BL700" i="72"/>
  <c r="X701" i="72"/>
  <c r="AA701" i="72"/>
  <c r="BG701" i="72"/>
  <c r="BD701" i="72"/>
  <c r="BO703" i="72"/>
  <c r="BL703" i="72"/>
  <c r="BN704" i="72"/>
  <c r="BO707" i="72"/>
  <c r="BL707" i="72"/>
  <c r="BN708" i="72"/>
  <c r="BO711" i="72"/>
  <c r="BL711" i="72"/>
  <c r="BN712" i="72"/>
  <c r="BO715" i="72"/>
  <c r="BL715" i="72"/>
  <c r="BN716" i="72"/>
  <c r="K718" i="72"/>
  <c r="H718" i="72"/>
  <c r="AQ718" i="72"/>
  <c r="AN718" i="72"/>
  <c r="BN719" i="72"/>
  <c r="BO722" i="72"/>
  <c r="BL722" i="72"/>
  <c r="BN723" i="72"/>
  <c r="BO726" i="72"/>
  <c r="BL726" i="72"/>
  <c r="BN727" i="72"/>
  <c r="BO730" i="72"/>
  <c r="BL730" i="72"/>
  <c r="BN731" i="72"/>
  <c r="BO734" i="72"/>
  <c r="BL734" i="72"/>
  <c r="BG735" i="72"/>
  <c r="BD735" i="72"/>
  <c r="BO737" i="72"/>
  <c r="BL737" i="72"/>
  <c r="BN738" i="72"/>
  <c r="BO741" i="72"/>
  <c r="BL741" i="72"/>
  <c r="BN742" i="72"/>
  <c r="BO745" i="72"/>
  <c r="BL745" i="72"/>
  <c r="BN746" i="72"/>
  <c r="BO749" i="72"/>
  <c r="BL749" i="72"/>
  <c r="BN750" i="72"/>
  <c r="H752" i="72"/>
  <c r="K752" i="72"/>
  <c r="AQ752" i="72"/>
  <c r="AN752" i="72"/>
  <c r="BN753" i="72"/>
  <c r="BO756" i="72"/>
  <c r="BL756" i="72"/>
  <c r="BN757" i="72"/>
  <c r="BO760" i="72"/>
  <c r="BL760" i="72"/>
  <c r="BN761" i="72"/>
  <c r="BO764" i="72"/>
  <c r="BL764" i="72"/>
  <c r="BN765" i="72"/>
  <c r="BO768" i="72"/>
  <c r="BL768" i="72"/>
  <c r="X769" i="72"/>
  <c r="AA769" i="72"/>
  <c r="BG769" i="72"/>
  <c r="BD769" i="72"/>
  <c r="BO771" i="72"/>
  <c r="BL771" i="72"/>
  <c r="BN772" i="72"/>
  <c r="BO775" i="72"/>
  <c r="BL775" i="72"/>
  <c r="BN776" i="72"/>
  <c r="BO779" i="72"/>
  <c r="BL779" i="72"/>
  <c r="BN780" i="72"/>
  <c r="BO783" i="72"/>
  <c r="BL783" i="72"/>
  <c r="BN784" i="72"/>
  <c r="K786" i="72"/>
  <c r="H786" i="72"/>
  <c r="AQ786" i="72"/>
  <c r="AN786" i="72"/>
  <c r="BN787" i="72"/>
  <c r="BO790" i="72"/>
  <c r="BL790" i="72"/>
  <c r="BN791" i="72"/>
  <c r="BO794" i="72"/>
  <c r="BL794" i="72"/>
  <c r="BN795" i="72"/>
  <c r="BO798" i="72"/>
  <c r="BL798" i="72"/>
  <c r="BN799" i="72"/>
  <c r="BO802" i="72"/>
  <c r="BL802" i="72"/>
  <c r="BG803" i="72"/>
  <c r="BD803" i="72"/>
  <c r="BO805" i="72"/>
  <c r="BL805" i="72"/>
  <c r="BN806" i="72"/>
  <c r="BO809" i="72"/>
  <c r="BL809" i="72"/>
  <c r="BN810" i="72"/>
  <c r="BO813" i="72"/>
  <c r="BL813" i="72"/>
  <c r="BN814" i="72"/>
  <c r="BO817" i="72"/>
  <c r="BL817" i="72"/>
  <c r="BN818" i="72"/>
  <c r="H820" i="72"/>
  <c r="K820" i="72"/>
  <c r="AQ820" i="72"/>
  <c r="AN820" i="72"/>
  <c r="BN821" i="72"/>
  <c r="BO824" i="72"/>
  <c r="BL824" i="72"/>
  <c r="BN825" i="72"/>
  <c r="BO828" i="72"/>
  <c r="BL828" i="72"/>
  <c r="BN829" i="72"/>
  <c r="BO832" i="72"/>
  <c r="BL832" i="72"/>
  <c r="BN833" i="72"/>
  <c r="BO836" i="72"/>
  <c r="BL836" i="72"/>
  <c r="X837" i="72"/>
  <c r="AA837" i="72"/>
  <c r="BG837" i="72"/>
  <c r="BD837" i="72"/>
  <c r="BO839" i="72"/>
  <c r="BL839" i="72"/>
  <c r="BN840" i="72"/>
  <c r="BO843" i="72"/>
  <c r="BL843" i="72"/>
  <c r="BN844" i="72"/>
  <c r="BO847" i="72"/>
  <c r="BL847" i="72"/>
  <c r="BN848" i="72"/>
  <c r="BO851" i="72"/>
  <c r="BL851" i="72"/>
  <c r="BN852" i="72"/>
  <c r="K854" i="72"/>
  <c r="H854" i="72"/>
  <c r="AQ854" i="72"/>
  <c r="AN854" i="72"/>
  <c r="BN855" i="72"/>
  <c r="BO858" i="72"/>
  <c r="BL858" i="72"/>
  <c r="BN859" i="72"/>
  <c r="BO862" i="72"/>
  <c r="BL862" i="72"/>
  <c r="BN863" i="72"/>
  <c r="BO866" i="72"/>
  <c r="BL866" i="72"/>
  <c r="BN867" i="72"/>
  <c r="BO870" i="72"/>
  <c r="BL870" i="72"/>
  <c r="BG871" i="72"/>
  <c r="BD871" i="72"/>
  <c r="BO873" i="72"/>
  <c r="BL873" i="72"/>
  <c r="BN874" i="72"/>
  <c r="BO877" i="72"/>
  <c r="BL877" i="72"/>
  <c r="BN878" i="72"/>
  <c r="BO881" i="72"/>
  <c r="BL881" i="72"/>
  <c r="BN882" i="72"/>
  <c r="BO885" i="72"/>
  <c r="BL885" i="72"/>
  <c r="BN886" i="72"/>
  <c r="H888" i="72"/>
  <c r="K888" i="72"/>
  <c r="AQ888" i="72"/>
  <c r="AN888" i="72"/>
  <c r="BN889" i="72"/>
  <c r="BO892" i="72"/>
  <c r="BL892" i="72"/>
  <c r="BN893" i="72"/>
  <c r="BO896" i="72"/>
  <c r="BL896" i="72"/>
  <c r="BN897" i="72"/>
  <c r="BO900" i="72"/>
  <c r="BL900" i="72"/>
  <c r="BN901" i="72"/>
  <c r="BO904" i="72"/>
  <c r="BL904" i="72"/>
  <c r="X905" i="72"/>
  <c r="AA905" i="72"/>
  <c r="BG905" i="72"/>
  <c r="BD905" i="72"/>
  <c r="BO907" i="72"/>
  <c r="BL907" i="72"/>
  <c r="BN908" i="72"/>
  <c r="BO911" i="72"/>
  <c r="BL911" i="72"/>
  <c r="BN912" i="72"/>
  <c r="BO915" i="72"/>
  <c r="BL915" i="72"/>
  <c r="BN916" i="72"/>
  <c r="BO919" i="72"/>
  <c r="BL919" i="72"/>
  <c r="BN920" i="72"/>
  <c r="K922" i="72"/>
  <c r="H922" i="72"/>
  <c r="AQ922" i="72"/>
  <c r="AN922" i="72"/>
  <c r="BN923" i="72"/>
  <c r="BO926" i="72"/>
  <c r="BL926" i="72"/>
  <c r="BN927" i="72"/>
  <c r="BO930" i="72"/>
  <c r="BL930" i="72"/>
  <c r="BN931" i="72"/>
  <c r="BO934" i="72"/>
  <c r="BL934" i="72"/>
  <c r="BN935" i="72"/>
  <c r="BO938" i="72"/>
  <c r="BL938" i="72"/>
  <c r="BG939" i="72"/>
  <c r="BD939" i="72"/>
  <c r="BO941" i="72"/>
  <c r="BL941" i="72"/>
  <c r="BN942" i="72"/>
  <c r="BO945" i="72"/>
  <c r="BL945" i="72"/>
  <c r="BN946" i="72"/>
  <c r="BO949" i="72"/>
  <c r="BL949" i="72"/>
  <c r="BN950" i="72"/>
  <c r="BO953" i="72"/>
  <c r="BL953" i="72"/>
  <c r="BN954" i="72"/>
  <c r="H956" i="72"/>
  <c r="K956" i="72"/>
  <c r="AQ956" i="72"/>
  <c r="AN956" i="72"/>
  <c r="BN957" i="72"/>
  <c r="BO960" i="72"/>
  <c r="BL960" i="72"/>
  <c r="BN961" i="72"/>
  <c r="BO964" i="72"/>
  <c r="BL964" i="72"/>
  <c r="BN965" i="72"/>
  <c r="BO968" i="72"/>
  <c r="BL968" i="72"/>
  <c r="BN969" i="72"/>
  <c r="BO972" i="72"/>
  <c r="BL972" i="72"/>
  <c r="BG973" i="72"/>
  <c r="BD973" i="72"/>
  <c r="BO975" i="72"/>
  <c r="BL975" i="72"/>
  <c r="BN976" i="72"/>
  <c r="BO979" i="72"/>
  <c r="BL979" i="72"/>
  <c r="BN980" i="72"/>
  <c r="BO983" i="72"/>
  <c r="BL983" i="72"/>
  <c r="BN984" i="72"/>
  <c r="BO987" i="72"/>
  <c r="BL987" i="72"/>
  <c r="BN988" i="72"/>
  <c r="K990" i="72"/>
  <c r="H990" i="72"/>
  <c r="AQ990" i="72"/>
  <c r="AN990" i="72"/>
  <c r="BN991" i="72"/>
  <c r="BO994" i="72"/>
  <c r="BL994" i="72"/>
  <c r="BN995" i="72"/>
  <c r="BO998" i="72"/>
  <c r="BL998" i="72"/>
  <c r="BN999" i="72"/>
  <c r="BO1002" i="72"/>
  <c r="BL1002" i="72"/>
  <c r="BN1003" i="72"/>
  <c r="BO1006" i="72"/>
  <c r="BL1006" i="72"/>
  <c r="BG1007" i="72"/>
  <c r="BD1007" i="72"/>
  <c r="BO1009" i="72"/>
  <c r="BL1009" i="72"/>
  <c r="BN1010" i="72"/>
  <c r="BO1013" i="72"/>
  <c r="BL1013" i="72"/>
  <c r="BN1014" i="72"/>
  <c r="BO1017" i="72"/>
  <c r="BL1017" i="72"/>
  <c r="BN1018" i="72"/>
  <c r="BO1021" i="72"/>
  <c r="BL1021" i="72"/>
  <c r="BN1022" i="72"/>
  <c r="H1024" i="72"/>
  <c r="K1024" i="72"/>
  <c r="AQ1024" i="72"/>
  <c r="AN1024" i="72"/>
  <c r="BN1025" i="72"/>
  <c r="BO1028" i="72"/>
  <c r="BL1028" i="72"/>
  <c r="BN1029" i="72"/>
  <c r="BO1032" i="72"/>
  <c r="BL1032" i="72"/>
  <c r="BN1033" i="72"/>
  <c r="BO1036" i="72"/>
  <c r="BL1036" i="72"/>
  <c r="BN1037" i="72"/>
  <c r="BO1040" i="72"/>
  <c r="BL1040" i="72"/>
  <c r="BG1041" i="72"/>
  <c r="BD1041" i="72"/>
  <c r="BO1043" i="72"/>
  <c r="BL1043" i="72"/>
  <c r="BN1044" i="72"/>
  <c r="BO1047" i="72"/>
  <c r="BL1047" i="72"/>
  <c r="BN1048" i="72"/>
  <c r="BO1051" i="72"/>
  <c r="BL1051" i="72"/>
  <c r="BN1052" i="72"/>
  <c r="BO1055" i="72"/>
  <c r="BL1055" i="72"/>
  <c r="BN1056" i="72"/>
  <c r="K1058" i="72"/>
  <c r="H1058" i="72"/>
  <c r="AQ1058" i="72"/>
  <c r="AN1058" i="72"/>
  <c r="BN1059" i="72"/>
  <c r="BO1062" i="72"/>
  <c r="BL1062" i="72"/>
  <c r="BN1063" i="72"/>
  <c r="BO1066" i="72"/>
  <c r="BL1066" i="72"/>
  <c r="BN1067" i="72"/>
  <c r="BO1070" i="72"/>
  <c r="BL1070" i="72"/>
  <c r="BN1071" i="72"/>
  <c r="BO1074" i="72"/>
  <c r="BL1074" i="72"/>
  <c r="X1075" i="72"/>
  <c r="AA1075" i="72"/>
  <c r="BG1075" i="72"/>
  <c r="BD1075" i="72"/>
  <c r="BO1077" i="72"/>
  <c r="BL1077" i="72"/>
  <c r="BN1078" i="72"/>
  <c r="BO1081" i="72"/>
  <c r="BL1081" i="72"/>
  <c r="BN1082" i="72"/>
  <c r="BO1085" i="72"/>
  <c r="BL1085" i="72"/>
  <c r="BN1086" i="72"/>
  <c r="BO1089" i="72"/>
  <c r="BL1089" i="72"/>
  <c r="BN1090" i="72"/>
  <c r="H1092" i="72"/>
  <c r="K1092" i="72"/>
  <c r="AQ1092" i="72"/>
  <c r="AN1092" i="72"/>
  <c r="BN1093" i="72"/>
  <c r="BO1096" i="72"/>
  <c r="BL1096" i="72"/>
  <c r="BN1097" i="72"/>
  <c r="BO1100" i="72"/>
  <c r="BL1100" i="72"/>
  <c r="BN1101" i="72"/>
  <c r="BO1104" i="72"/>
  <c r="BL1104" i="72"/>
  <c r="BN1105" i="72"/>
  <c r="BO1108" i="72"/>
  <c r="BL1108" i="72"/>
  <c r="BG1109" i="72"/>
  <c r="BD1109" i="72"/>
  <c r="BO1111" i="72"/>
  <c r="BL1111" i="72"/>
  <c r="BN1112" i="72"/>
  <c r="BO1115" i="72"/>
  <c r="BL1115" i="72"/>
  <c r="BN1116" i="72"/>
  <c r="BO1119" i="72"/>
  <c r="BL1119" i="72"/>
  <c r="BN1120" i="72"/>
  <c r="BO1123" i="72"/>
  <c r="BL1123" i="72"/>
  <c r="BN1124" i="72"/>
  <c r="K1126" i="72"/>
  <c r="H1126" i="72"/>
  <c r="AQ1126" i="72"/>
  <c r="AN1126" i="72"/>
  <c r="BN1127" i="72"/>
  <c r="BO1130" i="72"/>
  <c r="BL1130" i="72"/>
  <c r="BN1131" i="72"/>
  <c r="BO1134" i="72"/>
  <c r="BL1134" i="72"/>
  <c r="BN1135" i="72"/>
  <c r="BO1138" i="72"/>
  <c r="BL1138" i="72"/>
  <c r="BN1139" i="72"/>
  <c r="BO1142" i="72"/>
  <c r="BL1142" i="72"/>
  <c r="BG1143" i="72"/>
  <c r="BD1143" i="72"/>
  <c r="BO1145" i="72"/>
  <c r="BL1145" i="72"/>
  <c r="BN1146" i="72"/>
  <c r="BO1149" i="72"/>
  <c r="BL1149" i="72"/>
  <c r="BN1150" i="72"/>
  <c r="BO1153" i="72"/>
  <c r="BL1153" i="72"/>
  <c r="BN1154" i="72"/>
  <c r="BO1157" i="72"/>
  <c r="BL1157" i="72"/>
  <c r="BN1158" i="72"/>
  <c r="H1160" i="72"/>
  <c r="K1160" i="72"/>
  <c r="AQ1160" i="72"/>
  <c r="AN1160" i="72"/>
  <c r="BN1161" i="72"/>
  <c r="BO1164" i="72"/>
  <c r="BL1164" i="72"/>
  <c r="BN1165" i="72"/>
  <c r="BO1168" i="72"/>
  <c r="BL1168" i="72"/>
  <c r="BN1169" i="72"/>
  <c r="BO1172" i="72"/>
  <c r="BL1172" i="72"/>
  <c r="BN1173" i="72"/>
  <c r="BO1176" i="72"/>
  <c r="BL1176" i="72"/>
  <c r="BG1177" i="72"/>
  <c r="BD1177" i="72"/>
  <c r="BO1179" i="72"/>
  <c r="BL1179" i="72"/>
  <c r="BN1180" i="72"/>
  <c r="BO1183" i="72"/>
  <c r="BL1183" i="72"/>
  <c r="BN1184" i="72"/>
  <c r="BO1187" i="72"/>
  <c r="BL1187" i="72"/>
  <c r="BN1188" i="72"/>
  <c r="BO1191" i="72"/>
  <c r="BL1191" i="72"/>
  <c r="BN1192" i="72"/>
  <c r="K1194" i="72"/>
  <c r="H1194" i="72"/>
  <c r="AQ1194" i="72"/>
  <c r="AN1194" i="72"/>
  <c r="BN1195" i="72"/>
  <c r="BO1198" i="72"/>
  <c r="BL1198" i="72"/>
  <c r="BN1199" i="72"/>
  <c r="BO1202" i="72"/>
  <c r="BL1202" i="72"/>
  <c r="BN1203" i="72"/>
  <c r="BO1206" i="72"/>
  <c r="BL1206" i="72"/>
  <c r="BN1207" i="72"/>
  <c r="BO1210" i="72"/>
  <c r="BL1210" i="72"/>
  <c r="X1211" i="72"/>
  <c r="AA1211" i="72"/>
  <c r="BG1211" i="72"/>
  <c r="BD1211" i="72"/>
  <c r="BO1213" i="72"/>
  <c r="BL1213" i="72"/>
  <c r="BN1214" i="72"/>
  <c r="BO1217" i="72"/>
  <c r="BL1217" i="72"/>
  <c r="BN1218" i="72"/>
  <c r="BO1221" i="72"/>
  <c r="BL1221" i="72"/>
  <c r="BN1222" i="72"/>
  <c r="BO1225" i="72"/>
  <c r="BL1225" i="72"/>
  <c r="BN1226" i="72"/>
  <c r="H1228" i="72"/>
  <c r="K1228" i="72"/>
  <c r="AQ1228" i="72"/>
  <c r="AN1228" i="72"/>
  <c r="BN1229" i="72"/>
  <c r="BO1232" i="72"/>
  <c r="BL1232" i="72"/>
  <c r="BN1233" i="72"/>
  <c r="BO1236" i="72"/>
  <c r="BL1236" i="72"/>
  <c r="BN1237" i="72"/>
  <c r="BO1240" i="72"/>
  <c r="BL1240" i="72"/>
  <c r="BN1241" i="72"/>
  <c r="BO1244" i="72"/>
  <c r="BL1244" i="72"/>
  <c r="BG1245" i="72"/>
  <c r="BD1245" i="72"/>
  <c r="BO1247" i="72"/>
  <c r="BL1247" i="72"/>
  <c r="BN1248" i="72"/>
  <c r="BO1251" i="72"/>
  <c r="BL1251" i="72"/>
  <c r="BN1252" i="72"/>
  <c r="BO1255" i="72"/>
  <c r="BL1255" i="72"/>
  <c r="BN1256" i="72"/>
  <c r="BO1259" i="72"/>
  <c r="BL1259" i="72"/>
  <c r="BN1260" i="72"/>
  <c r="K1262" i="72"/>
  <c r="H1262" i="72"/>
  <c r="AQ1262" i="72"/>
  <c r="AN1262" i="72"/>
  <c r="H21" i="72"/>
  <c r="K21" i="72"/>
  <c r="BL6" i="43"/>
  <c r="BO6" i="43"/>
  <c r="BL23" i="43"/>
  <c r="BO23" i="43"/>
  <c r="BN28" i="43"/>
  <c r="BL5" i="43"/>
  <c r="BO5" i="43"/>
  <c r="BO9" i="43"/>
  <c r="BL9" i="43"/>
  <c r="BL13" i="43"/>
  <c r="BO13" i="43"/>
  <c r="BO17" i="43"/>
  <c r="BL17" i="43"/>
  <c r="BL22" i="43"/>
  <c r="BO22" i="43"/>
  <c r="BO26" i="43"/>
  <c r="BL26" i="43"/>
  <c r="BN9" i="43"/>
  <c r="BN13" i="43"/>
  <c r="BN17" i="43"/>
  <c r="BN23" i="43"/>
  <c r="BN27" i="43"/>
  <c r="BN31" i="43"/>
  <c r="BN35" i="43"/>
  <c r="BN39" i="43"/>
  <c r="BN43" i="43"/>
  <c r="BN47" i="43"/>
  <c r="BN51" i="43"/>
  <c r="BN55" i="43"/>
  <c r="BN59" i="43"/>
  <c r="BN63" i="43"/>
  <c r="BN67" i="43"/>
  <c r="BN71" i="43"/>
  <c r="BN75" i="43"/>
  <c r="BN79" i="43"/>
  <c r="BN5" i="43"/>
  <c r="G1265" i="72"/>
  <c r="K143" i="43"/>
  <c r="H143" i="43"/>
  <c r="G1269" i="72"/>
  <c r="K147" i="43"/>
  <c r="H147" i="43"/>
  <c r="G1273" i="72"/>
  <c r="K151" i="43"/>
  <c r="H151" i="43"/>
  <c r="G1277" i="72"/>
  <c r="K155" i="43"/>
  <c r="H155" i="43"/>
  <c r="S142" i="43"/>
  <c r="P142" i="43"/>
  <c r="P1264" i="72" s="1"/>
  <c r="P145" i="43"/>
  <c r="S145" i="43"/>
  <c r="S1267" i="72" s="1"/>
  <c r="P153" i="43"/>
  <c r="P1275" i="72" s="1"/>
  <c r="S153" i="43"/>
  <c r="AA141" i="43"/>
  <c r="X141" i="43"/>
  <c r="AA146" i="43"/>
  <c r="X146" i="43"/>
  <c r="AA149" i="43"/>
  <c r="X149" i="43"/>
  <c r="AA154" i="43"/>
  <c r="X154" i="43"/>
  <c r="AQ142" i="43"/>
  <c r="AN142" i="43"/>
  <c r="AN1264" i="72" s="1"/>
  <c r="AQ145" i="43"/>
  <c r="AN145" i="43"/>
  <c r="AQ150" i="43"/>
  <c r="AN150" i="43"/>
  <c r="AN1272" i="72" s="1"/>
  <c r="AQ153" i="43"/>
  <c r="AN153" i="43"/>
  <c r="AN1275" i="72" s="1"/>
  <c r="BG141" i="43"/>
  <c r="BD141" i="43"/>
  <c r="BG143" i="43"/>
  <c r="BD143" i="43"/>
  <c r="BG145" i="43"/>
  <c r="BD145" i="43"/>
  <c r="BD1267" i="72" s="1"/>
  <c r="BG147" i="43"/>
  <c r="BD147" i="43"/>
  <c r="BG149" i="43"/>
  <c r="BD149" i="43"/>
  <c r="BG151" i="43"/>
  <c r="BD151" i="43"/>
  <c r="BD1273" i="72" s="1"/>
  <c r="BG153" i="43"/>
  <c r="BD153" i="43"/>
  <c r="BG155" i="43"/>
  <c r="BD155" i="43"/>
  <c r="BO18" i="43"/>
  <c r="BL18" i="43"/>
  <c r="G1266" i="72"/>
  <c r="K144" i="43"/>
  <c r="H144" i="43"/>
  <c r="G1270" i="72"/>
  <c r="K148" i="43"/>
  <c r="H148" i="43"/>
  <c r="G1274" i="72"/>
  <c r="K152" i="43"/>
  <c r="H152" i="43"/>
  <c r="G1278" i="72"/>
  <c r="K156" i="43"/>
  <c r="H156" i="43"/>
  <c r="O1265" i="72"/>
  <c r="S143" i="43"/>
  <c r="P143" i="43"/>
  <c r="P1265" i="72" s="1"/>
  <c r="O1270" i="72"/>
  <c r="P148" i="43"/>
  <c r="P1270" i="72" s="1"/>
  <c r="S148" i="43"/>
  <c r="S1270" i="72" s="1"/>
  <c r="O1273" i="72"/>
  <c r="S151" i="43"/>
  <c r="S1273" i="72" s="1"/>
  <c r="P151" i="43"/>
  <c r="O1276" i="72"/>
  <c r="S154" i="43"/>
  <c r="P154" i="43"/>
  <c r="P1276" i="72" s="1"/>
  <c r="P156" i="43"/>
  <c r="S156" i="43"/>
  <c r="X144" i="43"/>
  <c r="AA144" i="43"/>
  <c r="X147" i="43"/>
  <c r="X1269" i="72" s="1"/>
  <c r="AA147" i="43"/>
  <c r="X152" i="43"/>
  <c r="AA152" i="43"/>
  <c r="X155" i="43"/>
  <c r="AA155" i="43"/>
  <c r="AF141" i="43"/>
  <c r="AF1263" i="72" s="1"/>
  <c r="AI141" i="43"/>
  <c r="AI143" i="43"/>
  <c r="AF143" i="43"/>
  <c r="AI145" i="43"/>
  <c r="AF145" i="43"/>
  <c r="AF1267" i="72" s="1"/>
  <c r="AF147" i="43"/>
  <c r="AF1269" i="72" s="1"/>
  <c r="AI147" i="43"/>
  <c r="AF149" i="43"/>
  <c r="AF1271" i="72" s="1"/>
  <c r="AI149" i="43"/>
  <c r="AI151" i="43"/>
  <c r="AF151" i="43"/>
  <c r="AI153" i="43"/>
  <c r="AF153" i="43"/>
  <c r="AF1275" i="72" s="1"/>
  <c r="AF155" i="43"/>
  <c r="AF1277" i="72" s="1"/>
  <c r="AI155" i="43"/>
  <c r="AQ143" i="43"/>
  <c r="AN143" i="43"/>
  <c r="AN1265" i="72" s="1"/>
  <c r="AN148" i="43"/>
  <c r="AQ148" i="43"/>
  <c r="AQ151" i="43"/>
  <c r="AN151" i="43"/>
  <c r="AN1273" i="72" s="1"/>
  <c r="AN156" i="43"/>
  <c r="AQ156" i="43"/>
  <c r="BO10" i="43"/>
  <c r="BL10" i="43"/>
  <c r="BN32" i="43"/>
  <c r="BL7" i="43"/>
  <c r="BO7" i="43"/>
  <c r="BL11" i="43"/>
  <c r="BO11" i="43"/>
  <c r="BL15" i="43"/>
  <c r="BO15" i="43"/>
  <c r="BL19" i="43"/>
  <c r="BO19" i="43"/>
  <c r="BL24" i="43"/>
  <c r="BO24" i="43"/>
  <c r="BN7" i="43"/>
  <c r="BN11" i="43"/>
  <c r="BN15" i="43"/>
  <c r="BN19" i="43"/>
  <c r="BN25" i="43"/>
  <c r="BN29" i="43"/>
  <c r="BN33" i="43"/>
  <c r="BN37" i="43"/>
  <c r="BN41" i="43"/>
  <c r="BN45" i="43"/>
  <c r="BN49" i="43"/>
  <c r="BN53" i="43"/>
  <c r="BN57" i="43"/>
  <c r="BN61" i="43"/>
  <c r="BN65" i="43"/>
  <c r="BN69" i="43"/>
  <c r="BN73" i="43"/>
  <c r="BN77" i="43"/>
  <c r="BN21" i="43"/>
  <c r="G1267" i="72"/>
  <c r="H145" i="43"/>
  <c r="K145" i="43"/>
  <c r="G1271" i="72"/>
  <c r="H149" i="43"/>
  <c r="K149" i="43"/>
  <c r="G1275" i="72"/>
  <c r="H153" i="43"/>
  <c r="K153" i="43"/>
  <c r="P144" i="43"/>
  <c r="P1266" i="72" s="1"/>
  <c r="S144" i="43"/>
  <c r="S1266" i="72" s="1"/>
  <c r="S146" i="43"/>
  <c r="S1268" i="72" s="1"/>
  <c r="P146" i="43"/>
  <c r="P149" i="43"/>
  <c r="P1271" i="72" s="1"/>
  <c r="S149" i="43"/>
  <c r="S1271" i="72" s="1"/>
  <c r="O1263" i="72"/>
  <c r="P141" i="43"/>
  <c r="P1263" i="72" s="1"/>
  <c r="S141" i="43"/>
  <c r="S1263" i="72" s="1"/>
  <c r="AA142" i="43"/>
  <c r="X142" i="43"/>
  <c r="AA145" i="43"/>
  <c r="X145" i="43"/>
  <c r="X1267" i="72" s="1"/>
  <c r="AA150" i="43"/>
  <c r="X150" i="43"/>
  <c r="AA153" i="43"/>
  <c r="X153" i="43"/>
  <c r="X1275" i="72" s="1"/>
  <c r="AQ141" i="43"/>
  <c r="AN141" i="43"/>
  <c r="AN146" i="43"/>
  <c r="AQ146" i="43"/>
  <c r="AQ149" i="43"/>
  <c r="AN149" i="43"/>
  <c r="AN154" i="43"/>
  <c r="AQ154" i="43"/>
  <c r="BC1264" i="72"/>
  <c r="BG142" i="43"/>
  <c r="BD142" i="43"/>
  <c r="BD1264" i="72" s="1"/>
  <c r="BC1266" i="72"/>
  <c r="BG144" i="43"/>
  <c r="BD144" i="43"/>
  <c r="BD1266" i="72" s="1"/>
  <c r="BC1268" i="72"/>
  <c r="BG146" i="43"/>
  <c r="BD146" i="43"/>
  <c r="BC1270" i="72"/>
  <c r="BG148" i="43"/>
  <c r="BD148" i="43"/>
  <c r="BD1270" i="72" s="1"/>
  <c r="BC1272" i="72"/>
  <c r="BG150" i="43"/>
  <c r="BD150" i="43"/>
  <c r="BC1274" i="72"/>
  <c r="BG152" i="43"/>
  <c r="BD152" i="43"/>
  <c r="BC1276" i="72"/>
  <c r="BG154" i="43"/>
  <c r="BD154" i="43"/>
  <c r="BC1278" i="72"/>
  <c r="BG156" i="43"/>
  <c r="BD156" i="43"/>
  <c r="BD1278" i="72" s="1"/>
  <c r="BL14" i="43"/>
  <c r="BO14" i="43"/>
  <c r="BN24" i="43"/>
  <c r="BN36" i="43"/>
  <c r="BL8" i="43"/>
  <c r="BO8" i="43"/>
  <c r="BL12" i="43"/>
  <c r="BO12" i="43"/>
  <c r="BL16" i="43"/>
  <c r="BO16" i="43"/>
  <c r="BL20" i="43"/>
  <c r="BO20" i="43"/>
  <c r="BO25" i="43"/>
  <c r="BL25" i="43"/>
  <c r="BN8" i="43"/>
  <c r="BN12" i="43"/>
  <c r="BN16" i="43"/>
  <c r="BN20" i="43"/>
  <c r="BN26" i="43"/>
  <c r="BN30" i="43"/>
  <c r="BN34" i="43"/>
  <c r="BN38" i="43"/>
  <c r="BN42" i="43"/>
  <c r="BN46" i="43"/>
  <c r="BN50" i="43"/>
  <c r="BN54" i="43"/>
  <c r="BN58" i="43"/>
  <c r="BN62" i="43"/>
  <c r="BN66" i="43"/>
  <c r="BN70" i="43"/>
  <c r="BN74" i="43"/>
  <c r="BN78" i="43"/>
  <c r="BN22" i="43"/>
  <c r="G1268" i="72"/>
  <c r="K146" i="43"/>
  <c r="H146" i="43"/>
  <c r="G1272" i="72"/>
  <c r="K150" i="43"/>
  <c r="H150" i="43"/>
  <c r="G1276" i="72"/>
  <c r="K154" i="43"/>
  <c r="H154" i="43"/>
  <c r="O1269" i="72"/>
  <c r="S147" i="43"/>
  <c r="S1269" i="72" s="1"/>
  <c r="P147" i="43"/>
  <c r="O1272" i="72"/>
  <c r="S150" i="43"/>
  <c r="S1272" i="72" s="1"/>
  <c r="P150" i="43"/>
  <c r="P1272" i="72" s="1"/>
  <c r="P152" i="43"/>
  <c r="S152" i="43"/>
  <c r="S1274" i="72" s="1"/>
  <c r="O1277" i="72"/>
  <c r="S155" i="43"/>
  <c r="P155" i="43"/>
  <c r="P1277" i="72" s="1"/>
  <c r="X143" i="43"/>
  <c r="AA143" i="43"/>
  <c r="X148" i="43"/>
  <c r="X1270" i="72" s="1"/>
  <c r="AA148" i="43"/>
  <c r="X151" i="43"/>
  <c r="AA151" i="43"/>
  <c r="X156" i="43"/>
  <c r="X1278" i="72" s="1"/>
  <c r="AA156" i="43"/>
  <c r="AE1264" i="72"/>
  <c r="AI142" i="43"/>
  <c r="AF142" i="43"/>
  <c r="AF1264" i="72" s="1"/>
  <c r="AE1266" i="72"/>
  <c r="AI144" i="43"/>
  <c r="AF144" i="43"/>
  <c r="AE1268" i="72"/>
  <c r="AI146" i="43"/>
  <c r="AF146" i="43"/>
  <c r="AE1270" i="72"/>
  <c r="AI148" i="43"/>
  <c r="AF148" i="43"/>
  <c r="AF1270" i="72" s="1"/>
  <c r="AE1272" i="72"/>
  <c r="AI150" i="43"/>
  <c r="AF150" i="43"/>
  <c r="AF1272" i="72" s="1"/>
  <c r="AE1274" i="72"/>
  <c r="AI152" i="43"/>
  <c r="AF152" i="43"/>
  <c r="AF1274" i="72" s="1"/>
  <c r="AE1276" i="72"/>
  <c r="AI154" i="43"/>
  <c r="AF154" i="43"/>
  <c r="AE1278" i="72"/>
  <c r="AI156" i="43"/>
  <c r="AF156" i="43"/>
  <c r="AF1278" i="72" s="1"/>
  <c r="AQ144" i="43"/>
  <c r="AN144" i="43"/>
  <c r="AN1266" i="72" s="1"/>
  <c r="AQ147" i="43"/>
  <c r="AN147" i="43"/>
  <c r="AQ152" i="43"/>
  <c r="AN152" i="43"/>
  <c r="AN1274" i="72" s="1"/>
  <c r="AQ155" i="43"/>
  <c r="AN155" i="43"/>
  <c r="X1194" i="72"/>
  <c r="X582" i="72"/>
  <c r="X803" i="72"/>
  <c r="X1007" i="72"/>
  <c r="X871" i="72"/>
  <c r="BK599" i="72"/>
  <c r="BK21" i="72"/>
  <c r="BK888" i="72"/>
  <c r="BK191" i="72"/>
  <c r="BK259" i="72"/>
  <c r="BK939" i="72"/>
  <c r="BK38" i="72"/>
  <c r="BK106" i="72"/>
  <c r="X174" i="72"/>
  <c r="X650" i="72"/>
  <c r="X1041" i="72"/>
  <c r="X1177" i="72"/>
  <c r="BK1177" i="72"/>
  <c r="BK718" i="72"/>
  <c r="BK55" i="72"/>
  <c r="BK276" i="72"/>
  <c r="BK395" i="72"/>
  <c r="BK174" i="72"/>
  <c r="BK378" i="72"/>
  <c r="BK446" i="72"/>
  <c r="BK514" i="72"/>
  <c r="BK582" i="72"/>
  <c r="BK735" i="72"/>
  <c r="BK871" i="72"/>
  <c r="BK123" i="72"/>
  <c r="BK242" i="72"/>
  <c r="BK310" i="72"/>
  <c r="BK463" i="72"/>
  <c r="BK531" i="72"/>
  <c r="BK820" i="72"/>
  <c r="BK1041" i="72"/>
  <c r="BK803" i="72"/>
  <c r="BK650" i="72"/>
  <c r="BK1075" i="72"/>
  <c r="BH141" i="43"/>
  <c r="BH1263" i="72" s="1"/>
  <c r="X310" i="72"/>
  <c r="X752" i="72"/>
  <c r="BK327" i="72"/>
  <c r="BK412" i="72"/>
  <c r="BK667" i="72"/>
  <c r="BK956" i="72"/>
  <c r="X973" i="72"/>
  <c r="X1143" i="72"/>
  <c r="BK1262" i="72"/>
  <c r="BD1263" i="72"/>
  <c r="BC1263" i="72"/>
  <c r="BD1265" i="72"/>
  <c r="BC1265" i="72"/>
  <c r="BC1267" i="72"/>
  <c r="BD1269" i="72"/>
  <c r="BC1269" i="72"/>
  <c r="BD1271" i="72"/>
  <c r="BC1271" i="72"/>
  <c r="BC1273" i="72"/>
  <c r="BD1275" i="72"/>
  <c r="BC1275" i="72"/>
  <c r="BD1277" i="72"/>
  <c r="BC1277" i="72"/>
  <c r="X939" i="72"/>
  <c r="BK1007" i="72"/>
  <c r="X1109" i="72"/>
  <c r="AN1263" i="72"/>
  <c r="AM1263" i="72"/>
  <c r="AN1268" i="72"/>
  <c r="AM1268" i="72"/>
  <c r="AN1271" i="72"/>
  <c r="AM1271" i="72"/>
  <c r="AN1276" i="72"/>
  <c r="AM1276" i="72"/>
  <c r="AV1264" i="72"/>
  <c r="AU1264" i="72"/>
  <c r="AV1267" i="72"/>
  <c r="AU1267" i="72"/>
  <c r="AV1272" i="72"/>
  <c r="AU1272" i="72"/>
  <c r="AV1275" i="72"/>
  <c r="AU1275" i="72"/>
  <c r="BK1109" i="72"/>
  <c r="BK1194" i="72"/>
  <c r="X1263" i="72"/>
  <c r="W1263" i="72"/>
  <c r="X1268" i="72"/>
  <c r="W1268" i="72"/>
  <c r="X1271" i="72"/>
  <c r="W1271" i="72"/>
  <c r="X1276" i="72"/>
  <c r="W1276" i="72"/>
  <c r="BK922" i="72"/>
  <c r="O1264" i="72"/>
  <c r="O1267" i="72"/>
  <c r="P1267" i="72"/>
  <c r="O1274" i="72"/>
  <c r="BK973" i="72"/>
  <c r="BK1092" i="72"/>
  <c r="BK1126" i="72"/>
  <c r="S1275" i="72"/>
  <c r="O1275" i="72"/>
  <c r="X1266" i="72"/>
  <c r="W1266" i="72"/>
  <c r="W1269" i="72"/>
  <c r="X1274" i="72"/>
  <c r="W1274" i="72"/>
  <c r="X1277" i="72"/>
  <c r="W1277" i="72"/>
  <c r="AM1266" i="72"/>
  <c r="AN1269" i="72"/>
  <c r="AM1269" i="72"/>
  <c r="AM1274" i="72"/>
  <c r="AN1277" i="72"/>
  <c r="AM1277" i="72"/>
  <c r="AV1265" i="72"/>
  <c r="AU1265" i="72"/>
  <c r="AV1270" i="72"/>
  <c r="AU1270" i="72"/>
  <c r="AV1273" i="72"/>
  <c r="AU1273" i="72"/>
  <c r="AV1278" i="72"/>
  <c r="AU1278" i="72"/>
  <c r="O1266" i="72"/>
  <c r="P1268" i="72"/>
  <c r="O1268" i="72"/>
  <c r="O1271" i="72"/>
  <c r="X1264" i="72"/>
  <c r="W1264" i="72"/>
  <c r="W1267" i="72"/>
  <c r="X1272" i="72"/>
  <c r="W1272" i="72"/>
  <c r="W1275" i="72"/>
  <c r="AE1263" i="72"/>
  <c r="AF1265" i="72"/>
  <c r="AE1265" i="72"/>
  <c r="AE1267" i="72"/>
  <c r="AE1269" i="72"/>
  <c r="AE1271" i="72"/>
  <c r="AF1273" i="72"/>
  <c r="AE1273" i="72"/>
  <c r="AE1275" i="72"/>
  <c r="AE1277" i="72"/>
  <c r="AM1264" i="72"/>
  <c r="AN1267" i="72"/>
  <c r="AM1267" i="72"/>
  <c r="AM1272" i="72"/>
  <c r="AM1275" i="72"/>
  <c r="AV1263" i="72"/>
  <c r="AU1263" i="72"/>
  <c r="AV1268" i="72"/>
  <c r="AU1268" i="72"/>
  <c r="AV1271" i="72"/>
  <c r="AU1271" i="72"/>
  <c r="AV1276" i="72"/>
  <c r="AU1276" i="72"/>
  <c r="S1278" i="72"/>
  <c r="O1278" i="72"/>
  <c r="X1265" i="72"/>
  <c r="W1265" i="72"/>
  <c r="W1270" i="72"/>
  <c r="X1273" i="72"/>
  <c r="W1273" i="72"/>
  <c r="W1278" i="72"/>
  <c r="AM1265" i="72"/>
  <c r="AN1270" i="72"/>
  <c r="AM1270" i="72"/>
  <c r="AM1273" i="72"/>
  <c r="AN1278" i="72"/>
  <c r="AM1278" i="72"/>
  <c r="AV1266" i="72"/>
  <c r="AU1266" i="72"/>
  <c r="AV1269" i="72"/>
  <c r="AU1269" i="72"/>
  <c r="AV1274" i="72"/>
  <c r="AU1274" i="72"/>
  <c r="AV1277" i="72"/>
  <c r="AU1277" i="72"/>
  <c r="D4" i="67"/>
  <c r="BD1268" i="72"/>
  <c r="BD1272" i="72"/>
  <c r="BD1274" i="72"/>
  <c r="BD1276" i="72"/>
  <c r="AX142" i="43"/>
  <c r="AX1264" i="72" s="1"/>
  <c r="AX144" i="43"/>
  <c r="AX1266" i="72" s="1"/>
  <c r="AX146" i="43"/>
  <c r="AX1268" i="72" s="1"/>
  <c r="AX148" i="43"/>
  <c r="AX1270" i="72" s="1"/>
  <c r="AX150" i="43"/>
  <c r="AX1272" i="72" s="1"/>
  <c r="AX152" i="43"/>
  <c r="AX1274" i="72" s="1"/>
  <c r="AX154" i="43"/>
  <c r="AX1276" i="72" s="1"/>
  <c r="AX156" i="43"/>
  <c r="AX1278" i="72" s="1"/>
  <c r="AP1264" i="72"/>
  <c r="AP1266" i="72"/>
  <c r="AP1268" i="72"/>
  <c r="AP1270" i="72"/>
  <c r="AP1272" i="72"/>
  <c r="AP1274" i="72"/>
  <c r="AP1276" i="72"/>
  <c r="AP1278" i="72"/>
  <c r="AF1266" i="72"/>
  <c r="AF1268" i="72"/>
  <c r="AF1276" i="72"/>
  <c r="Z1264" i="72"/>
  <c r="Z1266" i="72"/>
  <c r="Z1268" i="72"/>
  <c r="Z1270" i="72"/>
  <c r="Z1272" i="72"/>
  <c r="Z1274" i="72"/>
  <c r="Z1276" i="72"/>
  <c r="Z1278" i="72"/>
  <c r="R1268" i="72"/>
  <c r="R1271" i="72"/>
  <c r="P1273" i="72"/>
  <c r="P1274" i="72"/>
  <c r="R1275" i="72"/>
  <c r="P1278" i="72"/>
  <c r="R1279" i="72"/>
  <c r="P1269" i="72"/>
  <c r="R1270" i="72"/>
  <c r="R1274" i="72"/>
  <c r="R1278" i="72"/>
  <c r="S1264" i="72"/>
  <c r="S1276" i="72"/>
  <c r="S1265" i="72"/>
  <c r="S1277" i="72"/>
  <c r="X55" i="72"/>
  <c r="X123" i="72"/>
  <c r="BK89" i="72"/>
  <c r="BK157" i="72"/>
  <c r="BK72" i="72"/>
  <c r="BK140" i="72"/>
  <c r="X191" i="72"/>
  <c r="X259" i="72"/>
  <c r="X327" i="72"/>
  <c r="X395" i="72"/>
  <c r="BK225" i="72"/>
  <c r="BK293" i="72"/>
  <c r="BK361" i="72"/>
  <c r="BK208" i="72"/>
  <c r="BK344" i="72"/>
  <c r="X463" i="72"/>
  <c r="X531" i="72"/>
  <c r="BK429" i="72"/>
  <c r="BK497" i="72"/>
  <c r="BK565" i="72"/>
  <c r="BK480" i="72"/>
  <c r="BK548" i="72"/>
  <c r="X667" i="72"/>
  <c r="X735" i="72"/>
  <c r="BK633" i="72"/>
  <c r="BK701" i="72"/>
  <c r="BK769" i="72"/>
  <c r="BK786" i="72"/>
  <c r="BK616" i="72"/>
  <c r="BK684" i="72"/>
  <c r="BK752" i="72"/>
  <c r="X786" i="72"/>
  <c r="X820" i="72"/>
  <c r="X888" i="72"/>
  <c r="BK905" i="72"/>
  <c r="BK854" i="72"/>
  <c r="BK837" i="72"/>
  <c r="BK990" i="72"/>
  <c r="BK1024" i="72"/>
  <c r="X1092" i="72"/>
  <c r="BK1058" i="72"/>
  <c r="X1126" i="72"/>
  <c r="BK1160" i="72"/>
  <c r="BK1143" i="72"/>
  <c r="BK1245" i="72"/>
  <c r="BK1228" i="72"/>
  <c r="X1245" i="72"/>
  <c r="BK1211" i="72"/>
  <c r="BY62" i="72" l="1"/>
  <c r="BX62" i="72" s="1"/>
  <c r="BY61" i="72"/>
  <c r="BX61" i="72" s="1"/>
  <c r="BY6" i="72"/>
  <c r="BX6" i="72" s="1"/>
  <c r="BY8" i="72"/>
  <c r="BX8" i="72" s="1"/>
  <c r="BY10" i="72"/>
  <c r="BX10" i="72" s="1"/>
  <c r="BY12" i="72"/>
  <c r="BX12" i="72" s="1"/>
  <c r="BY14" i="72"/>
  <c r="BX14" i="72" s="1"/>
  <c r="BY16" i="72"/>
  <c r="BX16" i="72" s="1"/>
  <c r="BY18" i="72"/>
  <c r="BX18" i="72" s="1"/>
  <c r="BY20" i="72"/>
  <c r="BX20" i="72" s="1"/>
  <c r="BY22" i="72"/>
  <c r="BX22" i="72" s="1"/>
  <c r="BY24" i="72"/>
  <c r="BX24" i="72" s="1"/>
  <c r="BY26" i="72"/>
  <c r="BX26" i="72" s="1"/>
  <c r="BY28" i="72"/>
  <c r="BX28" i="72" s="1"/>
  <c r="BY30" i="72"/>
  <c r="BX30" i="72" s="1"/>
  <c r="BY32" i="72"/>
  <c r="BX32" i="72" s="1"/>
  <c r="BY34" i="72"/>
  <c r="BX34" i="72" s="1"/>
  <c r="BY36" i="72"/>
  <c r="BX36" i="72" s="1"/>
  <c r="BY38" i="72"/>
  <c r="BX38" i="72" s="1"/>
  <c r="BY40" i="72"/>
  <c r="BX40" i="72" s="1"/>
  <c r="BY42" i="72"/>
  <c r="BX42" i="72" s="1"/>
  <c r="BY44" i="72"/>
  <c r="BX44" i="72" s="1"/>
  <c r="BY46" i="72"/>
  <c r="BX46" i="72" s="1"/>
  <c r="BY48" i="72"/>
  <c r="BX48" i="72" s="1"/>
  <c r="BY50" i="72"/>
  <c r="BX50" i="72" s="1"/>
  <c r="BY52" i="72"/>
  <c r="BX52" i="72" s="1"/>
  <c r="BY54" i="72"/>
  <c r="BX54" i="72" s="1"/>
  <c r="BY59" i="72"/>
  <c r="BX59" i="72" s="1"/>
  <c r="BY64" i="72"/>
  <c r="BX64" i="72" s="1"/>
  <c r="BY66" i="72"/>
  <c r="BX66" i="72" s="1"/>
  <c r="BY68" i="72"/>
  <c r="BX68" i="72" s="1"/>
  <c r="BY70" i="72"/>
  <c r="BX70" i="72" s="1"/>
  <c r="BY72" i="72"/>
  <c r="BX72" i="72" s="1"/>
  <c r="BY74" i="72"/>
  <c r="BX74" i="72" s="1"/>
  <c r="BY76" i="72"/>
  <c r="BX76" i="72" s="1"/>
  <c r="BY78" i="72"/>
  <c r="BX78" i="72" s="1"/>
  <c r="BY58" i="72"/>
  <c r="BX58" i="72" s="1"/>
  <c r="BY56" i="72"/>
  <c r="BX56" i="72" s="1"/>
  <c r="BY7" i="72"/>
  <c r="BX7" i="72" s="1"/>
  <c r="BY9" i="72"/>
  <c r="BX9" i="72" s="1"/>
  <c r="BY11" i="72"/>
  <c r="BX11" i="72" s="1"/>
  <c r="BY13" i="72"/>
  <c r="BX13" i="72" s="1"/>
  <c r="BY15" i="72"/>
  <c r="BX15" i="72" s="1"/>
  <c r="BY17" i="72"/>
  <c r="BX17" i="72" s="1"/>
  <c r="BY19" i="72"/>
  <c r="BX19" i="72" s="1"/>
  <c r="BY21" i="72"/>
  <c r="BX21" i="72" s="1"/>
  <c r="BY23" i="72"/>
  <c r="BX23" i="72" s="1"/>
  <c r="BY25" i="72"/>
  <c r="BX25" i="72" s="1"/>
  <c r="BY27" i="72"/>
  <c r="BX27" i="72" s="1"/>
  <c r="BY29" i="72"/>
  <c r="BX29" i="72" s="1"/>
  <c r="BY31" i="72"/>
  <c r="BX31" i="72" s="1"/>
  <c r="BY33" i="72"/>
  <c r="BX33" i="72" s="1"/>
  <c r="BY35" i="72"/>
  <c r="BX35" i="72" s="1"/>
  <c r="BY37" i="72"/>
  <c r="BX37" i="72" s="1"/>
  <c r="BY39" i="72"/>
  <c r="BX39" i="72" s="1"/>
  <c r="BY41" i="72"/>
  <c r="BX41" i="72" s="1"/>
  <c r="BY43" i="72"/>
  <c r="BX43" i="72" s="1"/>
  <c r="BY45" i="72"/>
  <c r="BX45" i="72" s="1"/>
  <c r="BY47" i="72"/>
  <c r="BX47" i="72" s="1"/>
  <c r="BY49" i="72"/>
  <c r="BX49" i="72" s="1"/>
  <c r="BY51" i="72"/>
  <c r="BX51" i="72" s="1"/>
  <c r="BY53" i="72"/>
  <c r="BX53" i="72" s="1"/>
  <c r="BY55" i="72"/>
  <c r="BX55" i="72" s="1"/>
  <c r="BY63" i="72"/>
  <c r="BX63" i="72" s="1"/>
  <c r="BY65" i="72"/>
  <c r="BX65" i="72" s="1"/>
  <c r="BY67" i="72"/>
  <c r="BX67" i="72" s="1"/>
  <c r="BY69" i="72"/>
  <c r="BX69" i="72" s="1"/>
  <c r="BY71" i="72"/>
  <c r="BX71" i="72" s="1"/>
  <c r="BY73" i="72"/>
  <c r="BX73" i="72" s="1"/>
  <c r="BY75" i="72"/>
  <c r="BX75" i="72" s="1"/>
  <c r="BY77" i="72"/>
  <c r="BX77" i="72" s="1"/>
  <c r="BY5" i="72"/>
  <c r="BX5" i="72" s="1"/>
  <c r="BY57" i="72"/>
  <c r="BX57" i="72" s="1"/>
  <c r="BY60" i="72"/>
  <c r="BX60" i="72" s="1"/>
  <c r="BO1245" i="72"/>
  <c r="BT77" i="72" s="1"/>
  <c r="BL1245" i="72"/>
  <c r="BR77" i="72" s="1"/>
  <c r="BO616" i="72"/>
  <c r="BT40" i="72" s="1"/>
  <c r="BL616" i="72"/>
  <c r="BR40" i="72" s="1"/>
  <c r="BO1194" i="72"/>
  <c r="BT74" i="72" s="1"/>
  <c r="BL1194" i="72"/>
  <c r="BR74" i="72" s="1"/>
  <c r="BO1160" i="72"/>
  <c r="BT72" i="72" s="1"/>
  <c r="BL1160" i="72"/>
  <c r="BR72" i="72" s="1"/>
  <c r="BO1024" i="72"/>
  <c r="BT64" i="72" s="1"/>
  <c r="BL1024" i="72"/>
  <c r="BR64" i="72" s="1"/>
  <c r="BO905" i="72"/>
  <c r="BT57" i="72" s="1"/>
  <c r="BL905" i="72"/>
  <c r="BR57" i="72" s="1"/>
  <c r="BO752" i="72"/>
  <c r="BT48" i="72" s="1"/>
  <c r="BL752" i="72"/>
  <c r="BR48" i="72" s="1"/>
  <c r="BO769" i="72"/>
  <c r="BT49" i="72" s="1"/>
  <c r="BL769" i="72"/>
  <c r="BR49" i="72" s="1"/>
  <c r="BO497" i="72"/>
  <c r="BT33" i="72" s="1"/>
  <c r="BL497" i="72"/>
  <c r="BR33" i="72" s="1"/>
  <c r="BO344" i="72"/>
  <c r="BT24" i="72" s="1"/>
  <c r="BL344" i="72"/>
  <c r="BR24" i="72" s="1"/>
  <c r="BO225" i="72"/>
  <c r="BT17" i="72" s="1"/>
  <c r="BL225" i="72"/>
  <c r="BR17" i="72" s="1"/>
  <c r="BO89" i="72"/>
  <c r="BT9" i="72" s="1"/>
  <c r="BL89" i="72"/>
  <c r="BR9" i="72" s="1"/>
  <c r="BO1126" i="72"/>
  <c r="BT70" i="72" s="1"/>
  <c r="BL1126" i="72"/>
  <c r="BR70" i="72" s="1"/>
  <c r="BO412" i="72"/>
  <c r="BT28" i="72" s="1"/>
  <c r="BL412" i="72"/>
  <c r="BR28" i="72" s="1"/>
  <c r="BO1041" i="72"/>
  <c r="BT65" i="72" s="1"/>
  <c r="BL1041" i="72"/>
  <c r="BR65" i="72" s="1"/>
  <c r="BO310" i="72"/>
  <c r="BT22" i="72" s="1"/>
  <c r="BL310" i="72"/>
  <c r="BR22" i="72" s="1"/>
  <c r="BO735" i="72"/>
  <c r="BT47" i="72" s="1"/>
  <c r="BL735" i="72"/>
  <c r="BR47" i="72" s="1"/>
  <c r="BO378" i="72"/>
  <c r="BT26" i="72" s="1"/>
  <c r="BL378" i="72"/>
  <c r="BR26" i="72" s="1"/>
  <c r="BO55" i="72"/>
  <c r="BT7" i="72" s="1"/>
  <c r="BL55" i="72"/>
  <c r="BR7" i="72" s="1"/>
  <c r="BO38" i="72"/>
  <c r="BT6" i="72" s="1"/>
  <c r="BL38" i="72"/>
  <c r="BR6" i="72" s="1"/>
  <c r="BO888" i="72"/>
  <c r="BT56" i="72" s="1"/>
  <c r="BL888" i="72"/>
  <c r="BR56" i="72" s="1"/>
  <c r="BO837" i="72"/>
  <c r="BT53" i="72" s="1"/>
  <c r="BL837" i="72"/>
  <c r="BR53" i="72" s="1"/>
  <c r="BO633" i="72"/>
  <c r="BT41" i="72" s="1"/>
  <c r="BL633" i="72"/>
  <c r="BR41" i="72" s="1"/>
  <c r="BO1228" i="72"/>
  <c r="BT76" i="72" s="1"/>
  <c r="BL1228" i="72"/>
  <c r="BR76" i="72" s="1"/>
  <c r="BO990" i="72"/>
  <c r="BT62" i="72" s="1"/>
  <c r="BL990" i="72"/>
  <c r="BR62" i="72" s="1"/>
  <c r="BO684" i="72"/>
  <c r="BT44" i="72" s="1"/>
  <c r="BL684" i="72"/>
  <c r="BR44" i="72" s="1"/>
  <c r="BO701" i="72"/>
  <c r="BT45" i="72" s="1"/>
  <c r="BL701" i="72"/>
  <c r="BR45" i="72" s="1"/>
  <c r="BO548" i="72"/>
  <c r="BT36" i="72" s="1"/>
  <c r="BL548" i="72"/>
  <c r="BR36" i="72" s="1"/>
  <c r="BO429" i="72"/>
  <c r="BT29" i="72" s="1"/>
  <c r="BL429" i="72"/>
  <c r="BR29" i="72" s="1"/>
  <c r="BO208" i="72"/>
  <c r="BT16" i="72" s="1"/>
  <c r="BL208" i="72"/>
  <c r="BR16" i="72" s="1"/>
  <c r="BO140" i="72"/>
  <c r="BT12" i="72" s="1"/>
  <c r="BL140" i="72"/>
  <c r="BR12" i="72" s="1"/>
  <c r="BO1092" i="72"/>
  <c r="BT68" i="72" s="1"/>
  <c r="BL1092" i="72"/>
  <c r="BR68" i="72" s="1"/>
  <c r="BO922" i="72"/>
  <c r="BT58" i="72" s="1"/>
  <c r="BL922" i="72"/>
  <c r="BR58" i="72" s="1"/>
  <c r="BO1007" i="72"/>
  <c r="BT63" i="72" s="1"/>
  <c r="BL1007" i="72"/>
  <c r="BR63" i="72" s="1"/>
  <c r="BO327" i="72"/>
  <c r="BT23" i="72" s="1"/>
  <c r="BL327" i="72"/>
  <c r="BR23" i="72" s="1"/>
  <c r="BO1075" i="72"/>
  <c r="BT67" i="72" s="1"/>
  <c r="BL1075" i="72"/>
  <c r="BR67" i="72" s="1"/>
  <c r="BO820" i="72"/>
  <c r="BT52" i="72" s="1"/>
  <c r="BL820" i="72"/>
  <c r="BR52" i="72" s="1"/>
  <c r="BO242" i="72"/>
  <c r="BT18" i="72" s="1"/>
  <c r="BL242" i="72"/>
  <c r="BR18" i="72" s="1"/>
  <c r="BO582" i="72"/>
  <c r="BT38" i="72" s="1"/>
  <c r="BL582" i="72"/>
  <c r="BR38" i="72" s="1"/>
  <c r="BO174" i="72"/>
  <c r="BT14" i="72" s="1"/>
  <c r="BL174" i="72"/>
  <c r="BR14" i="72" s="1"/>
  <c r="BO718" i="72"/>
  <c r="BT46" i="72" s="1"/>
  <c r="BL718" i="72"/>
  <c r="BR46" i="72" s="1"/>
  <c r="BO939" i="72"/>
  <c r="BT59" i="72" s="1"/>
  <c r="BL939" i="72"/>
  <c r="BR59" i="72" s="1"/>
  <c r="BO21" i="72"/>
  <c r="BT5" i="72" s="1"/>
  <c r="BL21" i="72"/>
  <c r="BR5" i="72" s="1"/>
  <c r="BO361" i="72"/>
  <c r="BT25" i="72" s="1"/>
  <c r="BL361" i="72"/>
  <c r="BR25" i="72" s="1"/>
  <c r="BO973" i="72"/>
  <c r="BT61" i="72" s="1"/>
  <c r="BL973" i="72"/>
  <c r="BR61" i="72" s="1"/>
  <c r="BO514" i="72"/>
  <c r="BT34" i="72" s="1"/>
  <c r="BL514" i="72"/>
  <c r="BR34" i="72" s="1"/>
  <c r="BO1058" i="72"/>
  <c r="BT66" i="72" s="1"/>
  <c r="BL1058" i="72"/>
  <c r="BR66" i="72" s="1"/>
  <c r="BO480" i="72"/>
  <c r="BT32" i="72" s="1"/>
  <c r="BL480" i="72"/>
  <c r="BR32" i="72" s="1"/>
  <c r="BO72" i="72"/>
  <c r="BT8" i="72" s="1"/>
  <c r="BL72" i="72"/>
  <c r="BR8" i="72" s="1"/>
  <c r="BO956" i="72"/>
  <c r="BT60" i="72" s="1"/>
  <c r="BL956" i="72"/>
  <c r="BR60" i="72" s="1"/>
  <c r="BO650" i="72"/>
  <c r="BT42" i="72" s="1"/>
  <c r="BL650" i="72"/>
  <c r="BR42" i="72" s="1"/>
  <c r="BO531" i="72"/>
  <c r="BT35" i="72" s="1"/>
  <c r="BL531" i="72"/>
  <c r="BR35" i="72" s="1"/>
  <c r="BO123" i="72"/>
  <c r="BT11" i="72" s="1"/>
  <c r="BL123" i="72"/>
  <c r="BR11" i="72" s="1"/>
  <c r="BO395" i="72"/>
  <c r="BT27" i="72" s="1"/>
  <c r="BL395" i="72"/>
  <c r="BR27" i="72" s="1"/>
  <c r="BO1177" i="72"/>
  <c r="BT73" i="72" s="1"/>
  <c r="BL1177" i="72"/>
  <c r="BR73" i="72" s="1"/>
  <c r="BO259" i="72"/>
  <c r="BT19" i="72" s="1"/>
  <c r="BL259" i="72"/>
  <c r="BR19" i="72" s="1"/>
  <c r="BO599" i="72"/>
  <c r="BT39" i="72" s="1"/>
  <c r="BL599" i="72"/>
  <c r="BR39" i="72" s="1"/>
  <c r="BO1211" i="72"/>
  <c r="BT75" i="72" s="1"/>
  <c r="BL1211" i="72"/>
  <c r="BR75" i="72" s="1"/>
  <c r="BO1143" i="72"/>
  <c r="BT71" i="72" s="1"/>
  <c r="BL1143" i="72"/>
  <c r="BR71" i="72" s="1"/>
  <c r="BO854" i="72"/>
  <c r="BT54" i="72" s="1"/>
  <c r="BL854" i="72"/>
  <c r="BR54" i="72" s="1"/>
  <c r="BO786" i="72"/>
  <c r="BT50" i="72" s="1"/>
  <c r="BL786" i="72"/>
  <c r="BR50" i="72" s="1"/>
  <c r="BO565" i="72"/>
  <c r="BT37" i="72" s="1"/>
  <c r="BL565" i="72"/>
  <c r="BR37" i="72" s="1"/>
  <c r="BO293" i="72"/>
  <c r="BT21" i="72" s="1"/>
  <c r="BL293" i="72"/>
  <c r="BR21" i="72" s="1"/>
  <c r="BO157" i="72"/>
  <c r="BT13" i="72" s="1"/>
  <c r="BL157" i="72"/>
  <c r="BR13" i="72" s="1"/>
  <c r="BO1109" i="72"/>
  <c r="BT69" i="72" s="1"/>
  <c r="BL1109" i="72"/>
  <c r="BR69" i="72" s="1"/>
  <c r="BO1262" i="72"/>
  <c r="BT78" i="72" s="1"/>
  <c r="BL1262" i="72"/>
  <c r="BR78" i="72" s="1"/>
  <c r="BO667" i="72"/>
  <c r="BT43" i="72" s="1"/>
  <c r="BL667" i="72"/>
  <c r="BR43" i="72" s="1"/>
  <c r="BO803" i="72"/>
  <c r="BT51" i="72" s="1"/>
  <c r="BL803" i="72"/>
  <c r="BR51" i="72" s="1"/>
  <c r="BO463" i="72"/>
  <c r="BT31" i="72" s="1"/>
  <c r="BL463" i="72"/>
  <c r="BR31" i="72" s="1"/>
  <c r="BO871" i="72"/>
  <c r="BT55" i="72" s="1"/>
  <c r="BL871" i="72"/>
  <c r="BR55" i="72" s="1"/>
  <c r="BO446" i="72"/>
  <c r="BT30" i="72" s="1"/>
  <c r="BL446" i="72"/>
  <c r="BR30" i="72" s="1"/>
  <c r="BO276" i="72"/>
  <c r="BT20" i="72" s="1"/>
  <c r="BL276" i="72"/>
  <c r="BR20" i="72" s="1"/>
  <c r="BO106" i="72"/>
  <c r="BT10" i="72" s="1"/>
  <c r="BL106" i="72"/>
  <c r="BR10" i="72" s="1"/>
  <c r="BO191" i="72"/>
  <c r="BT15" i="72" s="1"/>
  <c r="BL191" i="72"/>
  <c r="BR15" i="72" s="1"/>
  <c r="D3" i="67"/>
  <c r="N24" i="67" s="1"/>
  <c r="O24" i="67"/>
  <c r="BW6" i="72" l="1"/>
  <c r="BV6" i="72" s="1"/>
  <c r="BW8" i="72"/>
  <c r="BV8" i="72" s="1"/>
  <c r="BW10" i="72"/>
  <c r="BV10" i="72" s="1"/>
  <c r="BW12" i="72"/>
  <c r="BV12" i="72" s="1"/>
  <c r="BW14" i="72"/>
  <c r="BV14" i="72" s="1"/>
  <c r="BW16" i="72"/>
  <c r="BV16" i="72" s="1"/>
  <c r="BW18" i="72"/>
  <c r="BV18" i="72" s="1"/>
  <c r="BW20" i="72"/>
  <c r="BV20" i="72" s="1"/>
  <c r="BW22" i="72"/>
  <c r="BV22" i="72" s="1"/>
  <c r="BW24" i="72"/>
  <c r="BV24" i="72" s="1"/>
  <c r="BW26" i="72"/>
  <c r="BV26" i="72" s="1"/>
  <c r="BW28" i="72"/>
  <c r="BV28" i="72" s="1"/>
  <c r="BW30" i="72"/>
  <c r="BV30" i="72" s="1"/>
  <c r="BW32" i="72"/>
  <c r="BV32" i="72" s="1"/>
  <c r="BW34" i="72"/>
  <c r="BV34" i="72" s="1"/>
  <c r="BW36" i="72"/>
  <c r="BV36" i="72" s="1"/>
  <c r="BW38" i="72"/>
  <c r="BV38" i="72" s="1"/>
  <c r="BW40" i="72"/>
  <c r="BV40" i="72" s="1"/>
  <c r="BW42" i="72"/>
  <c r="BV42" i="72" s="1"/>
  <c r="BW44" i="72"/>
  <c r="BV44" i="72" s="1"/>
  <c r="BW46" i="72"/>
  <c r="BV46" i="72" s="1"/>
  <c r="BW48" i="72"/>
  <c r="BV48" i="72" s="1"/>
  <c r="BW50" i="72"/>
  <c r="BV50" i="72" s="1"/>
  <c r="BW52" i="72"/>
  <c r="BV52" i="72" s="1"/>
  <c r="BW54" i="72"/>
  <c r="BV54" i="72" s="1"/>
  <c r="BW56" i="72"/>
  <c r="BV56" i="72" s="1"/>
  <c r="BW59" i="72"/>
  <c r="BV59" i="72" s="1"/>
  <c r="BW64" i="72"/>
  <c r="BV64" i="72" s="1"/>
  <c r="BW66" i="72"/>
  <c r="BV66" i="72" s="1"/>
  <c r="BW68" i="72"/>
  <c r="BV68" i="72" s="1"/>
  <c r="BW70" i="72"/>
  <c r="BV70" i="72" s="1"/>
  <c r="BW72" i="72"/>
  <c r="BV72" i="72" s="1"/>
  <c r="BW74" i="72"/>
  <c r="BV74" i="72" s="1"/>
  <c r="BW76" i="72"/>
  <c r="BV76" i="72" s="1"/>
  <c r="BW78" i="72"/>
  <c r="BV78" i="72" s="1"/>
  <c r="BW61" i="72"/>
  <c r="BV61" i="72" s="1"/>
  <c r="BW58" i="72"/>
  <c r="BV58" i="72" s="1"/>
  <c r="BW7" i="72"/>
  <c r="BV7" i="72" s="1"/>
  <c r="BW9" i="72"/>
  <c r="BV9" i="72" s="1"/>
  <c r="BW11" i="72"/>
  <c r="BV11" i="72" s="1"/>
  <c r="BW13" i="72"/>
  <c r="BV13" i="72" s="1"/>
  <c r="BW15" i="72"/>
  <c r="BV15" i="72" s="1"/>
  <c r="BW17" i="72"/>
  <c r="BV17" i="72" s="1"/>
  <c r="BW19" i="72"/>
  <c r="BV19" i="72" s="1"/>
  <c r="BW21" i="72"/>
  <c r="BV21" i="72" s="1"/>
  <c r="BW23" i="72"/>
  <c r="BV23" i="72" s="1"/>
  <c r="BW25" i="72"/>
  <c r="BV25" i="72" s="1"/>
  <c r="BW27" i="72"/>
  <c r="BV27" i="72" s="1"/>
  <c r="BW29" i="72"/>
  <c r="BV29" i="72" s="1"/>
  <c r="BW31" i="72"/>
  <c r="BV31" i="72" s="1"/>
  <c r="BW33" i="72"/>
  <c r="BV33" i="72" s="1"/>
  <c r="BW35" i="72"/>
  <c r="BV35" i="72" s="1"/>
  <c r="BW37" i="72"/>
  <c r="BV37" i="72" s="1"/>
  <c r="BW39" i="72"/>
  <c r="BV39" i="72" s="1"/>
  <c r="BW41" i="72"/>
  <c r="BV41" i="72" s="1"/>
  <c r="BW43" i="72"/>
  <c r="BV43" i="72" s="1"/>
  <c r="BW45" i="72"/>
  <c r="BV45" i="72" s="1"/>
  <c r="BW47" i="72"/>
  <c r="BV47" i="72" s="1"/>
  <c r="BW49" i="72"/>
  <c r="BV49" i="72" s="1"/>
  <c r="BW51" i="72"/>
  <c r="BV51" i="72" s="1"/>
  <c r="BW53" i="72"/>
  <c r="BV53" i="72" s="1"/>
  <c r="BW55" i="72"/>
  <c r="BV55" i="72" s="1"/>
  <c r="BW60" i="72"/>
  <c r="BV60" i="72" s="1"/>
  <c r="BW63" i="72"/>
  <c r="BV63" i="72" s="1"/>
  <c r="BW65" i="72"/>
  <c r="BV65" i="72" s="1"/>
  <c r="BW67" i="72"/>
  <c r="BV67" i="72" s="1"/>
  <c r="BW69" i="72"/>
  <c r="BV69" i="72" s="1"/>
  <c r="BW71" i="72"/>
  <c r="BV71" i="72" s="1"/>
  <c r="BW73" i="72"/>
  <c r="BV73" i="72" s="1"/>
  <c r="BW75" i="72"/>
  <c r="BV75" i="72" s="1"/>
  <c r="BW77" i="72"/>
  <c r="BV77" i="72" s="1"/>
  <c r="BW62" i="72"/>
  <c r="BV62" i="72" s="1"/>
  <c r="BW57" i="72"/>
  <c r="BV57" i="72" s="1"/>
  <c r="BW5" i="72"/>
  <c r="BV5" i="72" s="1"/>
  <c r="CA60" i="72"/>
  <c r="BZ60" i="72" s="1"/>
  <c r="CA8" i="72"/>
  <c r="BZ8" i="72" s="1"/>
  <c r="CA10" i="72"/>
  <c r="BZ10" i="72" s="1"/>
  <c r="CA16" i="72"/>
  <c r="BZ16" i="72" s="1"/>
  <c r="CA22" i="72"/>
  <c r="BZ22" i="72" s="1"/>
  <c r="CA26" i="72"/>
  <c r="BZ26" i="72" s="1"/>
  <c r="CA32" i="72"/>
  <c r="BZ32" i="72" s="1"/>
  <c r="CA38" i="72"/>
  <c r="BZ38" i="72" s="1"/>
  <c r="CA46" i="72"/>
  <c r="BZ46" i="72" s="1"/>
  <c r="CA54" i="72"/>
  <c r="BZ54" i="72" s="1"/>
  <c r="CA68" i="72"/>
  <c r="BZ68" i="72" s="1"/>
  <c r="CA78" i="72"/>
  <c r="BZ78" i="72" s="1"/>
  <c r="CA57" i="72"/>
  <c r="BZ57" i="72" s="1"/>
  <c r="CA62" i="72"/>
  <c r="BZ62" i="72" s="1"/>
  <c r="CA6" i="72"/>
  <c r="BZ6" i="72" s="1"/>
  <c r="CA12" i="72"/>
  <c r="BZ12" i="72" s="1"/>
  <c r="CA18" i="72"/>
  <c r="BZ18" i="72" s="1"/>
  <c r="CA24" i="72"/>
  <c r="BZ24" i="72" s="1"/>
  <c r="CA28" i="72"/>
  <c r="BZ28" i="72" s="1"/>
  <c r="CA34" i="72"/>
  <c r="BZ34" i="72" s="1"/>
  <c r="CA42" i="72"/>
  <c r="BZ42" i="72" s="1"/>
  <c r="CA50" i="72"/>
  <c r="BZ50" i="72" s="1"/>
  <c r="CA64" i="72"/>
  <c r="BZ64" i="72" s="1"/>
  <c r="CA72" i="72"/>
  <c r="BZ72" i="72" s="1"/>
  <c r="CA56" i="72"/>
  <c r="BZ56" i="72" s="1"/>
  <c r="CA5" i="72"/>
  <c r="BZ5" i="72" s="1"/>
  <c r="CA9" i="72"/>
  <c r="BZ9" i="72" s="1"/>
  <c r="CA11" i="72"/>
  <c r="BZ11" i="72" s="1"/>
  <c r="CA15" i="72"/>
  <c r="BZ15" i="72" s="1"/>
  <c r="CA19" i="72"/>
  <c r="BZ19" i="72" s="1"/>
  <c r="CA23" i="72"/>
  <c r="BZ23" i="72" s="1"/>
  <c r="CA27" i="72"/>
  <c r="BZ27" i="72" s="1"/>
  <c r="CA31" i="72"/>
  <c r="BZ31" i="72" s="1"/>
  <c r="CA35" i="72"/>
  <c r="BZ35" i="72" s="1"/>
  <c r="CA39" i="72"/>
  <c r="BZ39" i="72" s="1"/>
  <c r="CA43" i="72"/>
  <c r="BZ43" i="72" s="1"/>
  <c r="CA47" i="72"/>
  <c r="BZ47" i="72" s="1"/>
  <c r="CA51" i="72"/>
  <c r="BZ51" i="72" s="1"/>
  <c r="CA55" i="72"/>
  <c r="BZ55" i="72" s="1"/>
  <c r="CA65" i="72"/>
  <c r="BZ65" i="72" s="1"/>
  <c r="CA69" i="72"/>
  <c r="BZ69" i="72" s="1"/>
  <c r="CA73" i="72"/>
  <c r="BZ73" i="72" s="1"/>
  <c r="CA77" i="72"/>
  <c r="BZ77" i="72" s="1"/>
  <c r="CA14" i="72"/>
  <c r="BZ14" i="72" s="1"/>
  <c r="CA30" i="72"/>
  <c r="BZ30" i="72" s="1"/>
  <c r="CA40" i="72"/>
  <c r="BZ40" i="72" s="1"/>
  <c r="CA48" i="72"/>
  <c r="BZ48" i="72" s="1"/>
  <c r="CA70" i="72"/>
  <c r="BZ70" i="72" s="1"/>
  <c r="CA76" i="72"/>
  <c r="BZ76" i="72" s="1"/>
  <c r="CA58" i="72"/>
  <c r="BZ58" i="72" s="1"/>
  <c r="CA61" i="72"/>
  <c r="BZ61" i="72" s="1"/>
  <c r="CA7" i="72"/>
  <c r="BZ7" i="72" s="1"/>
  <c r="CA13" i="72"/>
  <c r="BZ13" i="72" s="1"/>
  <c r="CA17" i="72"/>
  <c r="BZ17" i="72" s="1"/>
  <c r="CA21" i="72"/>
  <c r="BZ21" i="72" s="1"/>
  <c r="CA25" i="72"/>
  <c r="BZ25" i="72" s="1"/>
  <c r="CA29" i="72"/>
  <c r="BZ29" i="72" s="1"/>
  <c r="CA33" i="72"/>
  <c r="BZ33" i="72" s="1"/>
  <c r="CA37" i="72"/>
  <c r="BZ37" i="72" s="1"/>
  <c r="CA41" i="72"/>
  <c r="BZ41" i="72" s="1"/>
  <c r="CA45" i="72"/>
  <c r="BZ45" i="72" s="1"/>
  <c r="CA49" i="72"/>
  <c r="BZ49" i="72" s="1"/>
  <c r="CA53" i="72"/>
  <c r="BZ53" i="72" s="1"/>
  <c r="CA63" i="72"/>
  <c r="BZ63" i="72" s="1"/>
  <c r="CA67" i="72"/>
  <c r="BZ67" i="72" s="1"/>
  <c r="CA71" i="72"/>
  <c r="BZ71" i="72" s="1"/>
  <c r="CA75" i="72"/>
  <c r="BZ75" i="72" s="1"/>
  <c r="CA20" i="72"/>
  <c r="BZ20" i="72" s="1"/>
  <c r="CA36" i="72"/>
  <c r="BZ36" i="72" s="1"/>
  <c r="CA44" i="72"/>
  <c r="BZ44" i="72" s="1"/>
  <c r="CA52" i="72"/>
  <c r="BZ52" i="72" s="1"/>
  <c r="CA59" i="72"/>
  <c r="BZ59" i="72" s="1"/>
  <c r="CA66" i="72"/>
  <c r="BZ66" i="72" s="1"/>
  <c r="CA74" i="72"/>
  <c r="BZ74" i="72" s="1"/>
  <c r="J1266" i="72"/>
  <c r="BC157" i="43" l="1"/>
  <c r="AU140" i="43"/>
  <c r="AU123" i="43"/>
  <c r="AV123" i="43" s="1"/>
  <c r="AU106" i="43"/>
  <c r="AV106" i="43" s="1"/>
  <c r="AU89" i="43"/>
  <c r="AV89" i="43" s="1"/>
  <c r="AU72" i="43"/>
  <c r="AU55" i="43"/>
  <c r="AV55" i="43" s="1"/>
  <c r="AU38" i="43"/>
  <c r="AV38" i="43" s="1"/>
  <c r="AU21" i="43"/>
  <c r="AV21" i="43" s="1"/>
  <c r="AM157" i="43"/>
  <c r="AE157" i="43"/>
  <c r="W140" i="43"/>
  <c r="W123" i="43"/>
  <c r="W106" i="43"/>
  <c r="W89" i="43"/>
  <c r="W72" i="43"/>
  <c r="W55" i="43"/>
  <c r="W38" i="43"/>
  <c r="W21" i="43"/>
  <c r="O140" i="43"/>
  <c r="O123" i="43"/>
  <c r="O106" i="43"/>
  <c r="O89" i="43"/>
  <c r="O72" i="43"/>
  <c r="O55" i="43"/>
  <c r="O38" i="43"/>
  <c r="O21" i="43"/>
  <c r="BM140" i="43"/>
  <c r="BN140" i="43" s="1"/>
  <c r="BM139" i="43"/>
  <c r="BN139" i="43" s="1"/>
  <c r="BM138" i="43"/>
  <c r="BN138" i="43" s="1"/>
  <c r="BM137" i="43"/>
  <c r="BN137" i="43" s="1"/>
  <c r="BM136" i="43"/>
  <c r="BN136" i="43" s="1"/>
  <c r="BM135" i="43"/>
  <c r="BN135" i="43" s="1"/>
  <c r="BM134" i="43"/>
  <c r="BN134" i="43" s="1"/>
  <c r="BM133" i="43"/>
  <c r="BN133" i="43" s="1"/>
  <c r="BM132" i="43"/>
  <c r="BN132" i="43" s="1"/>
  <c r="BM131" i="43"/>
  <c r="BN131" i="43" s="1"/>
  <c r="BM130" i="43"/>
  <c r="BN130" i="43" s="1"/>
  <c r="BM129" i="43"/>
  <c r="BN129" i="43" s="1"/>
  <c r="BM128" i="43"/>
  <c r="BN128" i="43" s="1"/>
  <c r="BM127" i="43"/>
  <c r="BN127" i="43" s="1"/>
  <c r="BM126" i="43"/>
  <c r="BN126" i="43" s="1"/>
  <c r="BM125" i="43"/>
  <c r="BN125" i="43" s="1"/>
  <c r="BM124" i="43"/>
  <c r="BN124" i="43" s="1"/>
  <c r="BM123" i="43"/>
  <c r="BN123" i="43" s="1"/>
  <c r="BM122" i="43"/>
  <c r="BN122" i="43" s="1"/>
  <c r="BM121" i="43"/>
  <c r="BN121" i="43" s="1"/>
  <c r="BM120" i="43"/>
  <c r="BN120" i="43" s="1"/>
  <c r="BM119" i="43"/>
  <c r="BN119" i="43" s="1"/>
  <c r="BM118" i="43"/>
  <c r="BN118" i="43" s="1"/>
  <c r="BM117" i="43"/>
  <c r="BN117" i="43" s="1"/>
  <c r="BM116" i="43"/>
  <c r="BN116" i="43" s="1"/>
  <c r="BM115" i="43"/>
  <c r="BN115" i="43" s="1"/>
  <c r="BM114" i="43"/>
  <c r="BN114" i="43" s="1"/>
  <c r="BM113" i="43"/>
  <c r="BN113" i="43" s="1"/>
  <c r="BM112" i="43"/>
  <c r="BN112" i="43" s="1"/>
  <c r="BM111" i="43"/>
  <c r="BN111" i="43" s="1"/>
  <c r="BM110" i="43"/>
  <c r="BN110" i="43" s="1"/>
  <c r="BM109" i="43"/>
  <c r="BN109" i="43" s="1"/>
  <c r="BM108" i="43"/>
  <c r="BN108" i="43" s="1"/>
  <c r="BM107" i="43"/>
  <c r="BN107" i="43" s="1"/>
  <c r="BM106" i="43"/>
  <c r="BN106" i="43" s="1"/>
  <c r="BM105" i="43"/>
  <c r="BN105" i="43" s="1"/>
  <c r="BM104" i="43"/>
  <c r="BN104" i="43" s="1"/>
  <c r="BM103" i="43"/>
  <c r="BN103" i="43" s="1"/>
  <c r="BM102" i="43"/>
  <c r="BN102" i="43" s="1"/>
  <c r="BM101" i="43"/>
  <c r="BN101" i="43" s="1"/>
  <c r="BM100" i="43"/>
  <c r="BN100" i="43" s="1"/>
  <c r="BM99" i="43"/>
  <c r="BN99" i="43" s="1"/>
  <c r="BM98" i="43"/>
  <c r="BN98" i="43" s="1"/>
  <c r="BM97" i="43"/>
  <c r="BN97" i="43" s="1"/>
  <c r="BM96" i="43"/>
  <c r="BN96" i="43" s="1"/>
  <c r="BM95" i="43"/>
  <c r="BN95" i="43" s="1"/>
  <c r="BM94" i="43"/>
  <c r="BN94" i="43" s="1"/>
  <c r="BM93" i="43"/>
  <c r="BN93" i="43" s="1"/>
  <c r="BM92" i="43"/>
  <c r="BN92" i="43" s="1"/>
  <c r="BM91" i="43"/>
  <c r="BN91" i="43" s="1"/>
  <c r="BM90" i="43"/>
  <c r="BN90" i="43" s="1"/>
  <c r="BM89" i="43"/>
  <c r="BN89" i="43" s="1"/>
  <c r="BM88" i="43"/>
  <c r="BN88" i="43" s="1"/>
  <c r="BM87" i="43"/>
  <c r="BN87" i="43" s="1"/>
  <c r="BM86" i="43"/>
  <c r="BN86" i="43" s="1"/>
  <c r="BM85" i="43"/>
  <c r="BN85" i="43" s="1"/>
  <c r="BM84" i="43"/>
  <c r="BN84" i="43" s="1"/>
  <c r="BM83" i="43"/>
  <c r="BN83" i="43" s="1"/>
  <c r="BM82" i="43"/>
  <c r="BN82" i="43" s="1"/>
  <c r="BM80" i="43"/>
  <c r="BN80" i="43" s="1"/>
  <c r="BK139" i="43"/>
  <c r="BK138" i="43"/>
  <c r="BK137" i="43"/>
  <c r="BK136" i="43"/>
  <c r="BK135" i="43"/>
  <c r="BK134" i="43"/>
  <c r="BK133" i="43"/>
  <c r="BK132" i="43"/>
  <c r="BK131" i="43"/>
  <c r="BK130" i="43"/>
  <c r="BK129" i="43"/>
  <c r="BK128" i="43"/>
  <c r="BK127" i="43"/>
  <c r="BK126" i="43"/>
  <c r="BK125" i="43"/>
  <c r="BK124" i="43"/>
  <c r="BK122" i="43"/>
  <c r="BK121" i="43"/>
  <c r="BK120" i="43"/>
  <c r="BK119" i="43"/>
  <c r="BK118" i="43"/>
  <c r="BK117" i="43"/>
  <c r="BK116" i="43"/>
  <c r="BK115" i="43"/>
  <c r="BK114" i="43"/>
  <c r="BK113" i="43"/>
  <c r="BK112" i="43"/>
  <c r="BK111" i="43"/>
  <c r="BK110" i="43"/>
  <c r="BK109" i="43"/>
  <c r="BK108" i="43"/>
  <c r="BK107" i="43"/>
  <c r="BK105" i="43"/>
  <c r="BK104" i="43"/>
  <c r="BK103" i="43"/>
  <c r="BK102" i="43"/>
  <c r="BK101" i="43"/>
  <c r="BK100" i="43"/>
  <c r="BK99" i="43"/>
  <c r="BK98" i="43"/>
  <c r="BK97" i="43"/>
  <c r="BK96" i="43"/>
  <c r="BK95" i="43"/>
  <c r="BK94" i="43"/>
  <c r="BK93" i="43"/>
  <c r="BK92" i="43"/>
  <c r="BK91" i="43"/>
  <c r="BK90" i="43"/>
  <c r="BK88" i="43"/>
  <c r="BK87" i="43"/>
  <c r="BK86" i="43"/>
  <c r="BK85" i="43"/>
  <c r="BK84" i="43"/>
  <c r="BK83" i="43"/>
  <c r="BK82" i="43"/>
  <c r="BK81" i="43"/>
  <c r="BK80" i="43"/>
  <c r="BK79" i="43"/>
  <c r="BK78" i="43"/>
  <c r="BK77" i="43"/>
  <c r="BK76" i="43"/>
  <c r="BK75" i="43"/>
  <c r="BK74" i="43"/>
  <c r="BK73" i="43"/>
  <c r="BK71" i="43"/>
  <c r="BK70" i="43"/>
  <c r="BK69" i="43"/>
  <c r="BK68" i="43"/>
  <c r="BK67" i="43"/>
  <c r="BK66" i="43"/>
  <c r="BK65" i="43"/>
  <c r="BK64" i="43"/>
  <c r="BK63" i="43"/>
  <c r="BK62" i="43"/>
  <c r="BK61" i="43"/>
  <c r="BK60" i="43"/>
  <c r="BK59" i="43"/>
  <c r="BK58" i="43"/>
  <c r="BK57" i="43"/>
  <c r="BK56" i="43"/>
  <c r="BK54" i="43"/>
  <c r="BK53" i="43"/>
  <c r="BK52" i="43"/>
  <c r="BK51" i="43"/>
  <c r="BK50" i="43"/>
  <c r="BK49" i="43"/>
  <c r="BK48" i="43"/>
  <c r="BK47" i="43"/>
  <c r="BK46" i="43"/>
  <c r="BK45" i="43"/>
  <c r="BK44" i="43"/>
  <c r="BK43" i="43"/>
  <c r="BK42" i="43"/>
  <c r="BK41" i="43"/>
  <c r="BK40" i="43"/>
  <c r="BK39" i="43"/>
  <c r="BK37" i="43"/>
  <c r="BK36" i="43"/>
  <c r="BK35" i="43"/>
  <c r="BK34" i="43"/>
  <c r="BK33" i="43"/>
  <c r="BK32" i="43"/>
  <c r="BK31" i="43"/>
  <c r="BK30" i="43"/>
  <c r="BK29" i="43"/>
  <c r="BK28" i="43"/>
  <c r="BK27" i="43"/>
  <c r="AA1278" i="72"/>
  <c r="AA1277" i="72"/>
  <c r="AA1276" i="72"/>
  <c r="AA1275" i="72"/>
  <c r="AA1274" i="72"/>
  <c r="AA1273" i="72"/>
  <c r="AA1272" i="72"/>
  <c r="AA1271" i="72"/>
  <c r="AA1270" i="72"/>
  <c r="AA1269" i="72"/>
  <c r="AA1268" i="72"/>
  <c r="AA1267" i="72"/>
  <c r="AA1266" i="72"/>
  <c r="AA1265" i="72"/>
  <c r="AA1264" i="72"/>
  <c r="AA1263" i="72"/>
  <c r="AI1278" i="72"/>
  <c r="AI1277" i="72"/>
  <c r="AI1276" i="72"/>
  <c r="AI1275" i="72"/>
  <c r="AI1274" i="72"/>
  <c r="AI1273" i="72"/>
  <c r="AI1272" i="72"/>
  <c r="AI1271" i="72"/>
  <c r="AI1270" i="72"/>
  <c r="AI1269" i="72"/>
  <c r="AI1268" i="72"/>
  <c r="AI1267" i="72"/>
  <c r="AI1266" i="72"/>
  <c r="AI1265" i="72"/>
  <c r="AI1264" i="72"/>
  <c r="AI1263" i="72"/>
  <c r="AQ1278" i="72"/>
  <c r="AQ1277" i="72"/>
  <c r="AQ1276" i="72"/>
  <c r="AQ1275" i="72"/>
  <c r="AQ1274" i="72"/>
  <c r="AQ1273" i="72"/>
  <c r="AQ1272" i="72"/>
  <c r="AQ1271" i="72"/>
  <c r="AQ1270" i="72"/>
  <c r="AQ1269" i="72"/>
  <c r="AQ1268" i="72"/>
  <c r="AQ1267" i="72"/>
  <c r="AQ1266" i="72"/>
  <c r="AQ1265" i="72"/>
  <c r="AQ1264" i="72"/>
  <c r="AQ1263" i="72"/>
  <c r="AY156" i="43"/>
  <c r="AY1278" i="72" s="1"/>
  <c r="AY155" i="43"/>
  <c r="AY1277" i="72" s="1"/>
  <c r="AY154" i="43"/>
  <c r="AY1276" i="72" s="1"/>
  <c r="AY153" i="43"/>
  <c r="AY1275" i="72" s="1"/>
  <c r="AY152" i="43"/>
  <c r="AY1274" i="72" s="1"/>
  <c r="AY151" i="43"/>
  <c r="AY1273" i="72" s="1"/>
  <c r="AY150" i="43"/>
  <c r="AY1272" i="72" s="1"/>
  <c r="AY149" i="43"/>
  <c r="AY1271" i="72" s="1"/>
  <c r="AY148" i="43"/>
  <c r="AY1270" i="72" s="1"/>
  <c r="AY147" i="43"/>
  <c r="AY1269" i="72" s="1"/>
  <c r="AY146" i="43"/>
  <c r="AY1268" i="72" s="1"/>
  <c r="AY145" i="43"/>
  <c r="AY1267" i="72" s="1"/>
  <c r="AY144" i="43"/>
  <c r="AY1266" i="72" s="1"/>
  <c r="AY143" i="43"/>
  <c r="AY1265" i="72" s="1"/>
  <c r="AY142" i="43"/>
  <c r="AY1264" i="72" s="1"/>
  <c r="AY141" i="43"/>
  <c r="AY1263" i="72" s="1"/>
  <c r="AX140" i="43"/>
  <c r="AY139" i="43"/>
  <c r="AX139" i="43"/>
  <c r="AY138" i="43"/>
  <c r="AX138" i="43"/>
  <c r="AY137" i="43"/>
  <c r="AX137" i="43"/>
  <c r="AY136" i="43"/>
  <c r="AX136" i="43"/>
  <c r="AY135" i="43"/>
  <c r="AX135" i="43"/>
  <c r="AY134" i="43"/>
  <c r="AX134" i="43"/>
  <c r="AY133" i="43"/>
  <c r="AX133" i="43"/>
  <c r="AY132" i="43"/>
  <c r="AX132" i="43"/>
  <c r="AY131" i="43"/>
  <c r="AX131" i="43"/>
  <c r="AY130" i="43"/>
  <c r="AX130" i="43"/>
  <c r="AY129" i="43"/>
  <c r="AX129" i="43"/>
  <c r="AY128" i="43"/>
  <c r="AX128" i="43"/>
  <c r="AY127" i="43"/>
  <c r="AX127" i="43"/>
  <c r="AY126" i="43"/>
  <c r="AX126" i="43"/>
  <c r="AY125" i="43"/>
  <c r="AX125" i="43"/>
  <c r="AY124" i="43"/>
  <c r="AX124" i="43"/>
  <c r="AX123" i="43"/>
  <c r="AY123" i="43"/>
  <c r="AY122" i="43"/>
  <c r="AX122" i="43"/>
  <c r="AY121" i="43"/>
  <c r="AX121" i="43"/>
  <c r="AY120" i="43"/>
  <c r="AX120" i="43"/>
  <c r="AY119" i="43"/>
  <c r="AX119" i="43"/>
  <c r="AY118" i="43"/>
  <c r="AX118" i="43"/>
  <c r="AY117" i="43"/>
  <c r="AX117" i="43"/>
  <c r="AY116" i="43"/>
  <c r="AX116" i="43"/>
  <c r="AY115" i="43"/>
  <c r="AX115" i="43"/>
  <c r="AY114" i="43"/>
  <c r="AX114" i="43"/>
  <c r="AY113" i="43"/>
  <c r="AX113" i="43"/>
  <c r="AY112" i="43"/>
  <c r="AX112" i="43"/>
  <c r="AY111" i="43"/>
  <c r="AX111" i="43"/>
  <c r="AY110" i="43"/>
  <c r="AX110" i="43"/>
  <c r="AY109" i="43"/>
  <c r="AX109" i="43"/>
  <c r="AY108" i="43"/>
  <c r="AX108" i="43"/>
  <c r="AY107" i="43"/>
  <c r="AX107" i="43"/>
  <c r="AX106" i="43"/>
  <c r="AY106" i="43"/>
  <c r="AY105" i="43"/>
  <c r="AX105" i="43"/>
  <c r="AY104" i="43"/>
  <c r="AX104" i="43"/>
  <c r="AY103" i="43"/>
  <c r="AX103" i="43"/>
  <c r="AY102" i="43"/>
  <c r="AX102" i="43"/>
  <c r="AY101" i="43"/>
  <c r="AX101" i="43"/>
  <c r="AY100" i="43"/>
  <c r="AX100" i="43"/>
  <c r="AY99" i="43"/>
  <c r="AX99" i="43"/>
  <c r="AY98" i="43"/>
  <c r="AX98" i="43"/>
  <c r="AY97" i="43"/>
  <c r="AX97" i="43"/>
  <c r="AY96" i="43"/>
  <c r="AX96" i="43"/>
  <c r="AY95" i="43"/>
  <c r="AX95" i="43"/>
  <c r="AY94" i="43"/>
  <c r="AX94" i="43"/>
  <c r="AY93" i="43"/>
  <c r="AX93" i="43"/>
  <c r="AY92" i="43"/>
  <c r="AX92" i="43"/>
  <c r="AY91" i="43"/>
  <c r="AX91" i="43"/>
  <c r="AY90" i="43"/>
  <c r="AX90" i="43"/>
  <c r="AX89" i="43"/>
  <c r="AY89" i="43"/>
  <c r="AY88" i="43"/>
  <c r="AX88" i="43"/>
  <c r="AY87" i="43"/>
  <c r="AX87" i="43"/>
  <c r="AY86" i="43"/>
  <c r="AX86" i="43"/>
  <c r="AY85" i="43"/>
  <c r="AX85" i="43"/>
  <c r="AY84" i="43"/>
  <c r="AX84" i="43"/>
  <c r="AY83" i="43"/>
  <c r="AX83" i="43"/>
  <c r="AY82" i="43"/>
  <c r="AX82" i="43"/>
  <c r="AY81" i="43"/>
  <c r="AX81" i="43"/>
  <c r="AY80" i="43"/>
  <c r="AX80" i="43"/>
  <c r="AY79" i="43"/>
  <c r="AX79" i="43"/>
  <c r="AY78" i="43"/>
  <c r="AX78" i="43"/>
  <c r="AY77" i="43"/>
  <c r="AX77" i="43"/>
  <c r="AY76" i="43"/>
  <c r="AX76" i="43"/>
  <c r="AY75" i="43"/>
  <c r="AX75" i="43"/>
  <c r="AY74" i="43"/>
  <c r="AX74" i="43"/>
  <c r="AY73" i="43"/>
  <c r="AX73" i="43"/>
  <c r="AX72" i="43"/>
  <c r="AY71" i="43"/>
  <c r="AX71" i="43"/>
  <c r="AY70" i="43"/>
  <c r="AX70" i="43"/>
  <c r="AY69" i="43"/>
  <c r="AX69" i="43"/>
  <c r="AY68" i="43"/>
  <c r="AX68" i="43"/>
  <c r="AY67" i="43"/>
  <c r="AX67" i="43"/>
  <c r="AY66" i="43"/>
  <c r="AX66" i="43"/>
  <c r="AY65" i="43"/>
  <c r="AX65" i="43"/>
  <c r="AY64" i="43"/>
  <c r="AX64" i="43"/>
  <c r="AY63" i="43"/>
  <c r="AX63" i="43"/>
  <c r="AY62" i="43"/>
  <c r="AX62" i="43"/>
  <c r="AY61" i="43"/>
  <c r="AX61" i="43"/>
  <c r="AY60" i="43"/>
  <c r="AX60" i="43"/>
  <c r="AY59" i="43"/>
  <c r="AX59" i="43"/>
  <c r="AY58" i="43"/>
  <c r="AX58" i="43"/>
  <c r="AY57" i="43"/>
  <c r="AX57" i="43"/>
  <c r="AY56" i="43"/>
  <c r="AX56" i="43"/>
  <c r="AX55" i="43"/>
  <c r="AY54" i="43"/>
  <c r="AX54" i="43"/>
  <c r="AY53" i="43"/>
  <c r="AX53" i="43"/>
  <c r="AY52" i="43"/>
  <c r="AX52" i="43"/>
  <c r="AY51" i="43"/>
  <c r="AX51" i="43"/>
  <c r="AY50" i="43"/>
  <c r="AX50" i="43"/>
  <c r="AY49" i="43"/>
  <c r="AX49" i="43"/>
  <c r="AY48" i="43"/>
  <c r="AX48" i="43"/>
  <c r="AY47" i="43"/>
  <c r="AX47" i="43"/>
  <c r="AY46" i="43"/>
  <c r="AX46" i="43"/>
  <c r="AY45" i="43"/>
  <c r="AX45" i="43"/>
  <c r="AY44" i="43"/>
  <c r="AX44" i="43"/>
  <c r="AY43" i="43"/>
  <c r="AX43" i="43"/>
  <c r="AY42" i="43"/>
  <c r="AX42" i="43"/>
  <c r="AY41" i="43"/>
  <c r="AX41" i="43"/>
  <c r="AY40" i="43"/>
  <c r="AX40" i="43"/>
  <c r="AY39" i="43"/>
  <c r="AX39" i="43"/>
  <c r="AX38" i="43"/>
  <c r="AY37" i="43"/>
  <c r="AX37" i="43"/>
  <c r="AY36" i="43"/>
  <c r="AX36" i="43"/>
  <c r="AY35" i="43"/>
  <c r="AX35" i="43"/>
  <c r="AY34" i="43"/>
  <c r="AX34" i="43"/>
  <c r="AY33" i="43"/>
  <c r="AX33" i="43"/>
  <c r="AY32" i="43"/>
  <c r="AX32" i="43"/>
  <c r="AY31" i="43"/>
  <c r="AX31" i="43"/>
  <c r="AY30" i="43"/>
  <c r="AX30" i="43"/>
  <c r="AY29" i="43"/>
  <c r="AX29" i="43"/>
  <c r="AY28" i="43"/>
  <c r="AX28" i="43"/>
  <c r="AY27" i="43"/>
  <c r="AX27" i="43"/>
  <c r="AY26" i="43"/>
  <c r="AX26" i="43"/>
  <c r="AY25" i="43"/>
  <c r="AX25" i="43"/>
  <c r="AY24" i="43"/>
  <c r="AX24" i="43"/>
  <c r="AY23" i="43"/>
  <c r="AX23" i="43"/>
  <c r="AY22" i="43"/>
  <c r="AX22" i="43"/>
  <c r="AX21" i="43"/>
  <c r="AY20" i="43"/>
  <c r="AX20" i="43"/>
  <c r="AY19" i="43"/>
  <c r="AX19" i="43"/>
  <c r="AY18" i="43"/>
  <c r="AX18" i="43"/>
  <c r="AY17" i="43"/>
  <c r="AX17" i="43"/>
  <c r="AY16" i="43"/>
  <c r="AX16" i="43"/>
  <c r="AY15" i="43"/>
  <c r="AX15" i="43"/>
  <c r="AY14" i="43"/>
  <c r="AX14" i="43"/>
  <c r="AY13" i="43"/>
  <c r="AX13" i="43"/>
  <c r="AY12" i="43"/>
  <c r="AX12" i="43"/>
  <c r="AY11" i="43"/>
  <c r="AX11" i="43"/>
  <c r="AY10" i="43"/>
  <c r="AX10" i="43"/>
  <c r="AY9" i="43"/>
  <c r="AX9" i="43"/>
  <c r="AY8" i="43"/>
  <c r="AX8" i="43"/>
  <c r="AY7" i="43"/>
  <c r="AX7" i="43"/>
  <c r="AY6" i="43"/>
  <c r="AX6" i="43"/>
  <c r="AY5" i="43"/>
  <c r="AX5" i="43"/>
  <c r="BG1278" i="72"/>
  <c r="BG1277" i="72"/>
  <c r="BG1276" i="72"/>
  <c r="BG1275" i="72"/>
  <c r="BG1274" i="72"/>
  <c r="BG1273" i="72"/>
  <c r="BG1272" i="72"/>
  <c r="BG1271" i="72"/>
  <c r="BG1270" i="72"/>
  <c r="BG1269" i="72"/>
  <c r="BG1268" i="72"/>
  <c r="BG1267" i="72"/>
  <c r="BG1266" i="72"/>
  <c r="BG1265" i="72"/>
  <c r="BG1264" i="72"/>
  <c r="BG1263" i="72"/>
  <c r="J1279" i="72"/>
  <c r="J1278" i="72"/>
  <c r="J1277" i="72"/>
  <c r="J1276" i="72"/>
  <c r="J1275" i="72"/>
  <c r="J1274" i="72"/>
  <c r="J1273" i="72"/>
  <c r="J1272" i="72"/>
  <c r="J1271" i="72"/>
  <c r="J1270" i="72"/>
  <c r="J1269" i="72"/>
  <c r="J1268" i="72"/>
  <c r="J1267" i="72"/>
  <c r="J1265" i="72"/>
  <c r="J1264" i="72"/>
  <c r="J1263" i="72"/>
  <c r="H1278" i="72"/>
  <c r="H1277" i="72"/>
  <c r="H1276" i="72"/>
  <c r="H1275" i="72"/>
  <c r="H1274" i="72"/>
  <c r="H1273" i="72"/>
  <c r="H1272" i="72"/>
  <c r="H1271" i="72"/>
  <c r="H1270" i="72"/>
  <c r="H1269" i="72"/>
  <c r="H1268" i="72"/>
  <c r="H1267" i="72"/>
  <c r="H1266" i="72"/>
  <c r="H1265" i="72"/>
  <c r="H1264" i="72"/>
  <c r="H1263" i="72"/>
  <c r="AY55" i="43" l="1"/>
  <c r="BK151" i="43"/>
  <c r="BL32" i="43"/>
  <c r="BO32" i="43"/>
  <c r="BK155" i="43"/>
  <c r="BL36" i="43"/>
  <c r="BO36" i="43"/>
  <c r="BL45" i="43"/>
  <c r="BO45" i="43"/>
  <c r="BL53" i="43"/>
  <c r="BO53" i="43"/>
  <c r="BL62" i="43"/>
  <c r="BO62" i="43"/>
  <c r="BL70" i="43"/>
  <c r="BO70" i="43"/>
  <c r="BO79" i="43"/>
  <c r="BL79" i="43"/>
  <c r="BO87" i="43"/>
  <c r="BL87" i="43"/>
  <c r="BL92" i="43"/>
  <c r="BO92" i="43"/>
  <c r="BL100" i="43"/>
  <c r="BO100" i="43"/>
  <c r="BO109" i="43"/>
  <c r="BL109" i="43"/>
  <c r="BO117" i="43"/>
  <c r="BL117" i="43"/>
  <c r="BL126" i="43"/>
  <c r="BO126" i="43"/>
  <c r="BO130" i="43"/>
  <c r="BL130" i="43"/>
  <c r="BO138" i="43"/>
  <c r="BL138" i="43"/>
  <c r="S55" i="43"/>
  <c r="P55" i="43"/>
  <c r="X55" i="43"/>
  <c r="AA55" i="43"/>
  <c r="X123" i="43"/>
  <c r="AA123" i="43"/>
  <c r="BK148" i="43"/>
  <c r="BL29" i="43"/>
  <c r="BO29" i="43"/>
  <c r="BK152" i="43"/>
  <c r="BO33" i="43"/>
  <c r="BL33" i="43"/>
  <c r="BK156" i="43"/>
  <c r="BL37" i="43"/>
  <c r="BO37" i="43"/>
  <c r="BK144" i="43"/>
  <c r="BO42" i="43"/>
  <c r="BL42" i="43"/>
  <c r="BL46" i="43"/>
  <c r="BO46" i="43"/>
  <c r="BO50" i="43"/>
  <c r="BL50" i="43"/>
  <c r="BL54" i="43"/>
  <c r="BO54" i="43"/>
  <c r="BL59" i="43"/>
  <c r="BO59" i="43"/>
  <c r="BL63" i="43"/>
  <c r="BO63" i="43"/>
  <c r="BO67" i="43"/>
  <c r="BL67" i="43"/>
  <c r="BO71" i="43"/>
  <c r="BL71" i="43"/>
  <c r="BL76" i="43"/>
  <c r="BO76" i="43"/>
  <c r="BL80" i="43"/>
  <c r="BO80" i="43"/>
  <c r="BL84" i="43"/>
  <c r="BO84" i="43"/>
  <c r="BL88" i="43"/>
  <c r="BO88" i="43"/>
  <c r="BO93" i="43"/>
  <c r="BL93" i="43"/>
  <c r="BO97" i="43"/>
  <c r="BL97" i="43"/>
  <c r="BO101" i="43"/>
  <c r="BL101" i="43"/>
  <c r="BO105" i="43"/>
  <c r="BL105" i="43"/>
  <c r="BL110" i="43"/>
  <c r="BO110" i="43"/>
  <c r="BO114" i="43"/>
  <c r="BL114" i="43"/>
  <c r="BL118" i="43"/>
  <c r="BO118" i="43"/>
  <c r="BO122" i="43"/>
  <c r="BL122" i="43"/>
  <c r="BO127" i="43"/>
  <c r="BL127" i="43"/>
  <c r="BO131" i="43"/>
  <c r="BL131" i="43"/>
  <c r="BO135" i="43"/>
  <c r="BL135" i="43"/>
  <c r="BO139" i="43"/>
  <c r="BL139" i="43"/>
  <c r="P72" i="43"/>
  <c r="S72" i="43"/>
  <c r="P140" i="43"/>
  <c r="S140" i="43"/>
  <c r="X72" i="43"/>
  <c r="AA72" i="43"/>
  <c r="X140" i="43"/>
  <c r="AA140" i="43"/>
  <c r="BL27" i="43"/>
  <c r="BO27" i="43"/>
  <c r="BK149" i="43"/>
  <c r="D15" i="67" s="1"/>
  <c r="BL30" i="43"/>
  <c r="BO30" i="43"/>
  <c r="BK153" i="43"/>
  <c r="BO34" i="43"/>
  <c r="BL34" i="43"/>
  <c r="BK141" i="43"/>
  <c r="D7" i="67" s="1"/>
  <c r="BL39" i="43"/>
  <c r="BO39" i="43"/>
  <c r="BK145" i="43"/>
  <c r="BL43" i="43"/>
  <c r="BO43" i="43"/>
  <c r="BL47" i="43"/>
  <c r="BO47" i="43"/>
  <c r="BL51" i="43"/>
  <c r="BO51" i="43"/>
  <c r="BL56" i="43"/>
  <c r="BO56" i="43"/>
  <c r="BL60" i="43"/>
  <c r="BO60" i="43"/>
  <c r="BL64" i="43"/>
  <c r="BO64" i="43"/>
  <c r="BL68" i="43"/>
  <c r="BO68" i="43"/>
  <c r="BO73" i="43"/>
  <c r="BL73" i="43"/>
  <c r="BO77" i="43"/>
  <c r="BL77" i="43"/>
  <c r="BO81" i="43"/>
  <c r="BL81" i="43"/>
  <c r="BO85" i="43"/>
  <c r="BL85" i="43"/>
  <c r="BO90" i="43"/>
  <c r="BL90" i="43"/>
  <c r="BL94" i="43"/>
  <c r="BO94" i="43"/>
  <c r="BO98" i="43"/>
  <c r="BL98" i="43"/>
  <c r="BL102" i="43"/>
  <c r="BO102" i="43"/>
  <c r="BO107" i="43"/>
  <c r="BL107" i="43"/>
  <c r="BO111" i="43"/>
  <c r="BL111" i="43"/>
  <c r="BO115" i="43"/>
  <c r="BL115" i="43"/>
  <c r="BO119" i="43"/>
  <c r="BL119" i="43"/>
  <c r="BL124" i="43"/>
  <c r="BO124" i="43"/>
  <c r="BL128" i="43"/>
  <c r="BO128" i="43"/>
  <c r="BL132" i="43"/>
  <c r="BO132" i="43"/>
  <c r="BL136" i="43"/>
  <c r="BO136" i="43"/>
  <c r="P21" i="43"/>
  <c r="S21" i="43"/>
  <c r="P89" i="43"/>
  <c r="S89" i="43"/>
  <c r="AA21" i="43"/>
  <c r="X21" i="43"/>
  <c r="AA89" i="43"/>
  <c r="X89" i="43"/>
  <c r="AF157" i="43"/>
  <c r="AF1279" i="72" s="1"/>
  <c r="AI157" i="43"/>
  <c r="AI1279" i="72" s="1"/>
  <c r="BK150" i="43"/>
  <c r="BK1272" i="72" s="1"/>
  <c r="BL31" i="43"/>
  <c r="BO31" i="43"/>
  <c r="BK154" i="43"/>
  <c r="BK1276" i="72" s="1"/>
  <c r="BL35" i="43"/>
  <c r="BO35" i="43"/>
  <c r="BK142" i="43"/>
  <c r="BK1264" i="72" s="1"/>
  <c r="BL40" i="43"/>
  <c r="BO40" i="43"/>
  <c r="BL44" i="43"/>
  <c r="BO44" i="43"/>
  <c r="BL48" i="43"/>
  <c r="BO48" i="43"/>
  <c r="BL52" i="43"/>
  <c r="BO52" i="43"/>
  <c r="BO57" i="43"/>
  <c r="BL57" i="43"/>
  <c r="BL61" i="43"/>
  <c r="BO61" i="43"/>
  <c r="BO65" i="43"/>
  <c r="BL65" i="43"/>
  <c r="BO69" i="43"/>
  <c r="BL69" i="43"/>
  <c r="BO74" i="43"/>
  <c r="BL74" i="43"/>
  <c r="BL78" i="43"/>
  <c r="BO78" i="43"/>
  <c r="BO82" i="43"/>
  <c r="BL82" i="43"/>
  <c r="BL86" i="43"/>
  <c r="BO86" i="43"/>
  <c r="BO91" i="43"/>
  <c r="BL91" i="43"/>
  <c r="BO95" i="43"/>
  <c r="BL95" i="43"/>
  <c r="BO99" i="43"/>
  <c r="BL99" i="43"/>
  <c r="BO103" i="43"/>
  <c r="BL103" i="43"/>
  <c r="BL108" i="43"/>
  <c r="BO108" i="43"/>
  <c r="BL112" i="43"/>
  <c r="BO112" i="43"/>
  <c r="BL116" i="43"/>
  <c r="BO116" i="43"/>
  <c r="BL120" i="43"/>
  <c r="BO120" i="43"/>
  <c r="BO125" i="43"/>
  <c r="BL125" i="43"/>
  <c r="BO129" i="43"/>
  <c r="BL129" i="43"/>
  <c r="BO133" i="43"/>
  <c r="BL133" i="43"/>
  <c r="BO137" i="43"/>
  <c r="BL137" i="43"/>
  <c r="S38" i="43"/>
  <c r="P38" i="43"/>
  <c r="S106" i="43"/>
  <c r="P106" i="43"/>
  <c r="AA38" i="43"/>
  <c r="X38" i="43"/>
  <c r="AA106" i="43"/>
  <c r="X106" i="43"/>
  <c r="AQ157" i="43"/>
  <c r="AQ1279" i="72" s="1"/>
  <c r="AN157" i="43"/>
  <c r="AN1279" i="72" s="1"/>
  <c r="AY72" i="43"/>
  <c r="AV72" i="43"/>
  <c r="AY140" i="43"/>
  <c r="AV140" i="43"/>
  <c r="BK147" i="43"/>
  <c r="BK1269" i="72" s="1"/>
  <c r="BL28" i="43"/>
  <c r="BO28" i="43"/>
  <c r="BK143" i="43"/>
  <c r="BK1265" i="72" s="1"/>
  <c r="BO41" i="43"/>
  <c r="BL41" i="43"/>
  <c r="BO49" i="43"/>
  <c r="BL49" i="43"/>
  <c r="BO58" i="43"/>
  <c r="BL58" i="43"/>
  <c r="BO66" i="43"/>
  <c r="BL66" i="43"/>
  <c r="BO75" i="43"/>
  <c r="BL75" i="43"/>
  <c r="BO83" i="43"/>
  <c r="BL83" i="43"/>
  <c r="BL96" i="43"/>
  <c r="BO96" i="43"/>
  <c r="BL104" i="43"/>
  <c r="BO104" i="43"/>
  <c r="BO113" i="43"/>
  <c r="BL113" i="43"/>
  <c r="BO121" i="43"/>
  <c r="BL121" i="43"/>
  <c r="BL134" i="43"/>
  <c r="BO134" i="43"/>
  <c r="S123" i="43"/>
  <c r="P123" i="43"/>
  <c r="BG157" i="43"/>
  <c r="BD157" i="43"/>
  <c r="O157" i="43"/>
  <c r="W157" i="43"/>
  <c r="BM150" i="43"/>
  <c r="BM141" i="43"/>
  <c r="BN141" i="43" s="1"/>
  <c r="BM145" i="43"/>
  <c r="BN145" i="43" s="1"/>
  <c r="BM149" i="43"/>
  <c r="BM1271" i="72" s="1"/>
  <c r="AU157" i="43"/>
  <c r="BM148" i="43"/>
  <c r="BM153" i="43"/>
  <c r="BM157" i="43"/>
  <c r="BN157" i="43" s="1"/>
  <c r="BM144" i="43"/>
  <c r="BK146" i="43"/>
  <c r="D20" i="67"/>
  <c r="BM152" i="43"/>
  <c r="BN152" i="43" s="1"/>
  <c r="BM156" i="43"/>
  <c r="BN156" i="43" s="1"/>
  <c r="BM143" i="43"/>
  <c r="BN143" i="43" s="1"/>
  <c r="BM147" i="43"/>
  <c r="BN147" i="43" s="1"/>
  <c r="BK1273" i="72"/>
  <c r="D17" i="67"/>
  <c r="BK1277" i="72"/>
  <c r="D21" i="67"/>
  <c r="AE1279" i="72"/>
  <c r="AM1279" i="72"/>
  <c r="BD1279" i="72"/>
  <c r="BC1279" i="72"/>
  <c r="BK1270" i="72"/>
  <c r="D14" i="67"/>
  <c r="BK1274" i="72"/>
  <c r="D18" i="67"/>
  <c r="BK1278" i="72"/>
  <c r="D22" i="67"/>
  <c r="BK1266" i="72"/>
  <c r="D10" i="67"/>
  <c r="BM154" i="43"/>
  <c r="BN154" i="43" s="1"/>
  <c r="BM1267" i="72"/>
  <c r="F11" i="67"/>
  <c r="BK1275" i="72"/>
  <c r="D19" i="67"/>
  <c r="BK1263" i="72"/>
  <c r="BK1267" i="72"/>
  <c r="D11" i="67"/>
  <c r="BM151" i="43"/>
  <c r="BN151" i="43" s="1"/>
  <c r="BM155" i="43"/>
  <c r="BN155" i="43" s="1"/>
  <c r="BM142" i="43"/>
  <c r="BN142" i="43" s="1"/>
  <c r="BM146" i="43"/>
  <c r="BN146" i="43" s="1"/>
  <c r="BS5" i="43"/>
  <c r="BS9" i="43"/>
  <c r="BG1279" i="72"/>
  <c r="AY21" i="43"/>
  <c r="AY38" i="43"/>
  <c r="BS6" i="43"/>
  <c r="BS8" i="43"/>
  <c r="BS10" i="43"/>
  <c r="BS12" i="43"/>
  <c r="BS7" i="43"/>
  <c r="BS11" i="43"/>
  <c r="K1278" i="72"/>
  <c r="K1277" i="72"/>
  <c r="K1276" i="72"/>
  <c r="K1275" i="72"/>
  <c r="K1274" i="72"/>
  <c r="K1273" i="72"/>
  <c r="K1272" i="72"/>
  <c r="K1271" i="72"/>
  <c r="K1270" i="72"/>
  <c r="K1269" i="72"/>
  <c r="K1268" i="72"/>
  <c r="K1267" i="72"/>
  <c r="K1266" i="72"/>
  <c r="K1265" i="72"/>
  <c r="K1264" i="72"/>
  <c r="K1263" i="72"/>
  <c r="G140" i="43"/>
  <c r="G123" i="43"/>
  <c r="G106" i="43"/>
  <c r="G89" i="43"/>
  <c r="G72" i="43"/>
  <c r="G55" i="43"/>
  <c r="G38" i="43"/>
  <c r="G21" i="43"/>
  <c r="D16" i="67" l="1"/>
  <c r="BK1271" i="72"/>
  <c r="D9" i="67"/>
  <c r="N9" i="67" s="1"/>
  <c r="D13" i="67"/>
  <c r="N13" i="67" s="1"/>
  <c r="D8" i="67"/>
  <c r="N8" i="67" s="1"/>
  <c r="BK106" i="43"/>
  <c r="H106" i="43"/>
  <c r="K106" i="43"/>
  <c r="BM1275" i="72"/>
  <c r="BN153" i="43"/>
  <c r="G19" i="67" s="1"/>
  <c r="O1279" i="72"/>
  <c r="P157" i="43"/>
  <c r="P1279" i="72" s="1"/>
  <c r="S157" i="43"/>
  <c r="S1279" i="72" s="1"/>
  <c r="BO154" i="43"/>
  <c r="BL154" i="43"/>
  <c r="BL1276" i="72" s="1"/>
  <c r="BO145" i="43"/>
  <c r="BO1267" i="72" s="1"/>
  <c r="BL145" i="43"/>
  <c r="BL144" i="43"/>
  <c r="BO144" i="43"/>
  <c r="BO155" i="43"/>
  <c r="BL155" i="43"/>
  <c r="E21" i="67" s="1"/>
  <c r="BK38" i="43"/>
  <c r="H38" i="43"/>
  <c r="K38" i="43"/>
  <c r="BK72" i="43"/>
  <c r="K72" i="43"/>
  <c r="H72" i="43"/>
  <c r="BK140" i="43"/>
  <c r="K140" i="43"/>
  <c r="H140" i="43"/>
  <c r="F23" i="67"/>
  <c r="BO146" i="43"/>
  <c r="BL146" i="43"/>
  <c r="BM1270" i="72"/>
  <c r="BN148" i="43"/>
  <c r="BN1270" i="72" s="1"/>
  <c r="BL142" i="43"/>
  <c r="BL1264" i="72" s="1"/>
  <c r="BO142" i="43"/>
  <c r="BO149" i="43"/>
  <c r="BO1271" i="72" s="1"/>
  <c r="BL149" i="43"/>
  <c r="E15" i="67" s="1"/>
  <c r="BL148" i="43"/>
  <c r="E14" i="67" s="1"/>
  <c r="BO148" i="43"/>
  <c r="BK55" i="43"/>
  <c r="H55" i="43"/>
  <c r="K55" i="43"/>
  <c r="BK123" i="43"/>
  <c r="H123" i="43"/>
  <c r="K123" i="43"/>
  <c r="BY6" i="43"/>
  <c r="BX6" i="43" s="1"/>
  <c r="BY9" i="43"/>
  <c r="BX9" i="43" s="1"/>
  <c r="BY12" i="43"/>
  <c r="BX12" i="43" s="1"/>
  <c r="BY7" i="43"/>
  <c r="BX7" i="43" s="1"/>
  <c r="BY8" i="43"/>
  <c r="BX8" i="43" s="1"/>
  <c r="BY5" i="43"/>
  <c r="BX5" i="43" s="1"/>
  <c r="BY10" i="43"/>
  <c r="BX10" i="43" s="1"/>
  <c r="BY11" i="43"/>
  <c r="BX11" i="43" s="1"/>
  <c r="G157" i="43"/>
  <c r="G1279" i="72" s="1"/>
  <c r="H21" i="43"/>
  <c r="K21" i="43"/>
  <c r="BK89" i="43"/>
  <c r="K89" i="43"/>
  <c r="H89" i="43"/>
  <c r="BM1279" i="72"/>
  <c r="F10" i="67"/>
  <c r="BN144" i="43"/>
  <c r="G10" i="67" s="1"/>
  <c r="AY157" i="43"/>
  <c r="AY1279" i="72" s="1"/>
  <c r="AV157" i="43"/>
  <c r="AV1279" i="72" s="1"/>
  <c r="BM1272" i="72"/>
  <c r="BN150" i="43"/>
  <c r="G16" i="67" s="1"/>
  <c r="BO147" i="43"/>
  <c r="BL147" i="43"/>
  <c r="E13" i="67" s="1"/>
  <c r="BO153" i="43"/>
  <c r="H19" i="67" s="1"/>
  <c r="BL153" i="43"/>
  <c r="BL1275" i="72" s="1"/>
  <c r="BL152" i="43"/>
  <c r="E18" i="67" s="1"/>
  <c r="BO152" i="43"/>
  <c r="BO1274" i="72" s="1"/>
  <c r="CD9" i="43"/>
  <c r="CD5" i="43"/>
  <c r="CD7" i="43"/>
  <c r="CD8" i="43"/>
  <c r="CD12" i="43"/>
  <c r="CD11" i="43"/>
  <c r="CD6" i="43"/>
  <c r="CD10" i="43"/>
  <c r="F15" i="67"/>
  <c r="BN149" i="43"/>
  <c r="BN1271" i="72" s="1"/>
  <c r="AA157" i="43"/>
  <c r="AA1279" i="72" s="1"/>
  <c r="X157" i="43"/>
  <c r="BO143" i="43"/>
  <c r="BO1265" i="72" s="1"/>
  <c r="BL143" i="43"/>
  <c r="E9" i="67" s="1"/>
  <c r="BL150" i="43"/>
  <c r="BL1272" i="72" s="1"/>
  <c r="BO150" i="43"/>
  <c r="BO141" i="43"/>
  <c r="BO1263" i="72" s="1"/>
  <c r="BL141" i="43"/>
  <c r="E7" i="67" s="1"/>
  <c r="BL156" i="43"/>
  <c r="E22" i="67" s="1"/>
  <c r="BO156" i="43"/>
  <c r="BO1278" i="72" s="1"/>
  <c r="BO151" i="43"/>
  <c r="H17" i="67" s="1"/>
  <c r="BL151" i="43"/>
  <c r="BL1273" i="72" s="1"/>
  <c r="N7" i="67"/>
  <c r="N15" i="67"/>
  <c r="N22" i="67"/>
  <c r="N14" i="67"/>
  <c r="N17" i="67"/>
  <c r="N16" i="67"/>
  <c r="N11" i="67"/>
  <c r="N19" i="67"/>
  <c r="N10" i="67"/>
  <c r="N18" i="67"/>
  <c r="N21" i="67"/>
  <c r="N20" i="67"/>
  <c r="AU1279" i="72"/>
  <c r="F7" i="67"/>
  <c r="BO1270" i="72"/>
  <c r="X1279" i="72"/>
  <c r="F14" i="67"/>
  <c r="BM1263" i="72"/>
  <c r="W1279" i="72"/>
  <c r="F16" i="67"/>
  <c r="BM1266" i="72"/>
  <c r="F19" i="67"/>
  <c r="H15" i="67"/>
  <c r="BO1269" i="72"/>
  <c r="H13" i="67"/>
  <c r="BM1268" i="72"/>
  <c r="F12" i="67"/>
  <c r="BO1272" i="72"/>
  <c r="H16" i="67"/>
  <c r="BM1276" i="72"/>
  <c r="F20" i="67"/>
  <c r="E17" i="67"/>
  <c r="BM1278" i="72"/>
  <c r="F22" i="67"/>
  <c r="E8" i="67"/>
  <c r="BM1264" i="72"/>
  <c r="F8" i="67"/>
  <c r="H7" i="67"/>
  <c r="G7" i="67"/>
  <c r="BN1263" i="72"/>
  <c r="E10" i="67"/>
  <c r="BL1266" i="72"/>
  <c r="BM1274" i="72"/>
  <c r="F18" i="67"/>
  <c r="BK1268" i="72"/>
  <c r="D12" i="67"/>
  <c r="BK21" i="43"/>
  <c r="BM1277" i="72"/>
  <c r="F21" i="67"/>
  <c r="E11" i="67"/>
  <c r="BL1267" i="72"/>
  <c r="G11" i="67"/>
  <c r="BN1267" i="72"/>
  <c r="BN1275" i="72"/>
  <c r="BM1269" i="72"/>
  <c r="F13" i="67"/>
  <c r="BO1266" i="72"/>
  <c r="H10" i="67"/>
  <c r="BM1273" i="72"/>
  <c r="F17" i="67"/>
  <c r="BL1274" i="72"/>
  <c r="G23" i="67"/>
  <c r="BN1279" i="72"/>
  <c r="BM1265" i="72"/>
  <c r="F9" i="67"/>
  <c r="E20" i="67"/>
  <c r="G15" i="67" l="1"/>
  <c r="BO1275" i="72"/>
  <c r="E16" i="67"/>
  <c r="BO1273" i="72"/>
  <c r="BL1269" i="72"/>
  <c r="H22" i="67"/>
  <c r="H9" i="67"/>
  <c r="H11" i="67"/>
  <c r="BL1271" i="72"/>
  <c r="BL1265" i="72"/>
  <c r="BL1277" i="72"/>
  <c r="BL1263" i="72"/>
  <c r="H18" i="67"/>
  <c r="BL1278" i="72"/>
  <c r="BL1270" i="72"/>
  <c r="BL21" i="43"/>
  <c r="BO21" i="43"/>
  <c r="BT5" i="43" s="1"/>
  <c r="BN1272" i="72"/>
  <c r="E19" i="67"/>
  <c r="BO123" i="43"/>
  <c r="BT11" i="43" s="1"/>
  <c r="BL123" i="43"/>
  <c r="BR11" i="43" s="1"/>
  <c r="BL72" i="43"/>
  <c r="BR8" i="43" s="1"/>
  <c r="BO72" i="43"/>
  <c r="BT8" i="43" s="1"/>
  <c r="H157" i="43"/>
  <c r="H1279" i="72" s="1"/>
  <c r="K157" i="43"/>
  <c r="BT12" i="43"/>
  <c r="BL140" i="43"/>
  <c r="BR12" i="43" s="1"/>
  <c r="BO140" i="43"/>
  <c r="BO89" i="43"/>
  <c r="BT9" i="43" s="1"/>
  <c r="BL89" i="43"/>
  <c r="BR9" i="43" s="1"/>
  <c r="BL55" i="43"/>
  <c r="BR7" i="43" s="1"/>
  <c r="BO55" i="43"/>
  <c r="BT7" i="43" s="1"/>
  <c r="BL38" i="43"/>
  <c r="BR6" i="43" s="1"/>
  <c r="BO38" i="43"/>
  <c r="BT6" i="43" s="1"/>
  <c r="BO106" i="43"/>
  <c r="BT10" i="43" s="1"/>
  <c r="BL106" i="43"/>
  <c r="BR10" i="43" s="1"/>
  <c r="N12" i="67"/>
  <c r="N6" i="67" s="1"/>
  <c r="O14" i="67" s="1"/>
  <c r="BN1266" i="72"/>
  <c r="G14" i="67"/>
  <c r="H14" i="67"/>
  <c r="G9" i="67"/>
  <c r="BN1265" i="72"/>
  <c r="G17" i="67"/>
  <c r="BN1273" i="72"/>
  <c r="G13" i="67"/>
  <c r="BN1269" i="72"/>
  <c r="BK157" i="43"/>
  <c r="BR5" i="43"/>
  <c r="G22" i="67"/>
  <c r="BN1278" i="72"/>
  <c r="G20" i="67"/>
  <c r="BN1276" i="72"/>
  <c r="G12" i="67"/>
  <c r="BN1268" i="72"/>
  <c r="K1279" i="72"/>
  <c r="BO1277" i="72"/>
  <c r="H21" i="67"/>
  <c r="CD11" i="72"/>
  <c r="CD10" i="72"/>
  <c r="CD9" i="72"/>
  <c r="CD8" i="72"/>
  <c r="CD15" i="72"/>
  <c r="CD14" i="72"/>
  <c r="CD13" i="72"/>
  <c r="CD12" i="72"/>
  <c r="CD7" i="72"/>
  <c r="CD6" i="72"/>
  <c r="CD5" i="72"/>
  <c r="CD21" i="72"/>
  <c r="CD20" i="72"/>
  <c r="CD19" i="72"/>
  <c r="CD18" i="72"/>
  <c r="CD17" i="72"/>
  <c r="CD16" i="72"/>
  <c r="CD78" i="72"/>
  <c r="CD76" i="72"/>
  <c r="CD74" i="72"/>
  <c r="CD72" i="72"/>
  <c r="CD70" i="72"/>
  <c r="CD68" i="72"/>
  <c r="CD66" i="72"/>
  <c r="CD64" i="72"/>
  <c r="CD62" i="72"/>
  <c r="CD60" i="72"/>
  <c r="CD58" i="72"/>
  <c r="CD56" i="72"/>
  <c r="CD54" i="72"/>
  <c r="CD52" i="72"/>
  <c r="CD50" i="72"/>
  <c r="CD48" i="72"/>
  <c r="CD46" i="72"/>
  <c r="CD44" i="72"/>
  <c r="CD42" i="72"/>
  <c r="CD40" i="72"/>
  <c r="CD38" i="72"/>
  <c r="CD36" i="72"/>
  <c r="CD34" i="72"/>
  <c r="CD32" i="72"/>
  <c r="CD30" i="72"/>
  <c r="CD28" i="72"/>
  <c r="CD26" i="72"/>
  <c r="CD24" i="72"/>
  <c r="CD22" i="72"/>
  <c r="CD77" i="72"/>
  <c r="CD75" i="72"/>
  <c r="CD73" i="72"/>
  <c r="CD71" i="72"/>
  <c r="CD69" i="72"/>
  <c r="CD67" i="72"/>
  <c r="CD65" i="72"/>
  <c r="CD63" i="72"/>
  <c r="CD61" i="72"/>
  <c r="CD59" i="72"/>
  <c r="CD57" i="72"/>
  <c r="CD55" i="72"/>
  <c r="CD53" i="72"/>
  <c r="CD51" i="72"/>
  <c r="CD49" i="72"/>
  <c r="CD47" i="72"/>
  <c r="CD45" i="72"/>
  <c r="CD43" i="72"/>
  <c r="CD41" i="72"/>
  <c r="CD39" i="72"/>
  <c r="CD37" i="72"/>
  <c r="CD35" i="72"/>
  <c r="CD33" i="72"/>
  <c r="CD31" i="72"/>
  <c r="CD29" i="72"/>
  <c r="CD27" i="72"/>
  <c r="CD25" i="72"/>
  <c r="CD23" i="72"/>
  <c r="G21" i="67"/>
  <c r="BN1277" i="72"/>
  <c r="BO1264" i="72"/>
  <c r="H8" i="67"/>
  <c r="BO1276" i="72"/>
  <c r="H20" i="67"/>
  <c r="BO1268" i="72"/>
  <c r="H12" i="67"/>
  <c r="E12" i="67"/>
  <c r="BL1268" i="72"/>
  <c r="G18" i="67"/>
  <c r="BN1274" i="72"/>
  <c r="G8" i="67"/>
  <c r="BN1264" i="72"/>
  <c r="CA10" i="43" l="1"/>
  <c r="BZ10" i="43" s="1"/>
  <c r="CA11" i="43"/>
  <c r="BZ11" i="43" s="1"/>
  <c r="CA7" i="43"/>
  <c r="BZ7" i="43" s="1"/>
  <c r="CA5" i="43"/>
  <c r="BZ5" i="43" s="1"/>
  <c r="CA8" i="43"/>
  <c r="BZ8" i="43" s="1"/>
  <c r="CA12" i="43"/>
  <c r="BZ12" i="43" s="1"/>
  <c r="CA6" i="43"/>
  <c r="BZ6" i="43" s="1"/>
  <c r="CA9" i="43"/>
  <c r="BZ9" i="43" s="1"/>
  <c r="BW6" i="43"/>
  <c r="BV6" i="43" s="1"/>
  <c r="BW8" i="43"/>
  <c r="BV8" i="43" s="1"/>
  <c r="BW9" i="43"/>
  <c r="BV9" i="43" s="1"/>
  <c r="BW7" i="43"/>
  <c r="BV7" i="43" s="1"/>
  <c r="BW5" i="43"/>
  <c r="BV5" i="43" s="1"/>
  <c r="BW10" i="43"/>
  <c r="BV10" i="43" s="1"/>
  <c r="BW11" i="43"/>
  <c r="BV11" i="43" s="1"/>
  <c r="BW12" i="43"/>
  <c r="BV12" i="43" s="1"/>
  <c r="BO157" i="43"/>
  <c r="BL157" i="43"/>
  <c r="O19" i="67"/>
  <c r="O16" i="67"/>
  <c r="O12" i="67"/>
  <c r="O11" i="67"/>
  <c r="O20" i="67"/>
  <c r="O6" i="67"/>
  <c r="O9" i="67"/>
  <c r="O22" i="67"/>
  <c r="O18" i="67"/>
  <c r="O10" i="67"/>
  <c r="O15" i="67"/>
  <c r="O8" i="67"/>
  <c r="O13" i="67"/>
  <c r="N23" i="67"/>
  <c r="O23" i="67" s="1"/>
  <c r="O17" i="67"/>
  <c r="O7" i="67"/>
  <c r="O21" i="67"/>
  <c r="BK1279" i="72"/>
  <c r="D23" i="67"/>
  <c r="CC8" i="43" l="1"/>
  <c r="CC12" i="43"/>
  <c r="CC10" i="43"/>
  <c r="CC9" i="43"/>
  <c r="CC7" i="43"/>
  <c r="CC11" i="43"/>
  <c r="CC5" i="43"/>
  <c r="CC6" i="43"/>
  <c r="CE6" i="43"/>
  <c r="CE10" i="43"/>
  <c r="CE11" i="43"/>
  <c r="CE9" i="43"/>
  <c r="CE8" i="43"/>
  <c r="CE12" i="43"/>
  <c r="CE7" i="43"/>
  <c r="CE5" i="43"/>
  <c r="E23" i="67"/>
  <c r="BL1279" i="72"/>
  <c r="BO1279" i="72"/>
  <c r="H23" i="67"/>
  <c r="CC8" i="72" l="1"/>
  <c r="CC12" i="72"/>
  <c r="CC16" i="72"/>
  <c r="CC20" i="72"/>
  <c r="CC24" i="72"/>
  <c r="CC28" i="72"/>
  <c r="CC32" i="72"/>
  <c r="CC36" i="72"/>
  <c r="CC40" i="72"/>
  <c r="CC44" i="72"/>
  <c r="CC48" i="72"/>
  <c r="CC52" i="72"/>
  <c r="CC56" i="72"/>
  <c r="CC60" i="72"/>
  <c r="CC64" i="72"/>
  <c r="CC68" i="72"/>
  <c r="CC72" i="72"/>
  <c r="CC76" i="72"/>
  <c r="CC5" i="72"/>
  <c r="CC9" i="72"/>
  <c r="CC13" i="72"/>
  <c r="CC17" i="72"/>
  <c r="CC21" i="72"/>
  <c r="CC25" i="72"/>
  <c r="CC29" i="72"/>
  <c r="CC33" i="72"/>
  <c r="CC37" i="72"/>
  <c r="CC41" i="72"/>
  <c r="CC45" i="72"/>
  <c r="CC49" i="72"/>
  <c r="CC53" i="72"/>
  <c r="CC57" i="72"/>
  <c r="CC61" i="72"/>
  <c r="CC65" i="72"/>
  <c r="CC69" i="72"/>
  <c r="CC73" i="72"/>
  <c r="CC77" i="72"/>
  <c r="CC6" i="72"/>
  <c r="CC10" i="72"/>
  <c r="CC14" i="72"/>
  <c r="CC18" i="72"/>
  <c r="CC22" i="72"/>
  <c r="CC26" i="72"/>
  <c r="CC30" i="72"/>
  <c r="CC34" i="72"/>
  <c r="CC38" i="72"/>
  <c r="CC42" i="72"/>
  <c r="CC46" i="72"/>
  <c r="CC50" i="72"/>
  <c r="CC54" i="72"/>
  <c r="CC58" i="72"/>
  <c r="CC62" i="72"/>
  <c r="CC66" i="72"/>
  <c r="CC70" i="72"/>
  <c r="CC74" i="72"/>
  <c r="CC78" i="72"/>
  <c r="CC7" i="72"/>
  <c r="CC11" i="72"/>
  <c r="CC15" i="72"/>
  <c r="CC19" i="72"/>
  <c r="CC23" i="72"/>
  <c r="CC27" i="72"/>
  <c r="CC31" i="72"/>
  <c r="CC35" i="72"/>
  <c r="CC39" i="72"/>
  <c r="CC43" i="72"/>
  <c r="CC47" i="72"/>
  <c r="CC51" i="72"/>
  <c r="CC55" i="72"/>
  <c r="CC59" i="72"/>
  <c r="CC63" i="72"/>
  <c r="CC67" i="72"/>
  <c r="CC71" i="72"/>
  <c r="CC75" i="72"/>
  <c r="CE16" i="72"/>
  <c r="CE15" i="72"/>
  <c r="CE14" i="72"/>
  <c r="CE13" i="72"/>
  <c r="CE20" i="72"/>
  <c r="CE19" i="72"/>
  <c r="CE18" i="72"/>
  <c r="CE17" i="72"/>
  <c r="CE12" i="72"/>
  <c r="CE11" i="72"/>
  <c r="CE10" i="72"/>
  <c r="CE9" i="72"/>
  <c r="CE8" i="72"/>
  <c r="CE7" i="72"/>
  <c r="CE6" i="72"/>
  <c r="CE5" i="72"/>
  <c r="CE21" i="72"/>
  <c r="CE76" i="72"/>
  <c r="CE70" i="72"/>
  <c r="CE64" i="72"/>
  <c r="CE60" i="72"/>
  <c r="CE54" i="72"/>
  <c r="CE50" i="72"/>
  <c r="CE44" i="72"/>
  <c r="CE38" i="72"/>
  <c r="CE34" i="72"/>
  <c r="CE30" i="72"/>
  <c r="CE26" i="72"/>
  <c r="CE77" i="72"/>
  <c r="CE75" i="72"/>
  <c r="CE73" i="72"/>
  <c r="CE71" i="72"/>
  <c r="CE69" i="72"/>
  <c r="CE67" i="72"/>
  <c r="CE65" i="72"/>
  <c r="CE63" i="72"/>
  <c r="CE61" i="72"/>
  <c r="CE59" i="72"/>
  <c r="CE57" i="72"/>
  <c r="CE55" i="72"/>
  <c r="CE53" i="72"/>
  <c r="CE51" i="72"/>
  <c r="CE49" i="72"/>
  <c r="CE47" i="72"/>
  <c r="CE45" i="72"/>
  <c r="CE43" i="72"/>
  <c r="CE41" i="72"/>
  <c r="CE39" i="72"/>
  <c r="CE37" i="72"/>
  <c r="CE35" i="72"/>
  <c r="CE33" i="72"/>
  <c r="CE31" i="72"/>
  <c r="CE29" i="72"/>
  <c r="CE27" i="72"/>
  <c r="CE25" i="72"/>
  <c r="CE23" i="72"/>
  <c r="CE48" i="72"/>
  <c r="CE24" i="72"/>
  <c r="CE72" i="72"/>
  <c r="CE66" i="72"/>
  <c r="CE62" i="72"/>
  <c r="CE56" i="72"/>
  <c r="CE52" i="72"/>
  <c r="CE46" i="72"/>
  <c r="CE40" i="72"/>
  <c r="CE36" i="72"/>
  <c r="CE32" i="72"/>
  <c r="CE28" i="72"/>
  <c r="CE22" i="72"/>
  <c r="CE78" i="72"/>
  <c r="CE74" i="72"/>
  <c r="CE68" i="72"/>
  <c r="CE58" i="72"/>
  <c r="CE42" i="72"/>
</calcChain>
</file>

<file path=xl/sharedStrings.xml><?xml version="1.0" encoding="utf-8"?>
<sst xmlns="http://schemas.openxmlformats.org/spreadsheetml/2006/main" count="11831" uniqueCount="190">
  <si>
    <t>豊能医療圏</t>
    <rPh sb="0" eb="2">
      <t>トヨノ</t>
    </rPh>
    <rPh sb="2" eb="4">
      <t>イリョウ</t>
    </rPh>
    <rPh sb="4" eb="5">
      <t>ケン</t>
    </rPh>
    <phoneticPr fontId="30"/>
  </si>
  <si>
    <t>豊中市</t>
  </si>
  <si>
    <t>池田市</t>
  </si>
  <si>
    <t>吹田市</t>
  </si>
  <si>
    <t>箕面市</t>
  </si>
  <si>
    <t>豊能町</t>
  </si>
  <si>
    <t>能勢町</t>
  </si>
  <si>
    <t>三島医療圏</t>
    <rPh sb="0" eb="1">
      <t>ミシマ</t>
    </rPh>
    <rPh sb="1" eb="3">
      <t>イリョウ</t>
    </rPh>
    <rPh sb="3" eb="4">
      <t>ケン</t>
    </rPh>
    <phoneticPr fontId="30"/>
  </si>
  <si>
    <t>高槻市</t>
  </si>
  <si>
    <t>茨木市</t>
  </si>
  <si>
    <t>摂津市</t>
  </si>
  <si>
    <t>島本町</t>
  </si>
  <si>
    <t>北河内医療圏</t>
    <rPh sb="0" eb="2">
      <t>キタカワチ</t>
    </rPh>
    <rPh sb="2" eb="4">
      <t>イリョウ</t>
    </rPh>
    <rPh sb="4" eb="5">
      <t>ケン</t>
    </rPh>
    <phoneticPr fontId="30"/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</si>
  <si>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</si>
  <si>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</si>
  <si>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</si>
  <si>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</si>
  <si>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</si>
  <si>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</si>
  <si>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</si>
  <si>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中河内医療圏</t>
    <rPh sb="0" eb="2">
      <t>ナカガウチ</t>
    </rPh>
    <rPh sb="2" eb="4">
      <t>イリョウ</t>
    </rPh>
    <rPh sb="4" eb="5">
      <t>ケン</t>
    </rPh>
    <phoneticPr fontId="30"/>
  </si>
  <si>
    <t>八尾市</t>
  </si>
  <si>
    <t>柏原市</t>
  </si>
  <si>
    <t>東大阪市</t>
  </si>
  <si>
    <t>南河内医療圏</t>
    <rPh sb="0" eb="2">
      <t>カワチ</t>
    </rPh>
    <rPh sb="2" eb="4">
      <t>イリョウ</t>
    </rPh>
    <rPh sb="4" eb="5">
      <t>ケン</t>
    </rPh>
    <phoneticPr fontId="30"/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</si>
  <si>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</si>
  <si>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</si>
  <si>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</si>
  <si>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</si>
  <si>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</si>
  <si>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</si>
  <si>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</si>
  <si>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</si>
  <si>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</si>
  <si>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堺市医療圏</t>
    <rPh sb="0" eb="2">
      <t>サカイシ</t>
    </rPh>
    <rPh sb="2" eb="4">
      <t>イリョウ</t>
    </rPh>
    <rPh sb="4" eb="5">
      <t>ケン</t>
    </rPh>
    <phoneticPr fontId="30"/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</si>
  <si>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</si>
  <si>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</si>
  <si>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</si>
  <si>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</si>
  <si>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</si>
  <si>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</si>
  <si>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</si>
  <si>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</si>
  <si>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泉州医療圏</t>
    <rPh sb="0" eb="1">
      <t>センシュウ</t>
    </rPh>
    <rPh sb="1" eb="3">
      <t>イリョウ</t>
    </rPh>
    <rPh sb="3" eb="4">
      <t>ケン</t>
    </rPh>
    <phoneticPr fontId="30"/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</si>
  <si>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</si>
  <si>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</si>
  <si>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</si>
  <si>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</si>
  <si>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</si>
  <si>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</si>
  <si>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</si>
  <si>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</si>
  <si>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</si>
  <si>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</si>
  <si>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</si>
  <si>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</si>
  <si>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大阪市医療圏</t>
    <rPh sb="0" eb="2">
      <t>オオサカシ</t>
    </rPh>
    <rPh sb="2" eb="4">
      <t>イリョウ</t>
    </rPh>
    <rPh sb="4" eb="5">
      <t>ケン</t>
    </rPh>
    <phoneticPr fontId="30"/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</si>
  <si>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</si>
  <si>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</si>
  <si>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</si>
  <si>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</si>
  <si>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</si>
  <si>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</si>
  <si>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</si>
  <si>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骨折</t>
  </si>
  <si>
    <t>脳梗塞</t>
  </si>
  <si>
    <t>脳梗塞</t>
    <rPh sb="0" eb="3">
      <t>ノウコウソク</t>
    </rPh>
    <phoneticPr fontId="3"/>
  </si>
  <si>
    <t>虚血性心疾患</t>
  </si>
  <si>
    <t>虚血性心疾患</t>
    <rPh sb="0" eb="3">
      <t>キョケツセイ</t>
    </rPh>
    <rPh sb="3" eb="6">
      <t>シンシッカン</t>
    </rPh>
    <phoneticPr fontId="3"/>
  </si>
  <si>
    <t>変形性膝関節症</t>
  </si>
  <si>
    <t>変形性膝関節症</t>
    <rPh sb="0" eb="3">
      <t>ヘンケイセイ</t>
    </rPh>
    <rPh sb="3" eb="7">
      <t>ヒザカンセツショウ</t>
    </rPh>
    <phoneticPr fontId="3"/>
  </si>
  <si>
    <t>変形性股関節症</t>
  </si>
  <si>
    <t>変形性股関節症</t>
    <rPh sb="0" eb="3">
      <t>ヘンケイセイ</t>
    </rPh>
    <rPh sb="3" eb="4">
      <t>マタ</t>
    </rPh>
    <rPh sb="4" eb="7">
      <t>カンセツショウ</t>
    </rPh>
    <phoneticPr fontId="3"/>
  </si>
  <si>
    <t>変形性脊椎症</t>
  </si>
  <si>
    <t>変形性脊椎症</t>
    <rPh sb="0" eb="3">
      <t>ヘンケイセイ</t>
    </rPh>
    <rPh sb="3" eb="6">
      <t>セキツイショウ</t>
    </rPh>
    <phoneticPr fontId="3"/>
  </si>
  <si>
    <t>骨粗鬆症</t>
  </si>
  <si>
    <t>骨粗鬆症</t>
    <rPh sb="0" eb="4">
      <t>コツソショウショウ</t>
    </rPh>
    <phoneticPr fontId="3"/>
  </si>
  <si>
    <t>骨折</t>
    <rPh sb="0" eb="2">
      <t>コッセツ</t>
    </rPh>
    <phoneticPr fontId="3"/>
  </si>
  <si>
    <t>サルコペニア</t>
  </si>
  <si>
    <t>サルコペニア</t>
    <phoneticPr fontId="3"/>
  </si>
  <si>
    <t>尿失禁</t>
  </si>
  <si>
    <t>尿失禁</t>
    <rPh sb="0" eb="3">
      <t>ニョウシッキン</t>
    </rPh>
    <phoneticPr fontId="3"/>
  </si>
  <si>
    <t>低栄養</t>
  </si>
  <si>
    <t>低栄養</t>
    <rPh sb="0" eb="1">
      <t>テイ</t>
    </rPh>
    <rPh sb="1" eb="3">
      <t>エイヨウ</t>
    </rPh>
    <phoneticPr fontId="3"/>
  </si>
  <si>
    <t>嚥下障害</t>
  </si>
  <si>
    <t>嚥下障害</t>
    <rPh sb="0" eb="2">
      <t>エンゲ</t>
    </rPh>
    <rPh sb="2" eb="4">
      <t>ショウガイ</t>
    </rPh>
    <phoneticPr fontId="3"/>
  </si>
  <si>
    <t>誤嚥性肺炎</t>
  </si>
  <si>
    <t>誤嚥性肺炎</t>
    <rPh sb="0" eb="5">
      <t>ゴエンセイハイエン</t>
    </rPh>
    <phoneticPr fontId="3"/>
  </si>
  <si>
    <t>慢性閉塞性肺疾患</t>
  </si>
  <si>
    <t>慢性閉塞性肺疾患</t>
    <rPh sb="0" eb="2">
      <t>マンセイ</t>
    </rPh>
    <rPh sb="2" eb="5">
      <t>ヘイソクセイ</t>
    </rPh>
    <rPh sb="5" eb="6">
      <t>ハイ</t>
    </rPh>
    <rPh sb="6" eb="8">
      <t>シッカン</t>
    </rPh>
    <phoneticPr fontId="3"/>
  </si>
  <si>
    <t>認知症</t>
  </si>
  <si>
    <t>認知症</t>
    <rPh sb="0" eb="3">
      <t>ニンチショウ</t>
    </rPh>
    <phoneticPr fontId="3"/>
  </si>
  <si>
    <t>貧血</t>
  </si>
  <si>
    <t>貧血</t>
    <rPh sb="0" eb="2">
      <t>ヒンケツ</t>
    </rPh>
    <phoneticPr fontId="3"/>
  </si>
  <si>
    <t>うつ病</t>
  </si>
  <si>
    <t>うつ病</t>
    <rPh sb="2" eb="3">
      <t>ビョウ</t>
    </rPh>
    <phoneticPr fontId="3"/>
  </si>
  <si>
    <t>疾病</t>
    <rPh sb="0" eb="2">
      <t>シッペイ</t>
    </rPh>
    <phoneticPr fontId="35"/>
  </si>
  <si>
    <t>医療費(円)</t>
    <rPh sb="4" eb="5">
      <t>エン</t>
    </rPh>
    <phoneticPr fontId="35"/>
  </si>
  <si>
    <t>対象疾病以外</t>
  </si>
  <si>
    <t>合計</t>
  </si>
  <si>
    <t>患者数(人)</t>
    <rPh sb="4" eb="5">
      <t>ニン</t>
    </rPh>
    <phoneticPr fontId="35"/>
  </si>
  <si>
    <t>合計</t>
    <rPh sb="0" eb="2">
      <t>ゴウケイ</t>
    </rPh>
    <phoneticPr fontId="3"/>
  </si>
  <si>
    <t>疾病名</t>
    <rPh sb="0" eb="2">
      <t>シッペイ</t>
    </rPh>
    <rPh sb="2" eb="3">
      <t>メイ</t>
    </rPh>
    <phoneticPr fontId="3"/>
  </si>
  <si>
    <t>サルコペニア</t>
    <phoneticPr fontId="3"/>
  </si>
  <si>
    <t>65歳～69歳</t>
  </si>
  <si>
    <t>合計</t>
    <rPh sb="0" eb="2">
      <t>ゴウケイ</t>
    </rPh>
    <phoneticPr fontId="3"/>
  </si>
  <si>
    <t>70歳～74歳</t>
    <phoneticPr fontId="3"/>
  </si>
  <si>
    <t>75歳～79歳</t>
    <phoneticPr fontId="3"/>
  </si>
  <si>
    <t>80歳～84歳</t>
    <phoneticPr fontId="3"/>
  </si>
  <si>
    <t>85歳～89歳</t>
    <phoneticPr fontId="3"/>
  </si>
  <si>
    <t>90歳～94歳</t>
    <phoneticPr fontId="3"/>
  </si>
  <si>
    <t>95歳～</t>
    <phoneticPr fontId="3"/>
  </si>
  <si>
    <t>70歳～74歳</t>
    <phoneticPr fontId="3"/>
  </si>
  <si>
    <t>75歳～79歳</t>
    <phoneticPr fontId="3"/>
  </si>
  <si>
    <t>80歳～84歳</t>
    <phoneticPr fontId="3"/>
  </si>
  <si>
    <t>85歳～89歳</t>
    <phoneticPr fontId="3"/>
  </si>
  <si>
    <t>90歳～94歳</t>
    <phoneticPr fontId="3"/>
  </si>
  <si>
    <t>豊能医療圏</t>
  </si>
  <si>
    <t>三島医療圏</t>
  </si>
  <si>
    <t>北河内医療圏</t>
  </si>
  <si>
    <t>中河内医療圏</t>
  </si>
  <si>
    <t>南河内医療圏</t>
  </si>
  <si>
    <t>堺市医療圏</t>
  </si>
  <si>
    <t>泉州医療圏</t>
  </si>
  <si>
    <t>大阪市医療圏</t>
  </si>
  <si>
    <t>地区</t>
    <rPh sb="0" eb="2">
      <t>チク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</si>
  <si>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</si>
  <si>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</si>
  <si>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総医療費(円)</t>
    <rPh sb="0" eb="1">
      <t>ソウ</t>
    </rPh>
    <rPh sb="1" eb="4">
      <t>イリョウヒ</t>
    </rPh>
    <rPh sb="5" eb="6">
      <t>エン</t>
    </rPh>
    <phoneticPr fontId="35"/>
  </si>
  <si>
    <t>総患者数(人)</t>
    <rPh sb="0" eb="1">
      <t>ソウ</t>
    </rPh>
    <rPh sb="1" eb="4">
      <t>カンジャスウ</t>
    </rPh>
    <rPh sb="5" eb="6">
      <t>ニン</t>
    </rPh>
    <phoneticPr fontId="3"/>
  </si>
  <si>
    <t>高齢者の疾病医療費合計</t>
    <rPh sb="0" eb="3">
      <t>コウレイシャ</t>
    </rPh>
    <rPh sb="4" eb="6">
      <t>シッペイ</t>
    </rPh>
    <rPh sb="6" eb="9">
      <t>イリョウヒ</t>
    </rPh>
    <rPh sb="9" eb="11">
      <t>ゴウケイ</t>
    </rPh>
    <phoneticPr fontId="3"/>
  </si>
  <si>
    <t>市区町村</t>
    <rPh sb="0" eb="2">
      <t>シク</t>
    </rPh>
    <rPh sb="2" eb="4">
      <t>チョウソン</t>
    </rPh>
    <phoneticPr fontId="3"/>
  </si>
  <si>
    <t>総医療費(円)</t>
    <rPh sb="0" eb="1">
      <t>ソウ</t>
    </rPh>
    <rPh sb="1" eb="3">
      <t>イリョウ</t>
    </rPh>
    <rPh sb="3" eb="4">
      <t>ヒ</t>
    </rPh>
    <rPh sb="5" eb="6">
      <t>エン</t>
    </rPh>
    <phoneticPr fontId="3"/>
  </si>
  <si>
    <t>医療費(円)</t>
    <rPh sb="0" eb="2">
      <t>イリョウ</t>
    </rPh>
    <rPh sb="2" eb="3">
      <t>ヒ</t>
    </rPh>
    <phoneticPr fontId="3"/>
  </si>
  <si>
    <t>95歳～</t>
    <phoneticPr fontId="3"/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</si>
  <si>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</si>
  <si>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</si>
  <si>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</si>
  <si>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</si>
  <si>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</si>
  <si>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</si>
  <si>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</si>
  <si>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</si>
  <si>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</si>
  <si>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</si>
  <si>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</si>
  <si>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</si>
  <si>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</si>
  <si>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</si>
  <si>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</si>
  <si>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</si>
  <si>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</si>
  <si>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</si>
  <si>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総患者数…被保険者のうち医療費がある者。</t>
    <rPh sb="0" eb="1">
      <t>ソウ</t>
    </rPh>
    <rPh sb="1" eb="4">
      <t>カンジャスウ</t>
    </rPh>
    <rPh sb="5" eb="9">
      <t>ヒホケンシャ</t>
    </rPh>
    <rPh sb="12" eb="14">
      <t>イリョウ</t>
    </rPh>
    <rPh sb="14" eb="15">
      <t>ヒ</t>
    </rPh>
    <rPh sb="18" eb="19">
      <t>モノ</t>
    </rPh>
    <phoneticPr fontId="3"/>
  </si>
  <si>
    <t>総医療費…被保険者の全医療費。</t>
    <rPh sb="0" eb="1">
      <t>ソウ</t>
    </rPh>
    <rPh sb="1" eb="4">
      <t>イリョウヒ</t>
    </rPh>
    <rPh sb="5" eb="9">
      <t>ヒホケンシャ</t>
    </rPh>
    <rPh sb="10" eb="11">
      <t>ゼン</t>
    </rPh>
    <rPh sb="11" eb="13">
      <t>イリョウ</t>
    </rPh>
    <rPh sb="13" eb="14">
      <t>ヒ</t>
    </rPh>
    <phoneticPr fontId="3"/>
  </si>
  <si>
    <t>患者一人
当たりの
医療費(円)</t>
    <rPh sb="14" eb="15">
      <t>エン</t>
    </rPh>
    <phoneticPr fontId="35"/>
  </si>
  <si>
    <t>　　 高齢者の疾病</t>
    <rPh sb="3" eb="6">
      <t>コウレイシャ</t>
    </rPh>
    <rPh sb="7" eb="9">
      <t>シッペイ</t>
    </rPh>
    <phoneticPr fontId="3"/>
  </si>
  <si>
    <t>　　 広域連合全体</t>
    <rPh sb="3" eb="5">
      <t>コウイキ</t>
    </rPh>
    <rPh sb="5" eb="7">
      <t>レンゴウ</t>
    </rPh>
    <rPh sb="7" eb="9">
      <t>ゼンタイ</t>
    </rPh>
    <phoneticPr fontId="3"/>
  </si>
  <si>
    <t>　　高齢者の疾病</t>
    <rPh sb="2" eb="5">
      <t>コウレイシャ</t>
    </rPh>
    <rPh sb="6" eb="8">
      <t>シッペイ</t>
    </rPh>
    <phoneticPr fontId="3"/>
  </si>
  <si>
    <t>堺市中区</t>
    <phoneticPr fontId="3"/>
  </si>
  <si>
    <t>患者一人
当たりの
医療費</t>
    <phoneticPr fontId="35"/>
  </si>
  <si>
    <t>　　市区町村別</t>
    <rPh sb="2" eb="4">
      <t>シク</t>
    </rPh>
    <rPh sb="4" eb="6">
      <t>チョウソン</t>
    </rPh>
    <rPh sb="6" eb="7">
      <t>ベツ</t>
    </rPh>
    <phoneticPr fontId="3"/>
  </si>
  <si>
    <t>　　 高齢者の疾病医療費割合</t>
    <rPh sb="3" eb="6">
      <t>コウレイシャ</t>
    </rPh>
    <rPh sb="7" eb="9">
      <t>シッペイ</t>
    </rPh>
    <rPh sb="9" eb="11">
      <t>イリョウ</t>
    </rPh>
    <rPh sb="11" eb="12">
      <t>ヒ</t>
    </rPh>
    <rPh sb="12" eb="14">
      <t>ワリアイ</t>
    </rPh>
    <phoneticPr fontId="35"/>
  </si>
  <si>
    <t>　　 高齢者の疾病患者割合</t>
    <phoneticPr fontId="35"/>
  </si>
  <si>
    <t>割合(％)
(総医療費に
占める割合)</t>
    <rPh sb="0" eb="2">
      <t>ワリアイ</t>
    </rPh>
    <rPh sb="7" eb="8">
      <t>ソウ</t>
    </rPh>
    <rPh sb="8" eb="11">
      <t>イリョウヒ</t>
    </rPh>
    <rPh sb="13" eb="14">
      <t>シ</t>
    </rPh>
    <rPh sb="16" eb="18">
      <t>ワリアイ</t>
    </rPh>
    <phoneticPr fontId="3"/>
  </si>
  <si>
    <t>割合(％)
(総患者数に
占める割合)</t>
    <rPh sb="0" eb="2">
      <t>ワリアイ</t>
    </rPh>
    <rPh sb="7" eb="8">
      <t>ソウ</t>
    </rPh>
    <rPh sb="8" eb="11">
      <t>カンジャスウ</t>
    </rPh>
    <rPh sb="13" eb="14">
      <t>シ</t>
    </rPh>
    <rPh sb="16" eb="18">
      <t>ワリアイ</t>
    </rPh>
    <phoneticPr fontId="3"/>
  </si>
  <si>
    <t>データ化範囲(分析対象)…入院(DPCを含む)、入院外、調剤の電子レセプト。対象診療年月は平成30年4月～平成31年3月診療分(12カ月分)。</t>
    <rPh sb="53" eb="55">
      <t>ヘイセイ</t>
    </rPh>
    <phoneticPr fontId="3"/>
  </si>
  <si>
    <t>割合(％)
(総医療費に占める
割合)</t>
    <rPh sb="0" eb="2">
      <t>ワリアイ</t>
    </rPh>
    <rPh sb="7" eb="8">
      <t>ソウ</t>
    </rPh>
    <rPh sb="8" eb="11">
      <t>イリョウヒ</t>
    </rPh>
    <rPh sb="12" eb="13">
      <t>シ</t>
    </rPh>
    <rPh sb="16" eb="18">
      <t>ワリアイ</t>
    </rPh>
    <phoneticPr fontId="3"/>
  </si>
  <si>
    <t>割合(％)
(総患者数に占める
割合)</t>
    <rPh sb="0" eb="2">
      <t>ワリアイ</t>
    </rPh>
    <rPh sb="7" eb="8">
      <t>ソウ</t>
    </rPh>
    <rPh sb="8" eb="11">
      <t>カンジャスウ</t>
    </rPh>
    <rPh sb="12" eb="13">
      <t>シ</t>
    </rPh>
    <rPh sb="16" eb="18">
      <t>ワリアイ</t>
    </rPh>
    <phoneticPr fontId="3"/>
  </si>
  <si>
    <t>医療費割合
(総医療費に占める
割合)</t>
    <rPh sb="0" eb="2">
      <t>イリョウ</t>
    </rPh>
    <rPh sb="2" eb="3">
      <t>ヒ</t>
    </rPh>
    <rPh sb="3" eb="5">
      <t>ワリアイ</t>
    </rPh>
    <rPh sb="7" eb="8">
      <t>ソウ</t>
    </rPh>
    <rPh sb="8" eb="11">
      <t>イリョウヒ</t>
    </rPh>
    <rPh sb="12" eb="13">
      <t>シ</t>
    </rPh>
    <rPh sb="16" eb="18">
      <t>ワリアイ</t>
    </rPh>
    <phoneticPr fontId="3"/>
  </si>
  <si>
    <t>患者割合
(総患者数に占める
割合)</t>
    <rPh sb="0" eb="2">
      <t>カンジャ</t>
    </rPh>
    <rPh sb="2" eb="4">
      <t>ワリアイ</t>
    </rPh>
    <rPh sb="6" eb="7">
      <t>ソウ</t>
    </rPh>
    <rPh sb="7" eb="10">
      <t>カンジャスウ</t>
    </rPh>
    <rPh sb="11" eb="12">
      <t>シ</t>
    </rPh>
    <rPh sb="15" eb="17">
      <t>ワリアイ</t>
    </rPh>
    <phoneticPr fontId="3"/>
  </si>
  <si>
    <t>医療費割合(総医療費に占める割合)</t>
    <rPh sb="0" eb="3">
      <t>イリョウヒ</t>
    </rPh>
    <rPh sb="3" eb="5">
      <t>ワリアイ</t>
    </rPh>
    <rPh sb="6" eb="7">
      <t>ソウ</t>
    </rPh>
    <rPh sb="7" eb="10">
      <t>イリョウヒ</t>
    </rPh>
    <rPh sb="11" eb="12">
      <t>シ</t>
    </rPh>
    <rPh sb="14" eb="16">
      <t>ワリアイ</t>
    </rPh>
    <phoneticPr fontId="3"/>
  </si>
  <si>
    <t>患者割合(総患者数に占める割合)</t>
    <rPh sb="0" eb="2">
      <t>カンジャ</t>
    </rPh>
    <rPh sb="2" eb="4">
      <t>ワリアイ</t>
    </rPh>
    <rPh sb="5" eb="6">
      <t>ソウ</t>
    </rPh>
    <rPh sb="6" eb="9">
      <t>カンジャスウ</t>
    </rPh>
    <rPh sb="10" eb="11">
      <t>シ</t>
    </rPh>
    <rPh sb="13" eb="15">
      <t>ワリアイ</t>
    </rPh>
    <phoneticPr fontId="3"/>
  </si>
  <si>
    <t>　　 患者一人当たりの高齢者の疾病医療費</t>
    <rPh sb="3" eb="5">
      <t>カンジャ</t>
    </rPh>
    <rPh sb="5" eb="7">
      <t>ヒトリ</t>
    </rPh>
    <rPh sb="7" eb="8">
      <t>ア</t>
    </rPh>
    <rPh sb="11" eb="14">
      <t>コウレイシャ</t>
    </rPh>
    <rPh sb="15" eb="17">
      <t>シッペイ</t>
    </rPh>
    <rPh sb="17" eb="19">
      <t>イリョウ</t>
    </rPh>
    <rPh sb="19" eb="20">
      <t>ヒ</t>
    </rPh>
    <phoneticPr fontId="3"/>
  </si>
  <si>
    <t>　  高齢者の疾病</t>
    <rPh sb="3" eb="6">
      <t>コウレイシャ</t>
    </rPh>
    <rPh sb="7" eb="9">
      <t>シッペイ</t>
    </rPh>
    <phoneticPr fontId="3"/>
  </si>
  <si>
    <t>　　地区別</t>
    <rPh sb="2" eb="4">
      <t>チク</t>
    </rPh>
    <rPh sb="4" eb="5">
      <t>ベツ</t>
    </rPh>
    <phoneticPr fontId="3"/>
  </si>
  <si>
    <t>　　 地区別　</t>
  </si>
  <si>
    <t>　　 市区町村別　</t>
    <rPh sb="3" eb="5">
      <t>シク</t>
    </rPh>
    <rPh sb="5" eb="7">
      <t>チョウソン</t>
    </rPh>
    <rPh sb="7" eb="8">
      <t>ベツ</t>
    </rPh>
    <phoneticPr fontId="3"/>
  </si>
  <si>
    <t>【グラフ用】</t>
  </si>
  <si>
    <t>【グラフ用】</t>
    <rPh sb="4" eb="5">
      <t>ヨウ</t>
    </rPh>
    <phoneticPr fontId="35"/>
  </si>
  <si>
    <t>資格確認日…1日でも資格があれば分析対象としている。</t>
    <phoneticPr fontId="3"/>
  </si>
  <si>
    <t>資格確認日…1日でも資格があれば分析対象としている。</t>
    <phoneticPr fontId="3"/>
  </si>
  <si>
    <t>資格確認日…1日でも資格があれば分析対象としている。</t>
    <rPh sb="4" eb="5">
      <t>ヒ</t>
    </rPh>
    <phoneticPr fontId="3"/>
  </si>
  <si>
    <t>患者一人当たりの高齢者の疾病医療費</t>
    <rPh sb="0" eb="2">
      <t>カンジャ</t>
    </rPh>
    <rPh sb="2" eb="4">
      <t>ヒトリ</t>
    </rPh>
    <rPh sb="4" eb="5">
      <t>ア</t>
    </rPh>
    <rPh sb="8" eb="11">
      <t>コウレイシャ</t>
    </rPh>
    <rPh sb="12" eb="14">
      <t>シッペイ</t>
    </rPh>
    <rPh sb="14" eb="17">
      <t>イリョウヒ</t>
    </rPh>
    <phoneticPr fontId="3"/>
  </si>
  <si>
    <t>　　 高齢者の疾病患者割合(総患者数に占める割合)</t>
    <rPh sb="3" eb="6">
      <t>コウレイシャ</t>
    </rPh>
    <rPh sb="7" eb="9">
      <t>シッペイ</t>
    </rPh>
    <rPh sb="9" eb="11">
      <t>カンジャ</t>
    </rPh>
    <rPh sb="11" eb="13">
      <t>ワリアイ</t>
    </rPh>
    <rPh sb="14" eb="15">
      <t>ソウ</t>
    </rPh>
    <rPh sb="15" eb="18">
      <t>カンジャスウ</t>
    </rPh>
    <rPh sb="19" eb="20">
      <t>シ</t>
    </rPh>
    <rPh sb="22" eb="24">
      <t>ワリアイ</t>
    </rPh>
    <phoneticPr fontId="3"/>
  </si>
  <si>
    <t>　　 高齢者の疾病医療費割合(総医療費に占める割合)</t>
    <rPh sb="3" eb="6">
      <t>コウレイシャ</t>
    </rPh>
    <rPh sb="7" eb="9">
      <t>シッペイ</t>
    </rPh>
    <rPh sb="9" eb="11">
      <t>イリョウ</t>
    </rPh>
    <rPh sb="11" eb="12">
      <t>ヒ</t>
    </rPh>
    <rPh sb="12" eb="14">
      <t>ワリアイ</t>
    </rPh>
    <rPh sb="15" eb="16">
      <t>ソウ</t>
    </rPh>
    <rPh sb="16" eb="18">
      <t>イリョウ</t>
    </rPh>
    <rPh sb="18" eb="19">
      <t>ヒ</t>
    </rPh>
    <rPh sb="20" eb="21">
      <t>シ</t>
    </rPh>
    <rPh sb="23" eb="25">
      <t>ワリアイ</t>
    </rPh>
    <phoneticPr fontId="3"/>
  </si>
  <si>
    <t>　　 高齢者の疾病医療費割合(総医療費に占める割合）</t>
    <rPh sb="3" eb="6">
      <t>コウレイシャ</t>
    </rPh>
    <rPh sb="7" eb="9">
      <t>シッペイ</t>
    </rPh>
    <rPh sb="9" eb="11">
      <t>イリョウ</t>
    </rPh>
    <rPh sb="11" eb="12">
      <t>ヒ</t>
    </rPh>
    <rPh sb="12" eb="14">
      <t>ワリアイ</t>
    </rPh>
    <rPh sb="15" eb="16">
      <t>ソウ</t>
    </rPh>
    <rPh sb="16" eb="18">
      <t>イリョウ</t>
    </rPh>
    <rPh sb="18" eb="19">
      <t>ヒ</t>
    </rPh>
    <rPh sb="20" eb="21">
      <t>シ</t>
    </rPh>
    <rPh sb="23" eb="25">
      <t>ワリアイ</t>
    </rPh>
    <phoneticPr fontId="3"/>
  </si>
  <si>
    <t>　　 高齢者の疾病患者割合(総患者数に占める割合）</t>
    <rPh sb="3" eb="6">
      <t>コウレイシャ</t>
    </rPh>
    <rPh sb="7" eb="9">
      <t>シッペイ</t>
    </rPh>
    <rPh sb="9" eb="11">
      <t>カンジャ</t>
    </rPh>
    <rPh sb="11" eb="13">
      <t>ワリアイ</t>
    </rPh>
    <rPh sb="14" eb="15">
      <t>ソウ</t>
    </rPh>
    <rPh sb="15" eb="18">
      <t>カンジャスウ</t>
    </rPh>
    <rPh sb="19" eb="20">
      <t>シ</t>
    </rPh>
    <rPh sb="22" eb="24">
      <t>ワリアイ</t>
    </rPh>
    <phoneticPr fontId="3"/>
  </si>
  <si>
    <t>合計</t>
    <rPh sb="0" eb="2">
      <t>ゴウケイ</t>
    </rPh>
    <phoneticPr fontId="35"/>
  </si>
  <si>
    <t>サルコペニア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</si>
</sst>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&quot;¥&quot;#,##0_);[Red]\(&quot;¥&quot;#,##0\)"/>
    <numFmt numFmtId="177" formatCode="#,##0_ "/>
    <numFmt numFmtId="178" formatCode="0.0%"/>
  </numFmts>
  <fonts count="49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b/>
      <sz val="7.5"/>
      <name val="ＭＳ 明朝"/>
      <family val="1"/>
      <charset val="128"/>
    </font>
    <font>
      <sz val="7.5"/>
      <color theme="1"/>
      <name val="ＭＳ 明朝"/>
      <family val="1"/>
      <charset val="128"/>
    </font>
    <font>
      <sz val="7.5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1"/>
      <color rgb="FF006100"/>
      <name val="ＭＳ Ｐゴシック"/>
      <family val="2"/>
      <charset val="128"/>
    </font>
    <font>
      <sz val="11"/>
      <color rgb="FF9C6500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1"/>
      <color rgb="FF000000"/>
      <name val="ＭＳ Ｐゴシック"/>
      <family val="3"/>
      <charset val="128"/>
    </font>
    <font>
      <b/>
      <sz val="9"/>
      <name val="ＭＳ 明朝"/>
      <family val="1"/>
      <charset val="128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  <bgColor rgb="FFD9D9D9"/>
      </patternFill>
    </fill>
  </fills>
  <borders count="63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</borders>
  <cellStyleXfs count="1914">
    <xf numFmtId="0" fontId="0" fillId="0" borderId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34" fillId="0" borderId="0"/>
    <xf numFmtId="0" fontId="28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42" fillId="0" borderId="0" applyFont="0" applyFill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3" fillId="41" borderId="0" applyBorder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4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5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3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46" fillId="0" borderId="0"/>
    <xf numFmtId="0" fontId="47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2" fillId="0" borderId="0"/>
    <xf numFmtId="0" fontId="10" fillId="0" borderId="0">
      <alignment vertical="center"/>
    </xf>
    <xf numFmtId="0" fontId="4" fillId="0" borderId="0">
      <alignment vertical="center"/>
    </xf>
    <xf numFmtId="0" fontId="4" fillId="0" borderId="0"/>
    <xf numFmtId="0" fontId="10" fillId="0" borderId="0">
      <alignment vertical="center"/>
    </xf>
    <xf numFmtId="0" fontId="27" fillId="0" borderId="0">
      <alignment vertical="center"/>
    </xf>
    <xf numFmtId="0" fontId="5" fillId="0" borderId="0">
      <alignment vertical="center"/>
    </xf>
    <xf numFmtId="0" fontId="12" fillId="0" borderId="0"/>
    <xf numFmtId="0" fontId="4" fillId="0" borderId="0"/>
    <xf numFmtId="0" fontId="11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0" fontId="10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12" fillId="0" borderId="0"/>
  </cellStyleXfs>
  <cellXfs count="194">
    <xf numFmtId="0" fontId="0" fillId="0" borderId="0" xfId="0">
      <alignment vertical="center"/>
    </xf>
    <xf numFmtId="0" fontId="36" fillId="0" borderId="0" xfId="1549" applyFont="1" applyAlignment="1">
      <alignment vertical="center"/>
    </xf>
    <xf numFmtId="0" fontId="36" fillId="0" borderId="21" xfId="1549" applyFont="1" applyBorder="1" applyAlignment="1">
      <alignment vertical="center"/>
    </xf>
    <xf numFmtId="0" fontId="36" fillId="0" borderId="17" xfId="1549" applyFont="1" applyBorder="1" applyAlignment="1">
      <alignment vertical="center"/>
    </xf>
    <xf numFmtId="177" fontId="36" fillId="0" borderId="3" xfId="1549" applyNumberFormat="1" applyFont="1" applyBorder="1" applyAlignment="1">
      <alignment horizontal="right" vertical="center"/>
    </xf>
    <xf numFmtId="178" fontId="36" fillId="0" borderId="3" xfId="1550" applyNumberFormat="1" applyFont="1" applyBorder="1" applyAlignment="1">
      <alignment horizontal="right" vertical="center"/>
    </xf>
    <xf numFmtId="0" fontId="36" fillId="0" borderId="19" xfId="1549" applyFont="1" applyBorder="1" applyAlignment="1">
      <alignment vertical="center"/>
    </xf>
    <xf numFmtId="177" fontId="36" fillId="0" borderId="25" xfId="1549" applyNumberFormat="1" applyFont="1" applyBorder="1" applyAlignment="1">
      <alignment horizontal="right" vertical="center"/>
    </xf>
    <xf numFmtId="178" fontId="36" fillId="0" borderId="25" xfId="1550" applyNumberFormat="1" applyFont="1" applyBorder="1" applyAlignment="1">
      <alignment horizontal="right" vertical="center"/>
    </xf>
    <xf numFmtId="177" fontId="36" fillId="0" borderId="26" xfId="1549" applyNumberFormat="1" applyFont="1" applyBorder="1" applyAlignment="1">
      <alignment horizontal="right" vertical="center"/>
    </xf>
    <xf numFmtId="178" fontId="36" fillId="0" borderId="26" xfId="1550" applyNumberFormat="1" applyFont="1" applyBorder="1" applyAlignment="1">
      <alignment horizontal="right" vertical="center"/>
    </xf>
    <xf numFmtId="0" fontId="36" fillId="0" borderId="20" xfId="1549" applyFont="1" applyBorder="1" applyAlignment="1">
      <alignment vertical="center"/>
    </xf>
    <xf numFmtId="177" fontId="36" fillId="0" borderId="27" xfId="1549" applyNumberFormat="1" applyFont="1" applyBorder="1" applyAlignment="1">
      <alignment horizontal="right" vertical="center"/>
    </xf>
    <xf numFmtId="178" fontId="36" fillId="0" borderId="27" xfId="1550" applyNumberFormat="1" applyFont="1" applyBorder="1" applyAlignment="1">
      <alignment horizontal="right" vertical="center"/>
    </xf>
    <xf numFmtId="0" fontId="36" fillId="0" borderId="22" xfId="1549" applyFont="1" applyBorder="1" applyAlignment="1">
      <alignment vertical="center"/>
    </xf>
    <xf numFmtId="0" fontId="36" fillId="0" borderId="23" xfId="1549" applyFont="1" applyBorder="1" applyAlignment="1">
      <alignment vertical="center"/>
    </xf>
    <xf numFmtId="177" fontId="36" fillId="0" borderId="4" xfId="1549" applyNumberFormat="1" applyFont="1" applyBorder="1" applyAlignment="1">
      <alignment horizontal="right" vertical="center"/>
    </xf>
    <xf numFmtId="178" fontId="36" fillId="0" borderId="4" xfId="1550" applyNumberFormat="1" applyFont="1" applyBorder="1" applyAlignment="1">
      <alignment horizontal="right" vertical="center"/>
    </xf>
    <xf numFmtId="0" fontId="36" fillId="0" borderId="0" xfId="1549" applyFont="1" applyBorder="1" applyAlignment="1">
      <alignment horizontal="center" vertical="center"/>
    </xf>
    <xf numFmtId="38" fontId="36" fillId="0" borderId="0" xfId="1549" applyNumberFormat="1" applyFont="1" applyBorder="1" applyAlignment="1">
      <alignment vertical="center" shrinkToFit="1"/>
    </xf>
    <xf numFmtId="177" fontId="36" fillId="0" borderId="7" xfId="851" applyNumberFormat="1" applyFont="1" applyFill="1" applyBorder="1" applyAlignment="1">
      <alignment horizontal="right" vertical="center"/>
    </xf>
    <xf numFmtId="178" fontId="36" fillId="0" borderId="7" xfId="1550" applyNumberFormat="1" applyFont="1" applyBorder="1" applyAlignment="1">
      <alignment horizontal="right" vertical="center"/>
    </xf>
    <xf numFmtId="177" fontId="36" fillId="0" borderId="0" xfId="851" applyNumberFormat="1" applyFont="1" applyFill="1" applyBorder="1" applyAlignment="1">
      <alignment horizontal="right" vertical="center"/>
    </xf>
    <xf numFmtId="178" fontId="36" fillId="0" borderId="0" xfId="1550" applyNumberFormat="1" applyFont="1" applyBorder="1" applyAlignment="1">
      <alignment horizontal="right" vertical="center"/>
    </xf>
    <xf numFmtId="0" fontId="38" fillId="0" borderId="0" xfId="1202" applyNumberFormat="1" applyFont="1" applyFill="1" applyBorder="1" applyAlignment="1">
      <alignment vertical="center"/>
    </xf>
    <xf numFmtId="0" fontId="40" fillId="0" borderId="0" xfId="1202" applyNumberFormat="1" applyFont="1" applyFill="1" applyBorder="1" applyAlignment="1">
      <alignment vertical="center"/>
    </xf>
    <xf numFmtId="0" fontId="39" fillId="0" borderId="0" xfId="1549" applyFont="1" applyAlignment="1">
      <alignment vertical="center"/>
    </xf>
    <xf numFmtId="49" fontId="36" fillId="0" borderId="25" xfId="0" applyNumberFormat="1" applyFont="1" applyBorder="1" applyAlignment="1">
      <alignment vertical="center"/>
    </xf>
    <xf numFmtId="0" fontId="36" fillId="0" borderId="26" xfId="0" applyFont="1" applyBorder="1" applyAlignment="1">
      <alignment vertical="center"/>
    </xf>
    <xf numFmtId="0" fontId="36" fillId="0" borderId="27" xfId="0" applyFont="1" applyBorder="1" applyAlignment="1">
      <alignment vertical="center"/>
    </xf>
    <xf numFmtId="0" fontId="41" fillId="0" borderId="0" xfId="1549" applyFont="1" applyAlignment="1">
      <alignment vertical="center"/>
    </xf>
    <xf numFmtId="0" fontId="37" fillId="0" borderId="0" xfId="1549" applyFont="1" applyAlignment="1">
      <alignment vertical="center"/>
    </xf>
    <xf numFmtId="177" fontId="36" fillId="0" borderId="0" xfId="1549" applyNumberFormat="1" applyFont="1" applyBorder="1" applyAlignment="1">
      <alignment horizontal="right" vertical="center" shrinkToFit="1"/>
    </xf>
    <xf numFmtId="0" fontId="36" fillId="0" borderId="0" xfId="1549" applyFont="1" applyFill="1" applyBorder="1" applyAlignment="1">
      <alignment horizontal="center" vertical="center" wrapText="1"/>
    </xf>
    <xf numFmtId="0" fontId="37" fillId="0" borderId="0" xfId="0" applyFont="1">
      <alignment vertical="center"/>
    </xf>
    <xf numFmtId="0" fontId="41" fillId="27" borderId="3" xfId="1549" applyFont="1" applyFill="1" applyBorder="1" applyAlignment="1">
      <alignment horizontal="center" vertical="center" wrapText="1"/>
    </xf>
    <xf numFmtId="0" fontId="41" fillId="27" borderId="51" xfId="1549" applyFont="1" applyFill="1" applyBorder="1" applyAlignment="1">
      <alignment horizontal="center" vertical="center" wrapText="1"/>
    </xf>
    <xf numFmtId="0" fontId="41" fillId="27" borderId="45" xfId="1549" applyFont="1" applyFill="1" applyBorder="1" applyAlignment="1">
      <alignment horizontal="center" vertical="center" wrapText="1"/>
    </xf>
    <xf numFmtId="0" fontId="37" fillId="0" borderId="0" xfId="0" applyFont="1" applyAlignment="1">
      <alignment vertical="center" shrinkToFit="1"/>
    </xf>
    <xf numFmtId="0" fontId="37" fillId="0" borderId="0" xfId="0" applyFont="1" applyAlignment="1">
      <alignment vertical="center"/>
    </xf>
    <xf numFmtId="0" fontId="37" fillId="0" borderId="0" xfId="0" applyFont="1" applyBorder="1">
      <alignment vertical="center"/>
    </xf>
    <xf numFmtId="0" fontId="41" fillId="0" borderId="0" xfId="0" applyFont="1" applyAlignment="1">
      <alignment vertical="center"/>
    </xf>
    <xf numFmtId="0" fontId="41" fillId="27" borderId="4" xfId="0" applyFont="1" applyFill="1" applyBorder="1" applyAlignment="1">
      <alignment horizontal="center" vertical="center" shrinkToFit="1"/>
    </xf>
    <xf numFmtId="0" fontId="41" fillId="27" borderId="4" xfId="0" applyFont="1" applyFill="1" applyBorder="1" applyAlignment="1">
      <alignment horizontal="center" vertical="center" wrapText="1"/>
    </xf>
    <xf numFmtId="0" fontId="41" fillId="27" borderId="4" xfId="0" applyFont="1" applyFill="1" applyBorder="1" applyAlignment="1">
      <alignment horizontal="center" vertical="center"/>
    </xf>
    <xf numFmtId="0" fontId="41" fillId="27" borderId="44" xfId="0" applyFont="1" applyFill="1" applyBorder="1" applyAlignment="1">
      <alignment horizontal="center" vertical="center"/>
    </xf>
    <xf numFmtId="178" fontId="41" fillId="0" borderId="34" xfId="0" applyNumberFormat="1" applyFont="1" applyFill="1" applyBorder="1" applyAlignment="1">
      <alignment vertical="center" shrinkToFit="1"/>
    </xf>
    <xf numFmtId="177" fontId="41" fillId="0" borderId="30" xfId="0" applyNumberFormat="1" applyFont="1" applyFill="1" applyBorder="1" applyAlignment="1">
      <alignment vertical="center" shrinkToFit="1"/>
    </xf>
    <xf numFmtId="177" fontId="41" fillId="0" borderId="34" xfId="0" applyNumberFormat="1" applyFont="1" applyFill="1" applyBorder="1" applyAlignment="1">
      <alignment vertical="center" shrinkToFit="1"/>
    </xf>
    <xf numFmtId="0" fontId="41" fillId="0" borderId="0" xfId="1386" applyFont="1" applyFill="1" applyBorder="1">
      <alignment vertical="center"/>
    </xf>
    <xf numFmtId="178" fontId="41" fillId="0" borderId="35" xfId="0" applyNumberFormat="1" applyFont="1" applyFill="1" applyBorder="1" applyAlignment="1">
      <alignment vertical="center" shrinkToFit="1"/>
    </xf>
    <xf numFmtId="177" fontId="41" fillId="0" borderId="32" xfId="0" applyNumberFormat="1" applyFont="1" applyFill="1" applyBorder="1" applyAlignment="1">
      <alignment vertical="center" shrinkToFit="1"/>
    </xf>
    <xf numFmtId="177" fontId="41" fillId="0" borderId="35" xfId="0" applyNumberFormat="1" applyFont="1" applyFill="1" applyBorder="1" applyAlignment="1">
      <alignment vertical="center" shrinkToFit="1"/>
    </xf>
    <xf numFmtId="178" fontId="41" fillId="0" borderId="36" xfId="0" applyNumberFormat="1" applyFont="1" applyFill="1" applyBorder="1" applyAlignment="1">
      <alignment vertical="center" shrinkToFit="1"/>
    </xf>
    <xf numFmtId="177" fontId="41" fillId="0" borderId="33" xfId="0" applyNumberFormat="1" applyFont="1" applyFill="1" applyBorder="1" applyAlignment="1">
      <alignment vertical="center" shrinkToFit="1"/>
    </xf>
    <xf numFmtId="177" fontId="41" fillId="0" borderId="36" xfId="0" applyNumberFormat="1" applyFont="1" applyFill="1" applyBorder="1" applyAlignment="1">
      <alignment vertical="center" shrinkToFit="1"/>
    </xf>
    <xf numFmtId="177" fontId="41" fillId="0" borderId="38" xfId="0" applyNumberFormat="1" applyFont="1" applyFill="1" applyBorder="1" applyAlignment="1">
      <alignment vertical="center" shrinkToFit="1"/>
    </xf>
    <xf numFmtId="177" fontId="41" fillId="0" borderId="49" xfId="0" applyNumberFormat="1" applyFont="1" applyFill="1" applyBorder="1" applyAlignment="1">
      <alignment vertical="center" shrinkToFit="1"/>
    </xf>
    <xf numFmtId="178" fontId="41" fillId="0" borderId="47" xfId="0" applyNumberFormat="1" applyFont="1" applyFill="1" applyBorder="1" applyAlignment="1">
      <alignment vertical="center" shrinkToFit="1"/>
    </xf>
    <xf numFmtId="177" fontId="41" fillId="0" borderId="48" xfId="0" applyNumberFormat="1" applyFont="1" applyFill="1" applyBorder="1" applyAlignment="1">
      <alignment vertical="center" shrinkToFit="1"/>
    </xf>
    <xf numFmtId="177" fontId="41" fillId="0" borderId="30" xfId="0" applyNumberFormat="1" applyFont="1" applyFill="1" applyBorder="1" applyAlignment="1">
      <alignment horizontal="right" vertical="center" shrinkToFit="1"/>
    </xf>
    <xf numFmtId="177" fontId="41" fillId="0" borderId="32" xfId="0" applyNumberFormat="1" applyFont="1" applyFill="1" applyBorder="1" applyAlignment="1">
      <alignment horizontal="right" vertical="center" shrinkToFit="1"/>
    </xf>
    <xf numFmtId="177" fontId="41" fillId="0" borderId="33" xfId="0" applyNumberFormat="1" applyFont="1" applyFill="1" applyBorder="1" applyAlignment="1">
      <alignment horizontal="right" vertical="center" shrinkToFit="1"/>
    </xf>
    <xf numFmtId="178" fontId="41" fillId="0" borderId="34" xfId="0" applyNumberFormat="1" applyFont="1" applyFill="1" applyBorder="1" applyAlignment="1">
      <alignment horizontal="right" vertical="center" shrinkToFit="1"/>
    </xf>
    <xf numFmtId="178" fontId="41" fillId="0" borderId="35" xfId="0" applyNumberFormat="1" applyFont="1" applyFill="1" applyBorder="1" applyAlignment="1">
      <alignment horizontal="right" vertical="center" shrinkToFit="1"/>
    </xf>
    <xf numFmtId="178" fontId="41" fillId="0" borderId="36" xfId="0" applyNumberFormat="1" applyFont="1" applyFill="1" applyBorder="1" applyAlignment="1">
      <alignment horizontal="right" vertical="center" shrinkToFit="1"/>
    </xf>
    <xf numFmtId="177" fontId="41" fillId="0" borderId="48" xfId="0" applyNumberFormat="1" applyFont="1" applyFill="1" applyBorder="1" applyAlignment="1">
      <alignment horizontal="right" vertical="center" shrinkToFit="1"/>
    </xf>
    <xf numFmtId="177" fontId="36" fillId="0" borderId="0" xfId="1549" applyNumberFormat="1" applyFont="1" applyAlignment="1">
      <alignment vertical="center"/>
    </xf>
    <xf numFmtId="0" fontId="41" fillId="0" borderId="44" xfId="0" applyFont="1" applyFill="1" applyBorder="1">
      <alignment vertical="center"/>
    </xf>
    <xf numFmtId="178" fontId="41" fillId="0" borderId="52" xfId="0" applyNumberFormat="1" applyFont="1" applyFill="1" applyBorder="1">
      <alignment vertical="center"/>
    </xf>
    <xf numFmtId="177" fontId="41" fillId="0" borderId="45" xfId="0" applyNumberFormat="1" applyFont="1" applyFill="1" applyBorder="1">
      <alignment vertical="center"/>
    </xf>
    <xf numFmtId="0" fontId="37" fillId="0" borderId="3" xfId="0" applyFont="1" applyBorder="1">
      <alignment vertical="center"/>
    </xf>
    <xf numFmtId="0" fontId="41" fillId="0" borderId="3" xfId="1386" applyFont="1" applyFill="1" applyBorder="1">
      <alignment vertical="center"/>
    </xf>
    <xf numFmtId="0" fontId="41" fillId="0" borderId="45" xfId="1549" applyFont="1" applyFill="1" applyBorder="1" applyAlignment="1">
      <alignment horizontal="center" vertical="center" wrapText="1"/>
    </xf>
    <xf numFmtId="0" fontId="41" fillId="0" borderId="0" xfId="1549" applyFont="1" applyFill="1" applyBorder="1" applyAlignment="1">
      <alignment horizontal="center" vertical="center" wrapText="1"/>
    </xf>
    <xf numFmtId="0" fontId="36" fillId="27" borderId="51" xfId="0" applyFont="1" applyFill="1" applyBorder="1" applyAlignment="1">
      <alignment horizontal="center" vertical="center" wrapText="1"/>
    </xf>
    <xf numFmtId="0" fontId="36" fillId="27" borderId="51" xfId="1549" applyFont="1" applyFill="1" applyBorder="1" applyAlignment="1">
      <alignment horizontal="center" vertical="center" wrapText="1"/>
    </xf>
    <xf numFmtId="0" fontId="36" fillId="27" borderId="45" xfId="1549" applyFont="1" applyFill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 wrapText="1"/>
    </xf>
    <xf numFmtId="0" fontId="41" fillId="27" borderId="4" xfId="0" applyFont="1" applyFill="1" applyBorder="1" applyAlignment="1">
      <alignment horizontal="center" vertical="center"/>
    </xf>
    <xf numFmtId="177" fontId="41" fillId="0" borderId="50" xfId="0" applyNumberFormat="1" applyFont="1" applyFill="1" applyBorder="1" applyAlignment="1">
      <alignment vertical="center" shrinkToFit="1"/>
    </xf>
    <xf numFmtId="0" fontId="41" fillId="27" borderId="24" xfId="0" applyFont="1" applyFill="1" applyBorder="1" applyAlignment="1">
      <alignment horizontal="center" vertical="center" wrapText="1"/>
    </xf>
    <xf numFmtId="0" fontId="48" fillId="0" borderId="0" xfId="1" applyNumberFormat="1" applyFont="1" applyFill="1" applyBorder="1" applyAlignment="1">
      <alignment vertical="center"/>
    </xf>
    <xf numFmtId="177" fontId="41" fillId="0" borderId="25" xfId="1549" applyNumberFormat="1" applyFont="1" applyFill="1" applyBorder="1" applyAlignment="1">
      <alignment vertical="center" shrinkToFit="1"/>
    </xf>
    <xf numFmtId="178" fontId="41" fillId="0" borderId="25" xfId="1549" applyNumberFormat="1" applyFont="1" applyFill="1" applyBorder="1" applyAlignment="1">
      <alignment vertical="center" shrinkToFit="1"/>
    </xf>
    <xf numFmtId="178" fontId="41" fillId="0" borderId="25" xfId="1550" applyNumberFormat="1" applyFont="1" applyFill="1" applyBorder="1" applyAlignment="1">
      <alignment vertical="center" shrinkToFit="1"/>
    </xf>
    <xf numFmtId="177" fontId="41" fillId="0" borderId="26" xfId="1549" applyNumberFormat="1" applyFont="1" applyFill="1" applyBorder="1" applyAlignment="1">
      <alignment vertical="center" shrinkToFit="1"/>
    </xf>
    <xf numFmtId="178" fontId="41" fillId="0" borderId="26" xfId="1549" applyNumberFormat="1" applyFont="1" applyFill="1" applyBorder="1" applyAlignment="1">
      <alignment vertical="center" shrinkToFit="1"/>
    </xf>
    <xf numFmtId="178" fontId="41" fillId="0" borderId="26" xfId="1550" applyNumberFormat="1" applyFont="1" applyFill="1" applyBorder="1" applyAlignment="1">
      <alignment vertical="center" shrinkToFit="1"/>
    </xf>
    <xf numFmtId="177" fontId="41" fillId="0" borderId="37" xfId="1549" applyNumberFormat="1" applyFont="1" applyFill="1" applyBorder="1" applyAlignment="1">
      <alignment vertical="center" shrinkToFit="1"/>
    </xf>
    <xf numFmtId="178" fontId="41" fillId="0" borderId="37" xfId="1549" applyNumberFormat="1" applyFont="1" applyFill="1" applyBorder="1" applyAlignment="1">
      <alignment vertical="center" shrinkToFit="1"/>
    </xf>
    <xf numFmtId="178" fontId="41" fillId="0" borderId="37" xfId="1550" applyNumberFormat="1" applyFont="1" applyFill="1" applyBorder="1" applyAlignment="1">
      <alignment vertical="center" shrinkToFit="1"/>
    </xf>
    <xf numFmtId="177" fontId="41" fillId="0" borderId="7" xfId="1549" applyNumberFormat="1" applyFont="1" applyFill="1" applyBorder="1" applyAlignment="1">
      <alignment vertical="center" shrinkToFit="1"/>
    </xf>
    <xf numFmtId="178" fontId="41" fillId="0" borderId="7" xfId="1549" applyNumberFormat="1" applyFont="1" applyFill="1" applyBorder="1" applyAlignment="1">
      <alignment vertical="center" shrinkToFit="1"/>
    </xf>
    <xf numFmtId="178" fontId="41" fillId="0" borderId="7" xfId="1550" applyNumberFormat="1" applyFont="1" applyFill="1" applyBorder="1" applyAlignment="1">
      <alignment vertical="center" shrinkToFit="1"/>
    </xf>
    <xf numFmtId="0" fontId="41" fillId="0" borderId="51" xfId="0" applyFont="1" applyFill="1" applyBorder="1" applyAlignment="1">
      <alignment horizontal="center" vertical="center" wrapText="1"/>
    </xf>
    <xf numFmtId="0" fontId="41" fillId="0" borderId="25" xfId="1575" applyNumberFormat="1" applyFont="1" applyFill="1" applyBorder="1" applyAlignment="1">
      <alignment vertical="center" wrapText="1"/>
    </xf>
    <xf numFmtId="0" fontId="41" fillId="0" borderId="28" xfId="1575" applyNumberFormat="1" applyFont="1" applyFill="1" applyBorder="1" applyAlignment="1">
      <alignment vertical="center" wrapText="1"/>
    </xf>
    <xf numFmtId="0" fontId="41" fillId="0" borderId="26" xfId="1575" applyNumberFormat="1" applyFont="1" applyFill="1" applyBorder="1" applyAlignment="1">
      <alignment vertical="center" wrapText="1"/>
    </xf>
    <xf numFmtId="0" fontId="41" fillId="0" borderId="37" xfId="1575" applyNumberFormat="1" applyFont="1" applyFill="1" applyBorder="1" applyAlignment="1">
      <alignment vertical="center" wrapText="1"/>
    </xf>
    <xf numFmtId="0" fontId="41" fillId="0" borderId="46" xfId="1575" applyNumberFormat="1" applyFont="1" applyFill="1" applyBorder="1" applyAlignment="1">
      <alignment vertical="center" wrapText="1"/>
    </xf>
    <xf numFmtId="0" fontId="41" fillId="0" borderId="25" xfId="1575" applyNumberFormat="1" applyFont="1" applyFill="1" applyBorder="1" applyAlignment="1">
      <alignment horizontal="left" vertical="center"/>
    </xf>
    <xf numFmtId="0" fontId="41" fillId="0" borderId="28" xfId="1575" applyNumberFormat="1" applyFont="1" applyFill="1" applyBorder="1" applyAlignment="1">
      <alignment horizontal="left" vertical="center"/>
    </xf>
    <xf numFmtId="0" fontId="41" fillId="0" borderId="26" xfId="1575" applyNumberFormat="1" applyFont="1" applyFill="1" applyBorder="1" applyAlignment="1">
      <alignment horizontal="left" vertical="center"/>
    </xf>
    <xf numFmtId="0" fontId="41" fillId="0" borderId="37" xfId="1575" applyNumberFormat="1" applyFont="1" applyFill="1" applyBorder="1" applyAlignment="1">
      <alignment horizontal="left" vertical="center"/>
    </xf>
    <xf numFmtId="0" fontId="41" fillId="0" borderId="3" xfId="1575" applyNumberFormat="1" applyFont="1" applyFill="1" applyBorder="1" applyAlignment="1">
      <alignment horizontal="center" vertical="center"/>
    </xf>
    <xf numFmtId="0" fontId="37" fillId="0" borderId="0" xfId="0" applyFont="1" applyFill="1">
      <alignment vertical="center"/>
    </xf>
    <xf numFmtId="0" fontId="37" fillId="0" borderId="0" xfId="0" applyFont="1" applyFill="1" applyBorder="1">
      <alignment vertical="center"/>
    </xf>
    <xf numFmtId="178" fontId="37" fillId="0" borderId="3" xfId="0" applyNumberFormat="1" applyFont="1" applyFill="1" applyBorder="1">
      <alignment vertical="center"/>
    </xf>
    <xf numFmtId="177" fontId="37" fillId="0" borderId="3" xfId="0" applyNumberFormat="1" applyFont="1" applyFill="1" applyBorder="1">
      <alignment vertical="center"/>
    </xf>
    <xf numFmtId="0" fontId="37" fillId="0" borderId="3" xfId="0" applyFont="1" applyFill="1" applyBorder="1">
      <alignment vertical="center"/>
    </xf>
    <xf numFmtId="0" fontId="36" fillId="0" borderId="3" xfId="0" applyFont="1" applyFill="1" applyBorder="1" applyAlignment="1">
      <alignment horizontal="center" vertical="center" wrapText="1"/>
    </xf>
    <xf numFmtId="0" fontId="36" fillId="0" borderId="3" xfId="1549" applyFont="1" applyFill="1" applyBorder="1" applyAlignment="1">
      <alignment horizontal="center" vertical="center" wrapText="1"/>
    </xf>
    <xf numFmtId="177" fontId="37" fillId="0" borderId="20" xfId="0" applyNumberFormat="1" applyFont="1" applyFill="1" applyBorder="1">
      <alignment vertical="center"/>
    </xf>
    <xf numFmtId="0" fontId="45" fillId="0" borderId="3" xfId="1147" applyFont="1" applyFill="1" applyBorder="1" applyProtection="1">
      <protection locked="0"/>
    </xf>
    <xf numFmtId="0" fontId="37" fillId="0" borderId="0" xfId="0" applyFont="1" applyFill="1" applyAlignment="1">
      <alignment vertical="center"/>
    </xf>
    <xf numFmtId="177" fontId="41" fillId="0" borderId="57" xfId="0" applyNumberFormat="1" applyFont="1" applyFill="1" applyBorder="1" applyAlignment="1">
      <alignment vertical="center" shrinkToFit="1"/>
    </xf>
    <xf numFmtId="178" fontId="41" fillId="0" borderId="58" xfId="0" applyNumberFormat="1" applyFont="1" applyFill="1" applyBorder="1" applyAlignment="1">
      <alignment vertical="center" shrinkToFit="1"/>
    </xf>
    <xf numFmtId="177" fontId="41" fillId="0" borderId="58" xfId="0" applyNumberFormat="1" applyFont="1" applyFill="1" applyBorder="1" applyAlignment="1">
      <alignment vertical="center" shrinkToFit="1"/>
    </xf>
    <xf numFmtId="177" fontId="41" fillId="0" borderId="59" xfId="0" applyNumberFormat="1" applyFont="1" applyFill="1" applyBorder="1" applyAlignment="1">
      <alignment horizontal="right" vertical="center" shrinkToFit="1"/>
    </xf>
    <xf numFmtId="0" fontId="41" fillId="0" borderId="53" xfId="1575" applyNumberFormat="1" applyFont="1" applyFill="1" applyBorder="1" applyAlignment="1">
      <alignment horizontal="center" vertical="center"/>
    </xf>
    <xf numFmtId="178" fontId="41" fillId="0" borderId="58" xfId="0" applyNumberFormat="1" applyFont="1" applyFill="1" applyBorder="1" applyAlignment="1">
      <alignment horizontal="right" vertical="center" shrinkToFit="1"/>
    </xf>
    <xf numFmtId="0" fontId="41" fillId="0" borderId="46" xfId="1575" applyNumberFormat="1" applyFont="1" applyFill="1" applyBorder="1" applyAlignment="1">
      <alignment horizontal="left" vertical="center"/>
    </xf>
    <xf numFmtId="177" fontId="41" fillId="0" borderId="47" xfId="0" applyNumberFormat="1" applyFont="1" applyFill="1" applyBorder="1" applyAlignment="1">
      <alignment vertical="center" shrinkToFit="1"/>
    </xf>
    <xf numFmtId="0" fontId="41" fillId="0" borderId="31" xfId="1732" applyNumberFormat="1" applyFont="1" applyFill="1" applyBorder="1" applyAlignment="1">
      <alignment horizontal="left" vertical="center"/>
    </xf>
    <xf numFmtId="0" fontId="41" fillId="0" borderId="40" xfId="1732" applyNumberFormat="1" applyFont="1" applyFill="1" applyBorder="1" applyAlignment="1">
      <alignment horizontal="left" vertical="center"/>
    </xf>
    <xf numFmtId="0" fontId="41" fillId="27" borderId="3" xfId="1549" applyFont="1" applyFill="1" applyBorder="1" applyAlignment="1">
      <alignment horizontal="center" vertical="center"/>
    </xf>
    <xf numFmtId="0" fontId="41" fillId="0" borderId="29" xfId="1732" applyNumberFormat="1" applyFont="1" applyFill="1" applyBorder="1" applyAlignment="1">
      <alignment horizontal="left" vertical="center"/>
    </xf>
    <xf numFmtId="0" fontId="41" fillId="0" borderId="39" xfId="1732" applyNumberFormat="1" applyFont="1" applyFill="1" applyBorder="1" applyAlignment="1">
      <alignment horizontal="left" vertical="center"/>
    </xf>
    <xf numFmtId="0" fontId="41" fillId="0" borderId="41" xfId="1732" applyNumberFormat="1" applyFont="1" applyFill="1" applyBorder="1" applyAlignment="1">
      <alignment horizontal="left" vertical="center"/>
    </xf>
    <xf numFmtId="0" fontId="41" fillId="0" borderId="42" xfId="1732" applyNumberFormat="1" applyFont="1" applyFill="1" applyBorder="1" applyAlignment="1">
      <alignment horizontal="left" vertical="center"/>
    </xf>
    <xf numFmtId="0" fontId="41" fillId="0" borderId="7" xfId="1549" applyFont="1" applyBorder="1" applyAlignment="1">
      <alignment horizontal="center" vertical="center"/>
    </xf>
    <xf numFmtId="0" fontId="36" fillId="0" borderId="5" xfId="1549" applyFont="1" applyBorder="1" applyAlignment="1">
      <alignment horizontal="center" vertical="center"/>
    </xf>
    <xf numFmtId="0" fontId="36" fillId="0" borderId="6" xfId="1549" applyFont="1" applyBorder="1" applyAlignment="1">
      <alignment horizontal="center" vertical="center"/>
    </xf>
    <xf numFmtId="0" fontId="41" fillId="27" borderId="3" xfId="1549" applyFont="1" applyFill="1" applyBorder="1" applyAlignment="1">
      <alignment horizontal="center" vertical="center" shrinkToFit="1"/>
    </xf>
    <xf numFmtId="177" fontId="41" fillId="0" borderId="18" xfId="1549" applyNumberFormat="1" applyFont="1" applyFill="1" applyBorder="1" applyAlignment="1">
      <alignment vertical="center"/>
    </xf>
    <xf numFmtId="177" fontId="41" fillId="0" borderId="17" xfId="1549" applyNumberFormat="1" applyFont="1" applyFill="1" applyBorder="1" applyAlignment="1">
      <alignment vertical="center"/>
    </xf>
    <xf numFmtId="177" fontId="41" fillId="0" borderId="4" xfId="1575" applyNumberFormat="1" applyFont="1" applyFill="1" applyBorder="1" applyAlignment="1">
      <alignment vertical="center" shrinkToFit="1"/>
    </xf>
    <xf numFmtId="177" fontId="41" fillId="0" borderId="19" xfId="1575" applyNumberFormat="1" applyFont="1" applyFill="1" applyBorder="1" applyAlignment="1">
      <alignment vertical="center" shrinkToFit="1"/>
    </xf>
    <xf numFmtId="177" fontId="41" fillId="0" borderId="20" xfId="1575" applyNumberFormat="1" applyFont="1" applyFill="1" applyBorder="1" applyAlignment="1">
      <alignment vertical="center" shrinkToFit="1"/>
    </xf>
    <xf numFmtId="177" fontId="41" fillId="0" borderId="53" xfId="1575" applyNumberFormat="1" applyFont="1" applyFill="1" applyBorder="1" applyAlignment="1">
      <alignment vertical="center" shrinkToFit="1"/>
    </xf>
    <xf numFmtId="177" fontId="41" fillId="0" borderId="54" xfId="1575" applyNumberFormat="1" applyFont="1" applyFill="1" applyBorder="1" applyAlignment="1">
      <alignment vertical="center" shrinkToFit="1"/>
    </xf>
    <xf numFmtId="177" fontId="41" fillId="0" borderId="7" xfId="1575" applyNumberFormat="1" applyFont="1" applyFill="1" applyBorder="1" applyAlignment="1">
      <alignment vertical="center" shrinkToFit="1"/>
    </xf>
    <xf numFmtId="0" fontId="37" fillId="27" borderId="18" xfId="0" applyFont="1" applyFill="1" applyBorder="1" applyAlignment="1">
      <alignment horizontal="center" vertical="center"/>
    </xf>
    <xf numFmtId="0" fontId="37" fillId="27" borderId="43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41" fillId="27" borderId="18" xfId="0" applyFont="1" applyFill="1" applyBorder="1" applyAlignment="1">
      <alignment horizontal="center" vertical="center" wrapText="1"/>
    </xf>
    <xf numFmtId="0" fontId="41" fillId="27" borderId="43" xfId="0" applyFont="1" applyFill="1" applyBorder="1" applyAlignment="1">
      <alignment horizontal="center" vertical="center" wrapText="1"/>
    </xf>
    <xf numFmtId="0" fontId="41" fillId="27" borderId="17" xfId="0" applyFont="1" applyFill="1" applyBorder="1" applyAlignment="1">
      <alignment horizontal="center" vertical="center" wrapText="1"/>
    </xf>
    <xf numFmtId="177" fontId="41" fillId="0" borderId="4" xfId="1575" applyNumberFormat="1" applyFont="1" applyFill="1" applyBorder="1" applyAlignment="1">
      <alignment vertical="center"/>
    </xf>
    <xf numFmtId="177" fontId="41" fillId="0" borderId="19" xfId="1575" applyNumberFormat="1" applyFont="1" applyFill="1" applyBorder="1" applyAlignment="1">
      <alignment vertical="center"/>
    </xf>
    <xf numFmtId="177" fontId="41" fillId="0" borderId="20" xfId="1575" applyNumberFormat="1" applyFont="1" applyFill="1" applyBorder="1" applyAlignment="1">
      <alignment vertical="center"/>
    </xf>
    <xf numFmtId="177" fontId="41" fillId="0" borderId="53" xfId="1575" applyNumberFormat="1" applyFont="1" applyFill="1" applyBorder="1" applyAlignment="1">
      <alignment vertical="center"/>
    </xf>
    <xf numFmtId="177" fontId="41" fillId="0" borderId="54" xfId="1575" applyNumberFormat="1" applyFont="1" applyFill="1" applyBorder="1" applyAlignment="1">
      <alignment vertical="center"/>
    </xf>
    <xf numFmtId="177" fontId="41" fillId="0" borderId="7" xfId="1575" applyNumberFormat="1" applyFont="1" applyFill="1" applyBorder="1" applyAlignment="1">
      <alignment vertical="center"/>
    </xf>
    <xf numFmtId="0" fontId="41" fillId="27" borderId="3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left" vertical="center"/>
    </xf>
    <xf numFmtId="0" fontId="36" fillId="0" borderId="19" xfId="0" applyFont="1" applyFill="1" applyBorder="1" applyAlignment="1">
      <alignment horizontal="left" vertical="center"/>
    </xf>
    <xf numFmtId="0" fontId="36" fillId="0" borderId="2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/>
    </xf>
    <xf numFmtId="0" fontId="36" fillId="0" borderId="54" xfId="0" applyFont="1" applyFill="1" applyBorder="1" applyAlignment="1">
      <alignment horizontal="left" vertical="center"/>
    </xf>
    <xf numFmtId="0" fontId="37" fillId="0" borderId="18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 wrapText="1"/>
    </xf>
    <xf numFmtId="0" fontId="41" fillId="0" borderId="55" xfId="0" applyFont="1" applyFill="1" applyBorder="1" applyAlignment="1">
      <alignment horizontal="center" vertical="center"/>
    </xf>
    <xf numFmtId="0" fontId="41" fillId="0" borderId="56" xfId="0" applyFont="1" applyFill="1" applyBorder="1" applyAlignment="1">
      <alignment horizontal="center" vertical="center"/>
    </xf>
    <xf numFmtId="0" fontId="41" fillId="0" borderId="5" xfId="0" applyFont="1" applyFill="1" applyBorder="1" applyAlignment="1">
      <alignment horizontal="center" vertical="center"/>
    </xf>
    <xf numFmtId="0" fontId="41" fillId="0" borderId="6" xfId="0" applyFont="1" applyFill="1" applyBorder="1" applyAlignment="1">
      <alignment horizontal="center" vertical="center"/>
    </xf>
    <xf numFmtId="0" fontId="37" fillId="27" borderId="3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/>
    </xf>
    <xf numFmtId="0" fontId="37" fillId="0" borderId="53" xfId="0" applyFont="1" applyFill="1" applyBorder="1" applyAlignment="1">
      <alignment horizontal="center" vertical="center"/>
    </xf>
    <xf numFmtId="0" fontId="37" fillId="0" borderId="54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left" vertical="center" shrinkToFit="1"/>
    </xf>
    <xf numFmtId="0" fontId="36" fillId="0" borderId="19" xfId="0" applyFont="1" applyFill="1" applyBorder="1" applyAlignment="1">
      <alignment horizontal="left" vertical="center" shrinkToFit="1"/>
    </xf>
    <xf numFmtId="0" fontId="36" fillId="0" borderId="20" xfId="0" applyFont="1" applyFill="1" applyBorder="1" applyAlignment="1">
      <alignment horizontal="left" vertical="center" shrinkToFit="1"/>
    </xf>
    <xf numFmtId="0" fontId="36" fillId="0" borderId="53" xfId="0" applyFont="1" applyFill="1" applyBorder="1" applyAlignment="1">
      <alignment horizontal="left" vertical="center" shrinkToFit="1"/>
    </xf>
    <xf numFmtId="0" fontId="36" fillId="0" borderId="54" xfId="0" applyFont="1" applyFill="1" applyBorder="1" applyAlignment="1">
      <alignment horizontal="left" vertical="center" shrinkToFit="1"/>
    </xf>
    <xf numFmtId="0" fontId="41" fillId="27" borderId="4" xfId="0" applyFont="1" applyFill="1" applyBorder="1" applyAlignment="1">
      <alignment horizontal="center" vertical="center"/>
    </xf>
    <xf numFmtId="0" fontId="41" fillId="27" borderId="20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 shrinkToFit="1"/>
    </xf>
    <xf numFmtId="0" fontId="37" fillId="0" borderId="53" xfId="0" applyFont="1" applyFill="1" applyBorder="1" applyAlignment="1">
      <alignment horizontal="center" vertical="center" shrinkToFit="1"/>
    </xf>
    <xf numFmtId="0" fontId="37" fillId="0" borderId="54" xfId="0" applyFont="1" applyFill="1" applyBorder="1" applyAlignment="1">
      <alignment horizontal="center" vertical="center" shrinkToFit="1"/>
    </xf>
    <xf numFmtId="0" fontId="41" fillId="0" borderId="3" xfId="1575" applyNumberFormat="1" applyFont="1" applyFill="1" applyBorder="1" applyAlignment="1">
      <alignment horizontal="center" vertical="center" wrapText="1"/>
    </xf>
    <xf numFmtId="0" fontId="37" fillId="0" borderId="60" xfId="0" applyFont="1" applyFill="1" applyBorder="1" applyAlignment="1">
      <alignment horizontal="center" vertical="center"/>
    </xf>
    <xf numFmtId="0" fontId="36" fillId="0" borderId="60" xfId="0" applyFont="1" applyFill="1" applyBorder="1" applyAlignment="1">
      <alignment horizontal="left" vertical="center"/>
    </xf>
    <xf numFmtId="177" fontId="41" fillId="0" borderId="60" xfId="1575" applyNumberFormat="1" applyFont="1" applyFill="1" applyBorder="1" applyAlignment="1">
      <alignment vertical="center" shrinkToFit="1"/>
    </xf>
    <xf numFmtId="0" fontId="41" fillId="0" borderId="4" xfId="1575" applyNumberFormat="1" applyFont="1" applyFill="1" applyBorder="1" applyAlignment="1">
      <alignment horizontal="center" vertical="center" wrapText="1"/>
    </xf>
    <xf numFmtId="177" fontId="41" fillId="0" borderId="61" xfId="0" applyNumberFormat="1" applyFont="1" applyFill="1" applyBorder="1" applyAlignment="1">
      <alignment vertical="center" shrinkToFit="1"/>
    </xf>
    <xf numFmtId="178" fontId="41" fillId="0" borderId="24" xfId="0" applyNumberFormat="1" applyFont="1" applyFill="1" applyBorder="1" applyAlignment="1">
      <alignment vertical="center" shrinkToFit="1"/>
    </xf>
    <xf numFmtId="177" fontId="41" fillId="0" borderId="24" xfId="0" applyNumberFormat="1" applyFont="1" applyFill="1" applyBorder="1" applyAlignment="1">
      <alignment vertical="center" shrinkToFit="1"/>
    </xf>
    <xf numFmtId="177" fontId="41" fillId="0" borderId="62" xfId="0" applyNumberFormat="1" applyFont="1" applyFill="1" applyBorder="1" applyAlignment="1">
      <alignment horizontal="right" vertical="center" shrinkToFit="1"/>
    </xf>
    <xf numFmtId="0" fontId="41" fillId="0" borderId="4" xfId="1575" applyNumberFormat="1" applyFont="1" applyFill="1" applyBorder="1" applyAlignment="1">
      <alignment horizontal="center" vertical="center"/>
    </xf>
    <xf numFmtId="177" fontId="41" fillId="0" borderId="62" xfId="0" applyNumberFormat="1" applyFont="1" applyFill="1" applyBorder="1" applyAlignment="1">
      <alignment vertical="center" shrinkToFit="1"/>
    </xf>
    <xf numFmtId="177" fontId="41" fillId="0" borderId="60" xfId="1575" applyNumberFormat="1" applyFont="1" applyFill="1" applyBorder="1" applyAlignment="1">
      <alignment vertical="center"/>
    </xf>
  </cellXfs>
  <cellStyles count="1914">
    <cellStyle name="0,0_x000d__x000a_NA_x000d__x000a_" xfId="1389"/>
    <cellStyle name="20% - アクセント 1 10" xfId="2"/>
    <cellStyle name="20% - アクセント 1 11" xfId="3"/>
    <cellStyle name="20% - アクセント 1 12" xfId="4"/>
    <cellStyle name="20% - アクセント 1 13" xfId="5"/>
    <cellStyle name="20% - アクセント 1 14" xfId="6"/>
    <cellStyle name="20% - アクセント 1 15" xfId="7"/>
    <cellStyle name="20% - アクセント 1 16" xfId="8"/>
    <cellStyle name="20% - アクセント 1 17" xfId="9"/>
    <cellStyle name="20% - アクセント 1 18" xfId="10"/>
    <cellStyle name="20% - アクセント 1 19" xfId="11"/>
    <cellStyle name="20% - アクセント 1 2" xfId="12"/>
    <cellStyle name="20% - アクセント 1 2 2" xfId="13"/>
    <cellStyle name="20% - アクセント 1 20" xfId="14"/>
    <cellStyle name="20% - アクセント 1 21" xfId="15"/>
    <cellStyle name="20% - アクセント 1 22" xfId="16"/>
    <cellStyle name="20% - アクセント 1 23" xfId="17"/>
    <cellStyle name="20% - アクセント 1 24" xfId="18"/>
    <cellStyle name="20% - アクセント 1 25" xfId="19"/>
    <cellStyle name="20% - アクセント 1 3" xfId="20"/>
    <cellStyle name="20% - アクセント 1 3 2" xfId="21"/>
    <cellStyle name="20% - アクセント 1 4" xfId="22"/>
    <cellStyle name="20% - アクセント 1 4 2" xfId="1739"/>
    <cellStyle name="20% - アクセント 1 4 3" xfId="1740"/>
    <cellStyle name="20% - アクセント 1 5" xfId="23"/>
    <cellStyle name="20% - アクセント 1 6" xfId="24"/>
    <cellStyle name="20% - アクセント 1 7" xfId="25"/>
    <cellStyle name="20% - アクセント 1 8" xfId="26"/>
    <cellStyle name="20% - アクセント 1 9" xfId="27"/>
    <cellStyle name="20% - アクセント 2 10" xfId="28"/>
    <cellStyle name="20% - アクセント 2 11" xfId="29"/>
    <cellStyle name="20% - アクセント 2 12" xfId="30"/>
    <cellStyle name="20% - アクセント 2 13" xfId="31"/>
    <cellStyle name="20% - アクセント 2 14" xfId="32"/>
    <cellStyle name="20% - アクセント 2 15" xfId="33"/>
    <cellStyle name="20% - アクセント 2 16" xfId="34"/>
    <cellStyle name="20% - アクセント 2 17" xfId="35"/>
    <cellStyle name="20% - アクセント 2 18" xfId="36"/>
    <cellStyle name="20% - アクセント 2 19" xfId="37"/>
    <cellStyle name="20% - アクセント 2 2" xfId="38"/>
    <cellStyle name="20% - アクセント 2 2 2" xfId="39"/>
    <cellStyle name="20% - アクセント 2 20" xfId="40"/>
    <cellStyle name="20% - アクセント 2 21" xfId="41"/>
    <cellStyle name="20% - アクセント 2 22" xfId="42"/>
    <cellStyle name="20% - アクセント 2 23" xfId="43"/>
    <cellStyle name="20% - アクセント 2 24" xfId="44"/>
    <cellStyle name="20% - アクセント 2 25" xfId="45"/>
    <cellStyle name="20% - アクセント 2 3" xfId="46"/>
    <cellStyle name="20% - アクセント 2 3 2" xfId="47"/>
    <cellStyle name="20% - アクセント 2 4" xfId="48"/>
    <cellStyle name="20% - アクセント 2 4 2" xfId="1741"/>
    <cellStyle name="20% - アクセント 2 4 3" xfId="1742"/>
    <cellStyle name="20% - アクセント 2 5" xfId="49"/>
    <cellStyle name="20% - アクセント 2 6" xfId="50"/>
    <cellStyle name="20% - アクセント 2 7" xfId="51"/>
    <cellStyle name="20% - アクセント 2 8" xfId="52"/>
    <cellStyle name="20% - アクセント 2 9" xfId="53"/>
    <cellStyle name="20% - アクセント 3 10" xfId="54"/>
    <cellStyle name="20% - アクセント 3 11" xfId="55"/>
    <cellStyle name="20% - アクセント 3 12" xfId="56"/>
    <cellStyle name="20% - アクセント 3 13" xfId="57"/>
    <cellStyle name="20% - アクセント 3 14" xfId="58"/>
    <cellStyle name="20% - アクセント 3 15" xfId="59"/>
    <cellStyle name="20% - アクセント 3 16" xfId="60"/>
    <cellStyle name="20% - アクセント 3 17" xfId="61"/>
    <cellStyle name="20% - アクセント 3 18" xfId="62"/>
    <cellStyle name="20% - アクセント 3 19" xfId="63"/>
    <cellStyle name="20% - アクセント 3 2" xfId="64"/>
    <cellStyle name="20% - アクセント 3 2 2" xfId="65"/>
    <cellStyle name="20% - アクセント 3 20" xfId="66"/>
    <cellStyle name="20% - アクセント 3 21" xfId="67"/>
    <cellStyle name="20% - アクセント 3 22" xfId="68"/>
    <cellStyle name="20% - アクセント 3 23" xfId="69"/>
    <cellStyle name="20% - アクセント 3 24" xfId="70"/>
    <cellStyle name="20% - アクセント 3 25" xfId="71"/>
    <cellStyle name="20% - アクセント 3 3" xfId="72"/>
    <cellStyle name="20% - アクセント 3 3 2" xfId="73"/>
    <cellStyle name="20% - アクセント 3 4" xfId="74"/>
    <cellStyle name="20% - アクセント 3 4 2" xfId="1743"/>
    <cellStyle name="20% - アクセント 3 4 3" xfId="1744"/>
    <cellStyle name="20% - アクセント 3 5" xfId="75"/>
    <cellStyle name="20% - アクセント 3 6" xfId="76"/>
    <cellStyle name="20% - アクセント 3 7" xfId="77"/>
    <cellStyle name="20% - アクセント 3 8" xfId="78"/>
    <cellStyle name="20% - アクセント 3 9" xfId="79"/>
    <cellStyle name="20% - アクセント 4 10" xfId="80"/>
    <cellStyle name="20% - アクセント 4 11" xfId="81"/>
    <cellStyle name="20% - アクセント 4 12" xfId="82"/>
    <cellStyle name="20% - アクセント 4 13" xfId="83"/>
    <cellStyle name="20% - アクセント 4 14" xfId="84"/>
    <cellStyle name="20% - アクセント 4 15" xfId="85"/>
    <cellStyle name="20% - アクセント 4 16" xfId="86"/>
    <cellStyle name="20% - アクセント 4 17" xfId="87"/>
    <cellStyle name="20% - アクセント 4 18" xfId="88"/>
    <cellStyle name="20% - アクセント 4 19" xfId="89"/>
    <cellStyle name="20% - アクセント 4 2" xfId="90"/>
    <cellStyle name="20% - アクセント 4 2 2" xfId="91"/>
    <cellStyle name="20% - アクセント 4 20" xfId="92"/>
    <cellStyle name="20% - アクセント 4 21" xfId="93"/>
    <cellStyle name="20% - アクセント 4 22" xfId="94"/>
    <cellStyle name="20% - アクセント 4 23" xfId="95"/>
    <cellStyle name="20% - アクセント 4 24" xfId="96"/>
    <cellStyle name="20% - アクセント 4 25" xfId="97"/>
    <cellStyle name="20% - アクセント 4 3" xfId="98"/>
    <cellStyle name="20% - アクセント 4 3 2" xfId="99"/>
    <cellStyle name="20% - アクセント 4 4" xfId="100"/>
    <cellStyle name="20% - アクセント 4 4 2" xfId="1745"/>
    <cellStyle name="20% - アクセント 4 4 3" xfId="1746"/>
    <cellStyle name="20% - アクセント 4 5" xfId="101"/>
    <cellStyle name="20% - アクセント 4 6" xfId="102"/>
    <cellStyle name="20% - アクセント 4 7" xfId="103"/>
    <cellStyle name="20% - アクセント 4 8" xfId="104"/>
    <cellStyle name="20% - アクセント 4 9" xfId="105"/>
    <cellStyle name="20% - アクセント 5 10" xfId="106"/>
    <cellStyle name="20% - アクセント 5 11" xfId="107"/>
    <cellStyle name="20% - アクセント 5 12" xfId="108"/>
    <cellStyle name="20% - アクセント 5 13" xfId="109"/>
    <cellStyle name="20% - アクセント 5 14" xfId="110"/>
    <cellStyle name="20% - アクセント 5 15" xfId="111"/>
    <cellStyle name="20% - アクセント 5 16" xfId="112"/>
    <cellStyle name="20% - アクセント 5 17" xfId="113"/>
    <cellStyle name="20% - アクセント 5 18" xfId="114"/>
    <cellStyle name="20% - アクセント 5 19" xfId="115"/>
    <cellStyle name="20% - アクセント 5 2" xfId="116"/>
    <cellStyle name="20% - アクセント 5 2 2" xfId="117"/>
    <cellStyle name="20% - アクセント 5 20" xfId="118"/>
    <cellStyle name="20% - アクセント 5 21" xfId="119"/>
    <cellStyle name="20% - アクセント 5 22" xfId="120"/>
    <cellStyle name="20% - アクセント 5 23" xfId="121"/>
    <cellStyle name="20% - アクセント 5 24" xfId="122"/>
    <cellStyle name="20% - アクセント 5 25" xfId="123"/>
    <cellStyle name="20% - アクセント 5 3" xfId="124"/>
    <cellStyle name="20% - アクセント 5 3 2" xfId="125"/>
    <cellStyle name="20% - アクセント 5 4" xfId="126"/>
    <cellStyle name="20% - アクセント 5 4 2" xfId="1747"/>
    <cellStyle name="20% - アクセント 5 4 3" xfId="1748"/>
    <cellStyle name="20% - アクセント 5 5" xfId="127"/>
    <cellStyle name="20% - アクセント 5 6" xfId="128"/>
    <cellStyle name="20% - アクセント 5 7" xfId="129"/>
    <cellStyle name="20% - アクセント 5 8" xfId="130"/>
    <cellStyle name="20% - アクセント 5 9" xfId="131"/>
    <cellStyle name="20% - アクセント 6 10" xfId="132"/>
    <cellStyle name="20% - アクセント 6 11" xfId="133"/>
    <cellStyle name="20% - アクセント 6 12" xfId="134"/>
    <cellStyle name="20% - アクセント 6 13" xfId="135"/>
    <cellStyle name="20% - アクセント 6 14" xfId="136"/>
    <cellStyle name="20% - アクセント 6 15" xfId="137"/>
    <cellStyle name="20% - アクセント 6 16" xfId="138"/>
    <cellStyle name="20% - アクセント 6 17" xfId="139"/>
    <cellStyle name="20% - アクセント 6 18" xfId="140"/>
    <cellStyle name="20% - アクセント 6 19" xfId="141"/>
    <cellStyle name="20% - アクセント 6 2" xfId="142"/>
    <cellStyle name="20% - アクセント 6 2 2" xfId="143"/>
    <cellStyle name="20% - アクセント 6 20" xfId="144"/>
    <cellStyle name="20% - アクセント 6 21" xfId="145"/>
    <cellStyle name="20% - アクセント 6 22" xfId="146"/>
    <cellStyle name="20% - アクセント 6 23" xfId="147"/>
    <cellStyle name="20% - アクセント 6 24" xfId="148"/>
    <cellStyle name="20% - アクセント 6 25" xfId="149"/>
    <cellStyle name="20% - アクセント 6 3" xfId="150"/>
    <cellStyle name="20% - アクセント 6 3 2" xfId="151"/>
    <cellStyle name="20% - アクセント 6 4" xfId="152"/>
    <cellStyle name="20% - アクセント 6 4 2" xfId="1749"/>
    <cellStyle name="20% - アクセント 6 4 3" xfId="1750"/>
    <cellStyle name="20% - アクセント 6 5" xfId="153"/>
    <cellStyle name="20% - アクセント 6 6" xfId="154"/>
    <cellStyle name="20% - アクセント 6 7" xfId="155"/>
    <cellStyle name="20% - アクセント 6 8" xfId="156"/>
    <cellStyle name="20% - アクセント 6 9" xfId="157"/>
    <cellStyle name="40% - アクセント 1 10" xfId="158"/>
    <cellStyle name="40% - アクセント 1 11" xfId="159"/>
    <cellStyle name="40% - アクセント 1 12" xfId="160"/>
    <cellStyle name="40% - アクセント 1 13" xfId="161"/>
    <cellStyle name="40% - アクセント 1 14" xfId="162"/>
    <cellStyle name="40% - アクセント 1 15" xfId="163"/>
    <cellStyle name="40% - アクセント 1 16" xfId="164"/>
    <cellStyle name="40% - アクセント 1 17" xfId="165"/>
    <cellStyle name="40% - アクセント 1 18" xfId="166"/>
    <cellStyle name="40% - アクセント 1 19" xfId="167"/>
    <cellStyle name="40% - アクセント 1 2" xfId="168"/>
    <cellStyle name="40% - アクセント 1 2 2" xfId="169"/>
    <cellStyle name="40% - アクセント 1 20" xfId="170"/>
    <cellStyle name="40% - アクセント 1 21" xfId="171"/>
    <cellStyle name="40% - アクセント 1 22" xfId="172"/>
    <cellStyle name="40% - アクセント 1 23" xfId="173"/>
    <cellStyle name="40% - アクセント 1 24" xfId="174"/>
    <cellStyle name="40% - アクセント 1 25" xfId="175"/>
    <cellStyle name="40% - アクセント 1 3" xfId="176"/>
    <cellStyle name="40% - アクセント 1 3 2" xfId="177"/>
    <cellStyle name="40% - アクセント 1 4" xfId="178"/>
    <cellStyle name="40% - アクセント 1 4 2" xfId="1751"/>
    <cellStyle name="40% - アクセント 1 4 3" xfId="1752"/>
    <cellStyle name="40% - アクセント 1 5" xfId="179"/>
    <cellStyle name="40% - アクセント 1 6" xfId="180"/>
    <cellStyle name="40% - アクセント 1 7" xfId="181"/>
    <cellStyle name="40% - アクセント 1 8" xfId="182"/>
    <cellStyle name="40% - アクセント 1 9" xfId="183"/>
    <cellStyle name="40% - アクセント 2 10" xfId="184"/>
    <cellStyle name="40% - アクセント 2 11" xfId="185"/>
    <cellStyle name="40% - アクセント 2 12" xfId="186"/>
    <cellStyle name="40% - アクセント 2 13" xfId="187"/>
    <cellStyle name="40% - アクセント 2 14" xfId="188"/>
    <cellStyle name="40% - アクセント 2 15" xfId="189"/>
    <cellStyle name="40% - アクセント 2 16" xfId="190"/>
    <cellStyle name="40% - アクセント 2 17" xfId="191"/>
    <cellStyle name="40% - アクセント 2 18" xfId="192"/>
    <cellStyle name="40% - アクセント 2 19" xfId="193"/>
    <cellStyle name="40% - アクセント 2 2" xfId="194"/>
    <cellStyle name="40% - アクセント 2 2 2" xfId="195"/>
    <cellStyle name="40% - アクセント 2 20" xfId="196"/>
    <cellStyle name="40% - アクセント 2 21" xfId="197"/>
    <cellStyle name="40% - アクセント 2 22" xfId="198"/>
    <cellStyle name="40% - アクセント 2 23" xfId="199"/>
    <cellStyle name="40% - アクセント 2 24" xfId="200"/>
    <cellStyle name="40% - アクセント 2 25" xfId="201"/>
    <cellStyle name="40% - アクセント 2 3" xfId="202"/>
    <cellStyle name="40% - アクセント 2 3 2" xfId="203"/>
    <cellStyle name="40% - アクセント 2 4" xfId="204"/>
    <cellStyle name="40% - アクセント 2 4 2" xfId="1753"/>
    <cellStyle name="40% - アクセント 2 4 3" xfId="1754"/>
    <cellStyle name="40% - アクセント 2 5" xfId="205"/>
    <cellStyle name="40% - アクセント 2 6" xfId="206"/>
    <cellStyle name="40% - アクセント 2 7" xfId="207"/>
    <cellStyle name="40% - アクセント 2 8" xfId="208"/>
    <cellStyle name="40% - アクセント 2 9" xfId="209"/>
    <cellStyle name="40% - アクセント 3 10" xfId="210"/>
    <cellStyle name="40% - アクセント 3 11" xfId="211"/>
    <cellStyle name="40% - アクセント 3 12" xfId="212"/>
    <cellStyle name="40% - アクセント 3 13" xfId="213"/>
    <cellStyle name="40% - アクセント 3 14" xfId="214"/>
    <cellStyle name="40% - アクセント 3 15" xfId="215"/>
    <cellStyle name="40% - アクセント 3 16" xfId="216"/>
    <cellStyle name="40% - アクセント 3 17" xfId="217"/>
    <cellStyle name="40% - アクセント 3 18" xfId="218"/>
    <cellStyle name="40% - アクセント 3 19" xfId="219"/>
    <cellStyle name="40% - アクセント 3 2" xfId="220"/>
    <cellStyle name="40% - アクセント 3 2 2" xfId="221"/>
    <cellStyle name="40% - アクセント 3 20" xfId="222"/>
    <cellStyle name="40% - アクセント 3 21" xfId="223"/>
    <cellStyle name="40% - アクセント 3 22" xfId="224"/>
    <cellStyle name="40% - アクセント 3 23" xfId="225"/>
    <cellStyle name="40% - アクセント 3 24" xfId="226"/>
    <cellStyle name="40% - アクセント 3 25" xfId="227"/>
    <cellStyle name="40% - アクセント 3 3" xfId="228"/>
    <cellStyle name="40% - アクセント 3 3 2" xfId="229"/>
    <cellStyle name="40% - アクセント 3 4" xfId="230"/>
    <cellStyle name="40% - アクセント 3 4 2" xfId="1755"/>
    <cellStyle name="40% - アクセント 3 4 3" xfId="1756"/>
    <cellStyle name="40% - アクセント 3 5" xfId="231"/>
    <cellStyle name="40% - アクセント 3 6" xfId="232"/>
    <cellStyle name="40% - アクセント 3 7" xfId="233"/>
    <cellStyle name="40% - アクセント 3 8" xfId="234"/>
    <cellStyle name="40% - アクセント 3 9" xfId="235"/>
    <cellStyle name="40% - アクセント 4 10" xfId="236"/>
    <cellStyle name="40% - アクセント 4 11" xfId="237"/>
    <cellStyle name="40% - アクセント 4 12" xfId="238"/>
    <cellStyle name="40% - アクセント 4 13" xfId="239"/>
    <cellStyle name="40% - アクセント 4 14" xfId="240"/>
    <cellStyle name="40% - アクセント 4 15" xfId="241"/>
    <cellStyle name="40% - アクセント 4 16" xfId="242"/>
    <cellStyle name="40% - アクセント 4 17" xfId="243"/>
    <cellStyle name="40% - アクセント 4 18" xfId="244"/>
    <cellStyle name="40% - アクセント 4 19" xfId="245"/>
    <cellStyle name="40% - アクセント 4 2" xfId="246"/>
    <cellStyle name="40% - アクセント 4 2 2" xfId="247"/>
    <cellStyle name="40% - アクセント 4 20" xfId="248"/>
    <cellStyle name="40% - アクセント 4 21" xfId="249"/>
    <cellStyle name="40% - アクセント 4 22" xfId="250"/>
    <cellStyle name="40% - アクセント 4 23" xfId="251"/>
    <cellStyle name="40% - アクセント 4 24" xfId="252"/>
    <cellStyle name="40% - アクセント 4 25" xfId="253"/>
    <cellStyle name="40% - アクセント 4 3" xfId="254"/>
    <cellStyle name="40% - アクセント 4 3 2" xfId="255"/>
    <cellStyle name="40% - アクセント 4 4" xfId="256"/>
    <cellStyle name="40% - アクセント 4 4 2" xfId="1757"/>
    <cellStyle name="40% - アクセント 4 4 3" xfId="1758"/>
    <cellStyle name="40% - アクセント 4 5" xfId="257"/>
    <cellStyle name="40% - アクセント 4 6" xfId="258"/>
    <cellStyle name="40% - アクセント 4 7" xfId="259"/>
    <cellStyle name="40% - アクセント 4 8" xfId="260"/>
    <cellStyle name="40% - アクセント 4 9" xfId="261"/>
    <cellStyle name="40% - アクセント 5 10" xfId="262"/>
    <cellStyle name="40% - アクセント 5 11" xfId="263"/>
    <cellStyle name="40% - アクセント 5 12" xfId="264"/>
    <cellStyle name="40% - アクセント 5 13" xfId="265"/>
    <cellStyle name="40% - アクセント 5 14" xfId="266"/>
    <cellStyle name="40% - アクセント 5 15" xfId="267"/>
    <cellStyle name="40% - アクセント 5 16" xfId="268"/>
    <cellStyle name="40% - アクセント 5 17" xfId="269"/>
    <cellStyle name="40% - アクセント 5 18" xfId="270"/>
    <cellStyle name="40% - アクセント 5 19" xfId="271"/>
    <cellStyle name="40% - アクセント 5 2" xfId="272"/>
    <cellStyle name="40% - アクセント 5 2 2" xfId="273"/>
    <cellStyle name="40% - アクセント 5 20" xfId="274"/>
    <cellStyle name="40% - アクセント 5 21" xfId="275"/>
    <cellStyle name="40% - アクセント 5 22" xfId="276"/>
    <cellStyle name="40% - アクセント 5 23" xfId="277"/>
    <cellStyle name="40% - アクセント 5 24" xfId="278"/>
    <cellStyle name="40% - アクセント 5 25" xfId="279"/>
    <cellStyle name="40% - アクセント 5 3" xfId="280"/>
    <cellStyle name="40% - アクセント 5 3 2" xfId="281"/>
    <cellStyle name="40% - アクセント 5 4" xfId="282"/>
    <cellStyle name="40% - アクセント 5 4 2" xfId="1759"/>
    <cellStyle name="40% - アクセント 5 4 3" xfId="1760"/>
    <cellStyle name="40% - アクセント 5 5" xfId="283"/>
    <cellStyle name="40% - アクセント 5 6" xfId="284"/>
    <cellStyle name="40% - アクセント 5 7" xfId="285"/>
    <cellStyle name="40% - アクセント 5 8" xfId="286"/>
    <cellStyle name="40% - アクセント 5 9" xfId="287"/>
    <cellStyle name="40% - アクセント 6 10" xfId="288"/>
    <cellStyle name="40% - アクセント 6 11" xfId="289"/>
    <cellStyle name="40% - アクセント 6 12" xfId="290"/>
    <cellStyle name="40% - アクセント 6 13" xfId="291"/>
    <cellStyle name="40% - アクセント 6 14" xfId="292"/>
    <cellStyle name="40% - アクセント 6 15" xfId="293"/>
    <cellStyle name="40% - アクセント 6 16" xfId="294"/>
    <cellStyle name="40% - アクセント 6 17" xfId="295"/>
    <cellStyle name="40% - アクセント 6 18" xfId="296"/>
    <cellStyle name="40% - アクセント 6 19" xfId="297"/>
    <cellStyle name="40% - アクセント 6 2" xfId="298"/>
    <cellStyle name="40% - アクセント 6 2 2" xfId="299"/>
    <cellStyle name="40% - アクセント 6 20" xfId="300"/>
    <cellStyle name="40% - アクセント 6 21" xfId="301"/>
    <cellStyle name="40% - アクセント 6 22" xfId="302"/>
    <cellStyle name="40% - アクセント 6 23" xfId="303"/>
    <cellStyle name="40% - アクセント 6 24" xfId="304"/>
    <cellStyle name="40% - アクセント 6 25" xfId="305"/>
    <cellStyle name="40% - アクセント 6 3" xfId="306"/>
    <cellStyle name="40% - アクセント 6 3 2" xfId="307"/>
    <cellStyle name="40% - アクセント 6 4" xfId="308"/>
    <cellStyle name="40% - アクセント 6 4 2" xfId="1761"/>
    <cellStyle name="40% - アクセント 6 4 3" xfId="1762"/>
    <cellStyle name="40% - アクセント 6 5" xfId="309"/>
    <cellStyle name="40% - アクセント 6 6" xfId="310"/>
    <cellStyle name="40% - アクセント 6 7" xfId="311"/>
    <cellStyle name="40% - アクセント 6 8" xfId="312"/>
    <cellStyle name="40% - アクセント 6 9" xfId="313"/>
    <cellStyle name="60% - アクセント 1 10" xfId="314"/>
    <cellStyle name="60% - アクセント 1 11" xfId="315"/>
    <cellStyle name="60% - アクセント 1 12" xfId="316"/>
    <cellStyle name="60% - アクセント 1 13" xfId="317"/>
    <cellStyle name="60% - アクセント 1 14" xfId="318"/>
    <cellStyle name="60% - アクセント 1 15" xfId="319"/>
    <cellStyle name="60% - アクセント 1 16" xfId="320"/>
    <cellStyle name="60% - アクセント 1 17" xfId="321"/>
    <cellStyle name="60% - アクセント 1 18" xfId="322"/>
    <cellStyle name="60% - アクセント 1 19" xfId="323"/>
    <cellStyle name="60% - アクセント 1 2" xfId="324"/>
    <cellStyle name="60% - アクセント 1 2 2" xfId="325"/>
    <cellStyle name="60% - アクセント 1 20" xfId="326"/>
    <cellStyle name="60% - アクセント 1 21" xfId="327"/>
    <cellStyle name="60% - アクセント 1 22" xfId="328"/>
    <cellStyle name="60% - アクセント 1 23" xfId="329"/>
    <cellStyle name="60% - アクセント 1 24" xfId="330"/>
    <cellStyle name="60% - アクセント 1 25" xfId="331"/>
    <cellStyle name="60% - アクセント 1 3" xfId="332"/>
    <cellStyle name="60% - アクセント 1 3 2" xfId="333"/>
    <cellStyle name="60% - アクセント 1 4" xfId="334"/>
    <cellStyle name="60% - アクセント 1 5" xfId="335"/>
    <cellStyle name="60% - アクセント 1 6" xfId="336"/>
    <cellStyle name="60% - アクセント 1 7" xfId="337"/>
    <cellStyle name="60% - アクセント 1 8" xfId="338"/>
    <cellStyle name="60% - アクセント 1 9" xfId="339"/>
    <cellStyle name="60% - アクセント 2 10" xfId="340"/>
    <cellStyle name="60% - アクセント 2 11" xfId="341"/>
    <cellStyle name="60% - アクセント 2 12" xfId="342"/>
    <cellStyle name="60% - アクセント 2 13" xfId="343"/>
    <cellStyle name="60% - アクセント 2 14" xfId="344"/>
    <cellStyle name="60% - アクセント 2 15" xfId="345"/>
    <cellStyle name="60% - アクセント 2 16" xfId="346"/>
    <cellStyle name="60% - アクセント 2 17" xfId="347"/>
    <cellStyle name="60% - アクセント 2 18" xfId="348"/>
    <cellStyle name="60% - アクセント 2 19" xfId="349"/>
    <cellStyle name="60% - アクセント 2 2" xfId="350"/>
    <cellStyle name="60% - アクセント 2 2 2" xfId="351"/>
    <cellStyle name="60% - アクセント 2 20" xfId="352"/>
    <cellStyle name="60% - アクセント 2 21" xfId="353"/>
    <cellStyle name="60% - アクセント 2 22" xfId="354"/>
    <cellStyle name="60% - アクセント 2 23" xfId="355"/>
    <cellStyle name="60% - アクセント 2 24" xfId="356"/>
    <cellStyle name="60% - アクセント 2 25" xfId="357"/>
    <cellStyle name="60% - アクセント 2 3" xfId="358"/>
    <cellStyle name="60% - アクセント 2 3 2" xfId="359"/>
    <cellStyle name="60% - アクセント 2 4" xfId="360"/>
    <cellStyle name="60% - アクセント 2 5" xfId="361"/>
    <cellStyle name="60% - アクセント 2 6" xfId="362"/>
    <cellStyle name="60% - アクセント 2 7" xfId="363"/>
    <cellStyle name="60% - アクセント 2 8" xfId="364"/>
    <cellStyle name="60% - アクセント 2 9" xfId="365"/>
    <cellStyle name="60% - アクセント 3 10" xfId="366"/>
    <cellStyle name="60% - アクセント 3 11" xfId="367"/>
    <cellStyle name="60% - アクセント 3 12" xfId="368"/>
    <cellStyle name="60% - アクセント 3 13" xfId="369"/>
    <cellStyle name="60% - アクセント 3 14" xfId="370"/>
    <cellStyle name="60% - アクセント 3 15" xfId="371"/>
    <cellStyle name="60% - アクセント 3 16" xfId="372"/>
    <cellStyle name="60% - アクセント 3 17" xfId="373"/>
    <cellStyle name="60% - アクセント 3 18" xfId="374"/>
    <cellStyle name="60% - アクセント 3 19" xfId="375"/>
    <cellStyle name="60% - アクセント 3 2" xfId="376"/>
    <cellStyle name="60% - アクセント 3 2 2" xfId="377"/>
    <cellStyle name="60% - アクセント 3 20" xfId="378"/>
    <cellStyle name="60% - アクセント 3 21" xfId="379"/>
    <cellStyle name="60% - アクセント 3 22" xfId="380"/>
    <cellStyle name="60% - アクセント 3 23" xfId="381"/>
    <cellStyle name="60% - アクセント 3 24" xfId="382"/>
    <cellStyle name="60% - アクセント 3 25" xfId="383"/>
    <cellStyle name="60% - アクセント 3 3" xfId="384"/>
    <cellStyle name="60% - アクセント 3 3 2" xfId="385"/>
    <cellStyle name="60% - アクセント 3 4" xfId="386"/>
    <cellStyle name="60% - アクセント 3 5" xfId="387"/>
    <cellStyle name="60% - アクセント 3 6" xfId="388"/>
    <cellStyle name="60% - アクセント 3 7" xfId="389"/>
    <cellStyle name="60% - アクセント 3 8" xfId="390"/>
    <cellStyle name="60% - アクセント 3 9" xfId="391"/>
    <cellStyle name="60% - アクセント 4 10" xfId="392"/>
    <cellStyle name="60% - アクセント 4 11" xfId="393"/>
    <cellStyle name="60% - アクセント 4 12" xfId="394"/>
    <cellStyle name="60% - アクセント 4 13" xfId="395"/>
    <cellStyle name="60% - アクセント 4 14" xfId="396"/>
    <cellStyle name="60% - アクセント 4 15" xfId="397"/>
    <cellStyle name="60% - アクセント 4 16" xfId="398"/>
    <cellStyle name="60% - アクセント 4 17" xfId="399"/>
    <cellStyle name="60% - アクセント 4 18" xfId="400"/>
    <cellStyle name="60% - アクセント 4 19" xfId="401"/>
    <cellStyle name="60% - アクセント 4 2" xfId="402"/>
    <cellStyle name="60% - アクセント 4 2 2" xfId="403"/>
    <cellStyle name="60% - アクセント 4 20" xfId="404"/>
    <cellStyle name="60% - アクセント 4 21" xfId="405"/>
    <cellStyle name="60% - アクセント 4 22" xfId="406"/>
    <cellStyle name="60% - アクセント 4 23" xfId="407"/>
    <cellStyle name="60% - アクセント 4 24" xfId="408"/>
    <cellStyle name="60% - アクセント 4 25" xfId="409"/>
    <cellStyle name="60% - アクセント 4 3" xfId="410"/>
    <cellStyle name="60% - アクセント 4 3 2" xfId="411"/>
    <cellStyle name="60% - アクセント 4 4" xfId="412"/>
    <cellStyle name="60% - アクセント 4 5" xfId="413"/>
    <cellStyle name="60% - アクセント 4 6" xfId="414"/>
    <cellStyle name="60% - アクセント 4 7" xfId="415"/>
    <cellStyle name="60% - アクセント 4 8" xfId="416"/>
    <cellStyle name="60% - アクセント 4 9" xfId="417"/>
    <cellStyle name="60% - アクセント 5 10" xfId="418"/>
    <cellStyle name="60% - アクセント 5 11" xfId="419"/>
    <cellStyle name="60% - アクセント 5 12" xfId="420"/>
    <cellStyle name="60% - アクセント 5 13" xfId="421"/>
    <cellStyle name="60% - アクセント 5 14" xfId="422"/>
    <cellStyle name="60% - アクセント 5 15" xfId="423"/>
    <cellStyle name="60% - アクセント 5 16" xfId="424"/>
    <cellStyle name="60% - アクセント 5 17" xfId="425"/>
    <cellStyle name="60% - アクセント 5 18" xfId="426"/>
    <cellStyle name="60% - アクセント 5 19" xfId="427"/>
    <cellStyle name="60% - アクセント 5 2" xfId="428"/>
    <cellStyle name="60% - アクセント 5 2 2" xfId="429"/>
    <cellStyle name="60% - アクセント 5 20" xfId="430"/>
    <cellStyle name="60% - アクセント 5 21" xfId="431"/>
    <cellStyle name="60% - アクセント 5 22" xfId="432"/>
    <cellStyle name="60% - アクセント 5 23" xfId="433"/>
    <cellStyle name="60% - アクセント 5 24" xfId="434"/>
    <cellStyle name="60% - アクセント 5 25" xfId="435"/>
    <cellStyle name="60% - アクセント 5 3" xfId="436"/>
    <cellStyle name="60% - アクセント 5 3 2" xfId="437"/>
    <cellStyle name="60% - アクセント 5 4" xfId="438"/>
    <cellStyle name="60% - アクセント 5 5" xfId="439"/>
    <cellStyle name="60% - アクセント 5 6" xfId="440"/>
    <cellStyle name="60% - アクセント 5 7" xfId="441"/>
    <cellStyle name="60% - アクセント 5 8" xfId="442"/>
    <cellStyle name="60% - アクセント 5 9" xfId="443"/>
    <cellStyle name="60% - アクセント 6 10" xfId="444"/>
    <cellStyle name="60% - アクセント 6 11" xfId="445"/>
    <cellStyle name="60% - アクセント 6 12" xfId="446"/>
    <cellStyle name="60% - アクセント 6 13" xfId="447"/>
    <cellStyle name="60% - アクセント 6 14" xfId="448"/>
    <cellStyle name="60% - アクセント 6 15" xfId="449"/>
    <cellStyle name="60% - アクセント 6 16" xfId="450"/>
    <cellStyle name="60% - アクセント 6 17" xfId="451"/>
    <cellStyle name="60% - アクセント 6 18" xfId="452"/>
    <cellStyle name="60% - アクセント 6 19" xfId="453"/>
    <cellStyle name="60% - アクセント 6 2" xfId="454"/>
    <cellStyle name="60% - アクセント 6 2 2" xfId="455"/>
    <cellStyle name="60% - アクセント 6 20" xfId="456"/>
    <cellStyle name="60% - アクセント 6 21" xfId="457"/>
    <cellStyle name="60% - アクセント 6 22" xfId="458"/>
    <cellStyle name="60% - アクセント 6 23" xfId="459"/>
    <cellStyle name="60% - アクセント 6 24" xfId="460"/>
    <cellStyle name="60% - アクセント 6 25" xfId="461"/>
    <cellStyle name="60% - アクセント 6 3" xfId="462"/>
    <cellStyle name="60% - アクセント 6 3 2" xfId="463"/>
    <cellStyle name="60% - アクセント 6 4" xfId="464"/>
    <cellStyle name="60% - アクセント 6 5" xfId="465"/>
    <cellStyle name="60% - アクセント 6 6" xfId="466"/>
    <cellStyle name="60% - アクセント 6 7" xfId="467"/>
    <cellStyle name="60% - アクセント 6 8" xfId="468"/>
    <cellStyle name="60% - アクセント 6 9" xfId="469"/>
    <cellStyle name="Excel Built-in Good" xfId="1763"/>
    <cellStyle name="アクセント 1 10" xfId="470"/>
    <cellStyle name="アクセント 1 11" xfId="471"/>
    <cellStyle name="アクセント 1 12" xfId="472"/>
    <cellStyle name="アクセント 1 13" xfId="473"/>
    <cellStyle name="アクセント 1 14" xfId="474"/>
    <cellStyle name="アクセント 1 15" xfId="475"/>
    <cellStyle name="アクセント 1 16" xfId="476"/>
    <cellStyle name="アクセント 1 17" xfId="477"/>
    <cellStyle name="アクセント 1 18" xfId="478"/>
    <cellStyle name="アクセント 1 19" xfId="479"/>
    <cellStyle name="アクセント 1 2" xfId="480"/>
    <cellStyle name="アクセント 1 2 2" xfId="481"/>
    <cellStyle name="アクセント 1 20" xfId="482"/>
    <cellStyle name="アクセント 1 21" xfId="483"/>
    <cellStyle name="アクセント 1 22" xfId="484"/>
    <cellStyle name="アクセント 1 23" xfId="485"/>
    <cellStyle name="アクセント 1 24" xfId="486"/>
    <cellStyle name="アクセント 1 25" xfId="487"/>
    <cellStyle name="アクセント 1 3" xfId="488"/>
    <cellStyle name="アクセント 1 3 2" xfId="489"/>
    <cellStyle name="アクセント 1 4" xfId="490"/>
    <cellStyle name="アクセント 1 5" xfId="491"/>
    <cellStyle name="アクセント 1 6" xfId="492"/>
    <cellStyle name="アクセント 1 7" xfId="493"/>
    <cellStyle name="アクセント 1 8" xfId="494"/>
    <cellStyle name="アクセント 1 9" xfId="495"/>
    <cellStyle name="アクセント 2 10" xfId="496"/>
    <cellStyle name="アクセント 2 11" xfId="497"/>
    <cellStyle name="アクセント 2 12" xfId="498"/>
    <cellStyle name="アクセント 2 13" xfId="499"/>
    <cellStyle name="アクセント 2 14" xfId="500"/>
    <cellStyle name="アクセント 2 15" xfId="501"/>
    <cellStyle name="アクセント 2 16" xfId="502"/>
    <cellStyle name="アクセント 2 17" xfId="503"/>
    <cellStyle name="アクセント 2 18" xfId="504"/>
    <cellStyle name="アクセント 2 19" xfId="505"/>
    <cellStyle name="アクセント 2 2" xfId="506"/>
    <cellStyle name="アクセント 2 2 2" xfId="507"/>
    <cellStyle name="アクセント 2 20" xfId="508"/>
    <cellStyle name="アクセント 2 21" xfId="509"/>
    <cellStyle name="アクセント 2 22" xfId="510"/>
    <cellStyle name="アクセント 2 23" xfId="511"/>
    <cellStyle name="アクセント 2 24" xfId="512"/>
    <cellStyle name="アクセント 2 25" xfId="513"/>
    <cellStyle name="アクセント 2 3" xfId="514"/>
    <cellStyle name="アクセント 2 3 2" xfId="515"/>
    <cellStyle name="アクセント 2 4" xfId="516"/>
    <cellStyle name="アクセント 2 5" xfId="517"/>
    <cellStyle name="アクセント 2 6" xfId="518"/>
    <cellStyle name="アクセント 2 7" xfId="519"/>
    <cellStyle name="アクセント 2 8" xfId="520"/>
    <cellStyle name="アクセント 2 9" xfId="521"/>
    <cellStyle name="アクセント 3 10" xfId="522"/>
    <cellStyle name="アクセント 3 11" xfId="523"/>
    <cellStyle name="アクセント 3 12" xfId="524"/>
    <cellStyle name="アクセント 3 13" xfId="525"/>
    <cellStyle name="アクセント 3 14" xfId="526"/>
    <cellStyle name="アクセント 3 15" xfId="527"/>
    <cellStyle name="アクセント 3 16" xfId="528"/>
    <cellStyle name="アクセント 3 17" xfId="529"/>
    <cellStyle name="アクセント 3 18" xfId="530"/>
    <cellStyle name="アクセント 3 19" xfId="531"/>
    <cellStyle name="アクセント 3 2" xfId="532"/>
    <cellStyle name="アクセント 3 2 2" xfId="533"/>
    <cellStyle name="アクセント 3 20" xfId="534"/>
    <cellStyle name="アクセント 3 21" xfId="535"/>
    <cellStyle name="アクセント 3 22" xfId="536"/>
    <cellStyle name="アクセント 3 23" xfId="537"/>
    <cellStyle name="アクセント 3 24" xfId="538"/>
    <cellStyle name="アクセント 3 25" xfId="539"/>
    <cellStyle name="アクセント 3 3" xfId="540"/>
    <cellStyle name="アクセント 3 3 2" xfId="541"/>
    <cellStyle name="アクセント 3 4" xfId="542"/>
    <cellStyle name="アクセント 3 5" xfId="543"/>
    <cellStyle name="アクセント 3 6" xfId="544"/>
    <cellStyle name="アクセント 3 7" xfId="545"/>
    <cellStyle name="アクセント 3 8" xfId="546"/>
    <cellStyle name="アクセント 3 9" xfId="547"/>
    <cellStyle name="アクセント 4 10" xfId="548"/>
    <cellStyle name="アクセント 4 11" xfId="549"/>
    <cellStyle name="アクセント 4 12" xfId="550"/>
    <cellStyle name="アクセント 4 13" xfId="551"/>
    <cellStyle name="アクセント 4 14" xfId="552"/>
    <cellStyle name="アクセント 4 15" xfId="553"/>
    <cellStyle name="アクセント 4 16" xfId="554"/>
    <cellStyle name="アクセント 4 17" xfId="555"/>
    <cellStyle name="アクセント 4 18" xfId="556"/>
    <cellStyle name="アクセント 4 19" xfId="557"/>
    <cellStyle name="アクセント 4 2" xfId="558"/>
    <cellStyle name="アクセント 4 2 2" xfId="559"/>
    <cellStyle name="アクセント 4 20" xfId="560"/>
    <cellStyle name="アクセント 4 21" xfId="561"/>
    <cellStyle name="アクセント 4 22" xfId="562"/>
    <cellStyle name="アクセント 4 23" xfId="563"/>
    <cellStyle name="アクセント 4 24" xfId="564"/>
    <cellStyle name="アクセント 4 25" xfId="565"/>
    <cellStyle name="アクセント 4 3" xfId="566"/>
    <cellStyle name="アクセント 4 3 2" xfId="567"/>
    <cellStyle name="アクセント 4 4" xfId="568"/>
    <cellStyle name="アクセント 4 5" xfId="569"/>
    <cellStyle name="アクセント 4 6" xfId="570"/>
    <cellStyle name="アクセント 4 7" xfId="571"/>
    <cellStyle name="アクセント 4 8" xfId="572"/>
    <cellStyle name="アクセント 4 9" xfId="573"/>
    <cellStyle name="アクセント 5 10" xfId="574"/>
    <cellStyle name="アクセント 5 11" xfId="575"/>
    <cellStyle name="アクセント 5 12" xfId="576"/>
    <cellStyle name="アクセント 5 13" xfId="577"/>
    <cellStyle name="アクセント 5 14" xfId="578"/>
    <cellStyle name="アクセント 5 15" xfId="579"/>
    <cellStyle name="アクセント 5 16" xfId="580"/>
    <cellStyle name="アクセント 5 17" xfId="581"/>
    <cellStyle name="アクセント 5 18" xfId="582"/>
    <cellStyle name="アクセント 5 19" xfId="583"/>
    <cellStyle name="アクセント 5 2" xfId="584"/>
    <cellStyle name="アクセント 5 2 2" xfId="585"/>
    <cellStyle name="アクセント 5 20" xfId="586"/>
    <cellStyle name="アクセント 5 21" xfId="587"/>
    <cellStyle name="アクセント 5 22" xfId="588"/>
    <cellStyle name="アクセント 5 23" xfId="589"/>
    <cellStyle name="アクセント 5 24" xfId="590"/>
    <cellStyle name="アクセント 5 25" xfId="591"/>
    <cellStyle name="アクセント 5 3" xfId="592"/>
    <cellStyle name="アクセント 5 3 2" xfId="593"/>
    <cellStyle name="アクセント 5 4" xfId="594"/>
    <cellStyle name="アクセント 5 5" xfId="595"/>
    <cellStyle name="アクセント 5 6" xfId="596"/>
    <cellStyle name="アクセント 5 7" xfId="597"/>
    <cellStyle name="アクセント 5 8" xfId="598"/>
    <cellStyle name="アクセント 5 9" xfId="599"/>
    <cellStyle name="アクセント 6 10" xfId="600"/>
    <cellStyle name="アクセント 6 11" xfId="601"/>
    <cellStyle name="アクセント 6 12" xfId="602"/>
    <cellStyle name="アクセント 6 13" xfId="603"/>
    <cellStyle name="アクセント 6 14" xfId="604"/>
    <cellStyle name="アクセント 6 15" xfId="605"/>
    <cellStyle name="アクセント 6 16" xfId="606"/>
    <cellStyle name="アクセント 6 17" xfId="607"/>
    <cellStyle name="アクセント 6 18" xfId="608"/>
    <cellStyle name="アクセント 6 19" xfId="609"/>
    <cellStyle name="アクセント 6 2" xfId="610"/>
    <cellStyle name="アクセント 6 2 2" xfId="611"/>
    <cellStyle name="アクセント 6 20" xfId="612"/>
    <cellStyle name="アクセント 6 21" xfId="613"/>
    <cellStyle name="アクセント 6 22" xfId="614"/>
    <cellStyle name="アクセント 6 23" xfId="615"/>
    <cellStyle name="アクセント 6 24" xfId="616"/>
    <cellStyle name="アクセント 6 25" xfId="617"/>
    <cellStyle name="アクセント 6 3" xfId="618"/>
    <cellStyle name="アクセント 6 3 2" xfId="619"/>
    <cellStyle name="アクセント 6 4" xfId="620"/>
    <cellStyle name="アクセント 6 5" xfId="621"/>
    <cellStyle name="アクセント 6 6" xfId="622"/>
    <cellStyle name="アクセント 6 7" xfId="623"/>
    <cellStyle name="アクセント 6 8" xfId="624"/>
    <cellStyle name="アクセント 6 9" xfId="625"/>
    <cellStyle name="タイトル 10" xfId="626"/>
    <cellStyle name="タイトル 11" xfId="627"/>
    <cellStyle name="タイトル 12" xfId="628"/>
    <cellStyle name="タイトル 13" xfId="629"/>
    <cellStyle name="タイトル 14" xfId="630"/>
    <cellStyle name="タイトル 15" xfId="631"/>
    <cellStyle name="タイトル 16" xfId="632"/>
    <cellStyle name="タイトル 17" xfId="633"/>
    <cellStyle name="タイトル 18" xfId="634"/>
    <cellStyle name="タイトル 19" xfId="635"/>
    <cellStyle name="タイトル 2" xfId="636"/>
    <cellStyle name="タイトル 2 2" xfId="637"/>
    <cellStyle name="タイトル 20" xfId="638"/>
    <cellStyle name="タイトル 21" xfId="639"/>
    <cellStyle name="タイトル 22" xfId="640"/>
    <cellStyle name="タイトル 23" xfId="641"/>
    <cellStyle name="タイトル 24" xfId="642"/>
    <cellStyle name="タイトル 25" xfId="643"/>
    <cellStyle name="タイトル 3" xfId="644"/>
    <cellStyle name="タイトル 3 2" xfId="645"/>
    <cellStyle name="タイトル 4" xfId="646"/>
    <cellStyle name="タイトル 5" xfId="647"/>
    <cellStyle name="タイトル 6" xfId="648"/>
    <cellStyle name="タイトル 7" xfId="649"/>
    <cellStyle name="タイトル 8" xfId="650"/>
    <cellStyle name="タイトル 9" xfId="651"/>
    <cellStyle name="チェック セル 10" xfId="652"/>
    <cellStyle name="チェック セル 11" xfId="653"/>
    <cellStyle name="チェック セル 12" xfId="654"/>
    <cellStyle name="チェック セル 13" xfId="655"/>
    <cellStyle name="チェック セル 14" xfId="656"/>
    <cellStyle name="チェック セル 15" xfId="657"/>
    <cellStyle name="チェック セル 16" xfId="658"/>
    <cellStyle name="チェック セル 17" xfId="659"/>
    <cellStyle name="チェック セル 18" xfId="660"/>
    <cellStyle name="チェック セル 19" xfId="661"/>
    <cellStyle name="チェック セル 2" xfId="662"/>
    <cellStyle name="チェック セル 2 2" xfId="663"/>
    <cellStyle name="チェック セル 20" xfId="664"/>
    <cellStyle name="チェック セル 21" xfId="665"/>
    <cellStyle name="チェック セル 22" xfId="666"/>
    <cellStyle name="チェック セル 23" xfId="667"/>
    <cellStyle name="チェック セル 24" xfId="668"/>
    <cellStyle name="チェック セル 25" xfId="669"/>
    <cellStyle name="チェック セル 3" xfId="670"/>
    <cellStyle name="チェック セル 3 2" xfId="671"/>
    <cellStyle name="チェック セル 4" xfId="672"/>
    <cellStyle name="チェック セル 5" xfId="673"/>
    <cellStyle name="チェック セル 6" xfId="674"/>
    <cellStyle name="チェック セル 7" xfId="675"/>
    <cellStyle name="チェック セル 8" xfId="676"/>
    <cellStyle name="チェック セル 9" xfId="677"/>
    <cellStyle name="どちらでもない 10" xfId="678"/>
    <cellStyle name="どちらでもない 11" xfId="679"/>
    <cellStyle name="どちらでもない 12" xfId="680"/>
    <cellStyle name="どちらでもない 13" xfId="681"/>
    <cellStyle name="どちらでもない 14" xfId="682"/>
    <cellStyle name="どちらでもない 15" xfId="683"/>
    <cellStyle name="どちらでもない 16" xfId="684"/>
    <cellStyle name="どちらでもない 17" xfId="685"/>
    <cellStyle name="どちらでもない 18" xfId="686"/>
    <cellStyle name="どちらでもない 19" xfId="687"/>
    <cellStyle name="どちらでもない 2" xfId="688"/>
    <cellStyle name="どちらでもない 2 2" xfId="689"/>
    <cellStyle name="どちらでもない 2 2 2" xfId="1764"/>
    <cellStyle name="どちらでもない 2 3" xfId="1765"/>
    <cellStyle name="どちらでもない 20" xfId="690"/>
    <cellStyle name="どちらでもない 21" xfId="691"/>
    <cellStyle name="どちらでもない 22" xfId="692"/>
    <cellStyle name="どちらでもない 23" xfId="693"/>
    <cellStyle name="どちらでもない 24" xfId="694"/>
    <cellStyle name="どちらでもない 25" xfId="695"/>
    <cellStyle name="どちらでもない 3" xfId="696"/>
    <cellStyle name="どちらでもない 3 2" xfId="697"/>
    <cellStyle name="どちらでもない 4" xfId="698"/>
    <cellStyle name="どちらでもない 5" xfId="699"/>
    <cellStyle name="どちらでもない 6" xfId="700"/>
    <cellStyle name="どちらでもない 7" xfId="701"/>
    <cellStyle name="どちらでもない 8" xfId="702"/>
    <cellStyle name="どちらでもない 9" xfId="703"/>
    <cellStyle name="パーセント 2" xfId="704"/>
    <cellStyle name="パーセント 2 2" xfId="705"/>
    <cellStyle name="パーセント 2 2 2" xfId="706"/>
    <cellStyle name="パーセント 2 2 2 2" xfId="1576"/>
    <cellStyle name="パーセント 2 2 3" xfId="1577"/>
    <cellStyle name="パーセント 2 3" xfId="707"/>
    <cellStyle name="パーセント 2 3 2" xfId="1550"/>
    <cellStyle name="パーセント 2 3 2 2" xfId="1551"/>
    <cellStyle name="パーセント 2 3 3" xfId="1552"/>
    <cellStyle name="パーセント 2 3 3 2" xfId="1553"/>
    <cellStyle name="パーセント 2 3 4" xfId="1554"/>
    <cellStyle name="パーセント 2 4" xfId="1555"/>
    <cellStyle name="パーセント 2 4 2" xfId="1548"/>
    <cellStyle name="パーセント 2 4 2 2" xfId="1578"/>
    <cellStyle name="パーセント 2 4 3" xfId="1579"/>
    <cellStyle name="パーセント 2 4 3 2" xfId="1580"/>
    <cellStyle name="パーセント 3" xfId="708"/>
    <cellStyle name="パーセント 3 2" xfId="1556"/>
    <cellStyle name="パーセント 3 3" xfId="1581"/>
    <cellStyle name="パーセント 3 3 2" xfId="1582"/>
    <cellStyle name="パーセント 3 3 2 2" xfId="1583"/>
    <cellStyle name="パーセント 3 3 3" xfId="1584"/>
    <cellStyle name="パーセント 3 3 3 2" xfId="1585"/>
    <cellStyle name="パーセント 3 3 4" xfId="1586"/>
    <cellStyle name="パーセント 3 4" xfId="1587"/>
    <cellStyle name="パーセント 3 4 2" xfId="1588"/>
    <cellStyle name="パーセント 3 5" xfId="1589"/>
    <cellStyle name="パーセント 3 5 2" xfId="1590"/>
    <cellStyle name="パーセント 4" xfId="709"/>
    <cellStyle name="パーセント 5" xfId="710"/>
    <cellStyle name="パーセント 5 2" xfId="1766"/>
    <cellStyle name="パーセント 6" xfId="1591"/>
    <cellStyle name="パーセント 7" xfId="1592"/>
    <cellStyle name="ハイパーリンク 2" xfId="1557"/>
    <cellStyle name="メモ 10" xfId="711"/>
    <cellStyle name="メモ 11" xfId="712"/>
    <cellStyle name="メモ 12" xfId="713"/>
    <cellStyle name="メモ 13" xfId="714"/>
    <cellStyle name="メモ 14" xfId="715"/>
    <cellStyle name="メモ 15" xfId="716"/>
    <cellStyle name="メモ 16" xfId="717"/>
    <cellStyle name="メモ 17" xfId="718"/>
    <cellStyle name="メモ 18" xfId="719"/>
    <cellStyle name="メモ 19" xfId="720"/>
    <cellStyle name="メモ 2" xfId="721"/>
    <cellStyle name="メモ 2 10" xfId="1767"/>
    <cellStyle name="メモ 2 2" xfId="722"/>
    <cellStyle name="メモ 2 2 2" xfId="723"/>
    <cellStyle name="メモ 2 2 2 2" xfId="1390"/>
    <cellStyle name="メモ 2 2 2 2 2" xfId="1391"/>
    <cellStyle name="メモ 2 2 2 3" xfId="1392"/>
    <cellStyle name="メモ 2 2 3" xfId="724"/>
    <cellStyle name="メモ 2 2 3 2" xfId="1393"/>
    <cellStyle name="メモ 2 2 4" xfId="1593"/>
    <cellStyle name="メモ 2 2 4 2" xfId="1594"/>
    <cellStyle name="メモ 2 2 5" xfId="1595"/>
    <cellStyle name="メモ 2 2 6" xfId="1596"/>
    <cellStyle name="メモ 2 2 6 2" xfId="1597"/>
    <cellStyle name="メモ 2 2 7" xfId="1768"/>
    <cellStyle name="メモ 2 3" xfId="1769"/>
    <cellStyle name="メモ 2 3 2" xfId="1770"/>
    <cellStyle name="メモ 2 3 2 2" xfId="1771"/>
    <cellStyle name="メモ 2 3 3" xfId="1772"/>
    <cellStyle name="メモ 2 3 4" xfId="1773"/>
    <cellStyle name="メモ 2 4" xfId="1774"/>
    <cellStyle name="メモ 2 4 2" xfId="1775"/>
    <cellStyle name="メモ 2 4 2 2" xfId="1776"/>
    <cellStyle name="メモ 2 4 3" xfId="1777"/>
    <cellStyle name="メモ 2 4 4" xfId="1778"/>
    <cellStyle name="メモ 2 5" xfId="1779"/>
    <cellStyle name="メモ 2 5 2" xfId="1780"/>
    <cellStyle name="メモ 2 5 2 2" xfId="1781"/>
    <cellStyle name="メモ 2 5 3" xfId="1782"/>
    <cellStyle name="メモ 2 5 4" xfId="1783"/>
    <cellStyle name="メモ 2 6" xfId="1784"/>
    <cellStyle name="メモ 2 6 2" xfId="1785"/>
    <cellStyle name="メモ 2 7" xfId="1786"/>
    <cellStyle name="メモ 2 8" xfId="1787"/>
    <cellStyle name="メモ 2 9" xfId="1788"/>
    <cellStyle name="メモ 20" xfId="725"/>
    <cellStyle name="メモ 21" xfId="726"/>
    <cellStyle name="メモ 22" xfId="727"/>
    <cellStyle name="メモ 23" xfId="728"/>
    <cellStyle name="メモ 24" xfId="729"/>
    <cellStyle name="メモ 25" xfId="730"/>
    <cellStyle name="メモ 3" xfId="731"/>
    <cellStyle name="メモ 3 2" xfId="732"/>
    <cellStyle name="メモ 3 2 2" xfId="1394"/>
    <cellStyle name="メモ 3 2 2 2" xfId="1395"/>
    <cellStyle name="メモ 3 2 3" xfId="1396"/>
    <cellStyle name="メモ 3 2 4" xfId="1789"/>
    <cellStyle name="メモ 3 3" xfId="733"/>
    <cellStyle name="メモ 3 3 2" xfId="1397"/>
    <cellStyle name="メモ 3 3 2 2" xfId="1790"/>
    <cellStyle name="メモ 3 3 3" xfId="1791"/>
    <cellStyle name="メモ 3 3 4" xfId="1792"/>
    <cellStyle name="メモ 3 4" xfId="1598"/>
    <cellStyle name="メモ 3 4 2" xfId="1599"/>
    <cellStyle name="メモ 3 4 2 2" xfId="1793"/>
    <cellStyle name="メモ 3 4 3" xfId="1794"/>
    <cellStyle name="メモ 3 4 4" xfId="1795"/>
    <cellStyle name="メモ 3 5" xfId="1600"/>
    <cellStyle name="メモ 3 5 2" xfId="1796"/>
    <cellStyle name="メモ 3 6" xfId="1601"/>
    <cellStyle name="メモ 3 6 2" xfId="1602"/>
    <cellStyle name="メモ 4" xfId="734"/>
    <cellStyle name="メモ 4 2" xfId="735"/>
    <cellStyle name="メモ 4 2 2" xfId="1398"/>
    <cellStyle name="メモ 4 2 2 2" xfId="1399"/>
    <cellStyle name="メモ 4 2 3" xfId="1400"/>
    <cellStyle name="メモ 4 3" xfId="736"/>
    <cellStyle name="メモ 4 3 2" xfId="1401"/>
    <cellStyle name="メモ 4 4" xfId="1603"/>
    <cellStyle name="メモ 4 4 2" xfId="1604"/>
    <cellStyle name="メモ 4 5" xfId="1605"/>
    <cellStyle name="メモ 4 6" xfId="1606"/>
    <cellStyle name="メモ 4 6 2" xfId="1607"/>
    <cellStyle name="メモ 4 7" xfId="1797"/>
    <cellStyle name="メモ 5" xfId="737"/>
    <cellStyle name="メモ 5 2" xfId="1798"/>
    <cellStyle name="メモ 5 3" xfId="1799"/>
    <cellStyle name="メモ 6" xfId="738"/>
    <cellStyle name="メモ 7" xfId="739"/>
    <cellStyle name="メモ 8" xfId="740"/>
    <cellStyle name="メモ 9" xfId="741"/>
    <cellStyle name="リンク セル 10" xfId="742"/>
    <cellStyle name="リンク セル 11" xfId="743"/>
    <cellStyle name="リンク セル 12" xfId="744"/>
    <cellStyle name="リンク セル 13" xfId="745"/>
    <cellStyle name="リンク セル 14" xfId="746"/>
    <cellStyle name="リンク セル 15" xfId="747"/>
    <cellStyle name="リンク セル 16" xfId="748"/>
    <cellStyle name="リンク セル 17" xfId="749"/>
    <cellStyle name="リンク セル 18" xfId="750"/>
    <cellStyle name="リンク セル 19" xfId="751"/>
    <cellStyle name="リンク セル 2" xfId="752"/>
    <cellStyle name="リンク セル 2 2" xfId="753"/>
    <cellStyle name="リンク セル 20" xfId="754"/>
    <cellStyle name="リンク セル 21" xfId="755"/>
    <cellStyle name="リンク セル 22" xfId="756"/>
    <cellStyle name="リンク セル 23" xfId="757"/>
    <cellStyle name="リンク セル 24" xfId="758"/>
    <cellStyle name="リンク セル 25" xfId="759"/>
    <cellStyle name="リンク セル 3" xfId="760"/>
    <cellStyle name="リンク セル 3 2" xfId="761"/>
    <cellStyle name="リンク セル 4" xfId="762"/>
    <cellStyle name="リンク セル 5" xfId="763"/>
    <cellStyle name="リンク セル 6" xfId="764"/>
    <cellStyle name="リンク セル 7" xfId="765"/>
    <cellStyle name="リンク セル 8" xfId="766"/>
    <cellStyle name="リンク セル 9" xfId="767"/>
    <cellStyle name="悪い 10" xfId="768"/>
    <cellStyle name="悪い 11" xfId="769"/>
    <cellStyle name="悪い 12" xfId="770"/>
    <cellStyle name="悪い 13" xfId="771"/>
    <cellStyle name="悪い 14" xfId="772"/>
    <cellStyle name="悪い 15" xfId="773"/>
    <cellStyle name="悪い 16" xfId="774"/>
    <cellStyle name="悪い 17" xfId="775"/>
    <cellStyle name="悪い 18" xfId="776"/>
    <cellStyle name="悪い 19" xfId="777"/>
    <cellStyle name="悪い 2" xfId="778"/>
    <cellStyle name="悪い 2 2" xfId="779"/>
    <cellStyle name="悪い 2 2 2" xfId="1800"/>
    <cellStyle name="悪い 2 3" xfId="1402"/>
    <cellStyle name="悪い 20" xfId="780"/>
    <cellStyle name="悪い 21" xfId="781"/>
    <cellStyle name="悪い 22" xfId="782"/>
    <cellStyle name="悪い 23" xfId="783"/>
    <cellStyle name="悪い 24" xfId="784"/>
    <cellStyle name="悪い 25" xfId="785"/>
    <cellStyle name="悪い 3" xfId="786"/>
    <cellStyle name="悪い 3 2" xfId="787"/>
    <cellStyle name="悪い 4" xfId="788"/>
    <cellStyle name="悪い 5" xfId="789"/>
    <cellStyle name="悪い 6" xfId="790"/>
    <cellStyle name="悪い 7" xfId="791"/>
    <cellStyle name="悪い 8" xfId="792"/>
    <cellStyle name="悪い 9" xfId="793"/>
    <cellStyle name="計算 10" xfId="794"/>
    <cellStyle name="計算 11" xfId="795"/>
    <cellStyle name="計算 12" xfId="796"/>
    <cellStyle name="計算 13" xfId="797"/>
    <cellStyle name="計算 14" xfId="798"/>
    <cellStyle name="計算 15" xfId="799"/>
    <cellStyle name="計算 16" xfId="800"/>
    <cellStyle name="計算 17" xfId="801"/>
    <cellStyle name="計算 18" xfId="802"/>
    <cellStyle name="計算 19" xfId="803"/>
    <cellStyle name="計算 2" xfId="804"/>
    <cellStyle name="計算 2 2" xfId="805"/>
    <cellStyle name="計算 2 2 2" xfId="806"/>
    <cellStyle name="計算 2 2 2 2" xfId="1403"/>
    <cellStyle name="計算 2 2 2 2 2" xfId="1404"/>
    <cellStyle name="計算 2 2 2 3" xfId="1405"/>
    <cellStyle name="計算 2 2 3" xfId="807"/>
    <cellStyle name="計算 2 2 3 2" xfId="1406"/>
    <cellStyle name="計算 2 2 4" xfId="1608"/>
    <cellStyle name="計算 2 2 4 2" xfId="1609"/>
    <cellStyle name="計算 2 2 5" xfId="1610"/>
    <cellStyle name="計算 2 2 6" xfId="1611"/>
    <cellStyle name="計算 2 2 6 2" xfId="1612"/>
    <cellStyle name="計算 2 3" xfId="1801"/>
    <cellStyle name="計算 2 3 2" xfId="1802"/>
    <cellStyle name="計算 2 3 2 2" xfId="1803"/>
    <cellStyle name="計算 2 3 3" xfId="1804"/>
    <cellStyle name="計算 2 4" xfId="1805"/>
    <cellStyle name="計算 2 4 2" xfId="1806"/>
    <cellStyle name="計算 2 4 2 2" xfId="1807"/>
    <cellStyle name="計算 2 4 3" xfId="1808"/>
    <cellStyle name="計算 2 5" xfId="1809"/>
    <cellStyle name="計算 2 5 2" xfId="1810"/>
    <cellStyle name="計算 2 6" xfId="1811"/>
    <cellStyle name="計算 20" xfId="808"/>
    <cellStyle name="計算 21" xfId="809"/>
    <cellStyle name="計算 22" xfId="810"/>
    <cellStyle name="計算 23" xfId="811"/>
    <cellStyle name="計算 24" xfId="812"/>
    <cellStyle name="計算 25" xfId="813"/>
    <cellStyle name="計算 3" xfId="814"/>
    <cellStyle name="計算 3 2" xfId="815"/>
    <cellStyle name="計算 3 2 2" xfId="1407"/>
    <cellStyle name="計算 3 2 2 2" xfId="1408"/>
    <cellStyle name="計算 3 2 3" xfId="1409"/>
    <cellStyle name="計算 3 3" xfId="816"/>
    <cellStyle name="計算 3 3 2" xfId="1410"/>
    <cellStyle name="計算 3 3 2 2" xfId="1812"/>
    <cellStyle name="計算 3 3 3" xfId="1813"/>
    <cellStyle name="計算 3 4" xfId="1613"/>
    <cellStyle name="計算 3 4 2" xfId="1614"/>
    <cellStyle name="計算 3 4 2 2" xfId="1814"/>
    <cellStyle name="計算 3 4 3" xfId="1815"/>
    <cellStyle name="計算 3 5" xfId="1615"/>
    <cellStyle name="計算 3 5 2" xfId="1816"/>
    <cellStyle name="計算 3 6" xfId="1616"/>
    <cellStyle name="計算 3 6 2" xfId="1617"/>
    <cellStyle name="計算 4" xfId="817"/>
    <cellStyle name="計算 4 2" xfId="818"/>
    <cellStyle name="計算 4 2 2" xfId="1411"/>
    <cellStyle name="計算 4 2 2 2" xfId="1412"/>
    <cellStyle name="計算 4 2 3" xfId="1413"/>
    <cellStyle name="計算 4 3" xfId="819"/>
    <cellStyle name="計算 4 3 2" xfId="1414"/>
    <cellStyle name="計算 4 4" xfId="1618"/>
    <cellStyle name="計算 4 4 2" xfId="1619"/>
    <cellStyle name="計算 4 5" xfId="1620"/>
    <cellStyle name="計算 4 6" xfId="1621"/>
    <cellStyle name="計算 4 6 2" xfId="1622"/>
    <cellStyle name="計算 5" xfId="820"/>
    <cellStyle name="計算 6" xfId="821"/>
    <cellStyle name="計算 7" xfId="822"/>
    <cellStyle name="計算 8" xfId="823"/>
    <cellStyle name="計算 9" xfId="824"/>
    <cellStyle name="警告文 10" xfId="825"/>
    <cellStyle name="警告文 11" xfId="826"/>
    <cellStyle name="警告文 12" xfId="827"/>
    <cellStyle name="警告文 13" xfId="828"/>
    <cellStyle name="警告文 14" xfId="829"/>
    <cellStyle name="警告文 15" xfId="830"/>
    <cellStyle name="警告文 16" xfId="831"/>
    <cellStyle name="警告文 17" xfId="832"/>
    <cellStyle name="警告文 18" xfId="833"/>
    <cellStyle name="警告文 19" xfId="834"/>
    <cellStyle name="警告文 2" xfId="835"/>
    <cellStyle name="警告文 2 2" xfId="836"/>
    <cellStyle name="警告文 20" xfId="837"/>
    <cellStyle name="警告文 21" xfId="838"/>
    <cellStyle name="警告文 22" xfId="839"/>
    <cellStyle name="警告文 23" xfId="840"/>
    <cellStyle name="警告文 24" xfId="841"/>
    <cellStyle name="警告文 25" xfId="842"/>
    <cellStyle name="警告文 3" xfId="843"/>
    <cellStyle name="警告文 3 2" xfId="844"/>
    <cellStyle name="警告文 4" xfId="845"/>
    <cellStyle name="警告文 5" xfId="846"/>
    <cellStyle name="警告文 6" xfId="847"/>
    <cellStyle name="警告文 7" xfId="848"/>
    <cellStyle name="警告文 8" xfId="849"/>
    <cellStyle name="警告文 9" xfId="850"/>
    <cellStyle name="桁区切り 2" xfId="851"/>
    <cellStyle name="桁区切り 2 2" xfId="852"/>
    <cellStyle name="桁区切り 2 2 2" xfId="853"/>
    <cellStyle name="桁区切り 2 2 2 2" xfId="1623"/>
    <cellStyle name="桁区切り 2 2 2 2 2" xfId="1624"/>
    <cellStyle name="桁区切り 2 2 2 3" xfId="1625"/>
    <cellStyle name="桁区切り 2 2 2 4" xfId="1817"/>
    <cellStyle name="桁区切り 2 2 3" xfId="1626"/>
    <cellStyle name="桁区切り 2 2 3 2" xfId="1627"/>
    <cellStyle name="桁区切り 2 2 3 2 2" xfId="1628"/>
    <cellStyle name="桁区切り 2 2 3 3" xfId="1629"/>
    <cellStyle name="桁区切り 2 2 3 3 2" xfId="1630"/>
    <cellStyle name="桁区切り 2 2 3 4" xfId="1631"/>
    <cellStyle name="桁区切り 2 2 4" xfId="1632"/>
    <cellStyle name="桁区切り 2 2 5" xfId="1818"/>
    <cellStyle name="桁区切り 2 3" xfId="854"/>
    <cellStyle name="桁区切り 2 3 2" xfId="1633"/>
    <cellStyle name="桁区切り 2 3 2 2" xfId="1634"/>
    <cellStyle name="桁区切り 2 3 3" xfId="1635"/>
    <cellStyle name="桁区切り 2 3 4" xfId="1819"/>
    <cellStyle name="桁区切り 2 4" xfId="1415"/>
    <cellStyle name="桁区切り 2 4 2" xfId="1820"/>
    <cellStyle name="桁区切り 2 5" xfId="1416"/>
    <cellStyle name="桁区切り 2 5 2" xfId="1417"/>
    <cellStyle name="桁区切り 2 5 3" xfId="1418"/>
    <cellStyle name="桁区切り 2 5 3 2" xfId="1419"/>
    <cellStyle name="桁区切り 2 6" xfId="1420"/>
    <cellStyle name="桁区切り 2 6 2" xfId="1558"/>
    <cellStyle name="桁区切り 2 7" xfId="1421"/>
    <cellStyle name="桁区切り 2 8" xfId="1422"/>
    <cellStyle name="桁区切り 2 8 2" xfId="1423"/>
    <cellStyle name="桁区切り 2 8 2 2" xfId="1424"/>
    <cellStyle name="桁区切り 2 8 2 2 2" xfId="1425"/>
    <cellStyle name="桁区切り 2 8 2 2 2 2" xfId="1426"/>
    <cellStyle name="桁区切り 2 8 2 2 2 2 2" xfId="1427"/>
    <cellStyle name="桁区切り 2 8 2 3" xfId="1428"/>
    <cellStyle name="桁区切り 2 8 2 3 2" xfId="1429"/>
    <cellStyle name="桁区切り 2 8 2 3 2 2" xfId="1430"/>
    <cellStyle name="桁区切り 2 9" xfId="1738"/>
    <cellStyle name="桁区切り 3" xfId="855"/>
    <cellStyle name="桁区切り 3 2" xfId="856"/>
    <cellStyle name="桁区切り 3 3" xfId="1636"/>
    <cellStyle name="桁区切り 3 3 2" xfId="1637"/>
    <cellStyle name="桁区切り 3 3 2 2" xfId="1638"/>
    <cellStyle name="桁区切り 3 3 3" xfId="1639"/>
    <cellStyle name="桁区切り 3 4" xfId="1640"/>
    <cellStyle name="桁区切り 3 4 2" xfId="1641"/>
    <cellStyle name="桁区切り 3 5" xfId="1431"/>
    <cellStyle name="桁区切り 3 6" xfId="1821"/>
    <cellStyle name="桁区切り 4" xfId="857"/>
    <cellStyle name="桁区切り 4 2" xfId="1432"/>
    <cellStyle name="桁区切り 4 2 2" xfId="1642"/>
    <cellStyle name="桁区切り 4 2 2 2" xfId="1643"/>
    <cellStyle name="桁区切り 4 2 3" xfId="1644"/>
    <cellStyle name="桁区切り 4 2 4" xfId="1822"/>
    <cellStyle name="桁区切り 4 3" xfId="1645"/>
    <cellStyle name="桁区切り 4 3 2" xfId="1646"/>
    <cellStyle name="桁区切り 4 4" xfId="1647"/>
    <cellStyle name="桁区切り 4 5" xfId="1823"/>
    <cellStyle name="桁区切り 5" xfId="1433"/>
    <cellStyle name="桁区切り 5 2" xfId="1559"/>
    <cellStyle name="桁区切り 5 2 2" xfId="1560"/>
    <cellStyle name="桁区切り 5 3" xfId="1561"/>
    <cellStyle name="桁区切り 6" xfId="1434"/>
    <cellStyle name="桁区切り 6 2" xfId="1824"/>
    <cellStyle name="桁区切り 7" xfId="1435"/>
    <cellStyle name="桁区切り 7 2" xfId="1825"/>
    <cellStyle name="桁区切り 8" xfId="1436"/>
    <cellStyle name="桁区切り 8 2" xfId="1437"/>
    <cellStyle name="桁区切り 9" xfId="1648"/>
    <cellStyle name="桁区切り 9 2" xfId="1649"/>
    <cellStyle name="桁区切り 9 2 2" xfId="1650"/>
    <cellStyle name="見出し 1 10" xfId="858"/>
    <cellStyle name="見出し 1 11" xfId="859"/>
    <cellStyle name="見出し 1 12" xfId="860"/>
    <cellStyle name="見出し 1 13" xfId="861"/>
    <cellStyle name="見出し 1 14" xfId="862"/>
    <cellStyle name="見出し 1 15" xfId="863"/>
    <cellStyle name="見出し 1 16" xfId="864"/>
    <cellStyle name="見出し 1 17" xfId="865"/>
    <cellStyle name="見出し 1 18" xfId="866"/>
    <cellStyle name="見出し 1 19" xfId="867"/>
    <cellStyle name="見出し 1 2" xfId="868"/>
    <cellStyle name="見出し 1 2 2" xfId="869"/>
    <cellStyle name="見出し 1 20" xfId="870"/>
    <cellStyle name="見出し 1 21" xfId="871"/>
    <cellStyle name="見出し 1 22" xfId="872"/>
    <cellStyle name="見出し 1 23" xfId="873"/>
    <cellStyle name="見出し 1 24" xfId="874"/>
    <cellStyle name="見出し 1 25" xfId="875"/>
    <cellStyle name="見出し 1 3" xfId="876"/>
    <cellStyle name="見出し 1 3 2" xfId="877"/>
    <cellStyle name="見出し 1 4" xfId="878"/>
    <cellStyle name="見出し 1 5" xfId="879"/>
    <cellStyle name="見出し 1 6" xfId="880"/>
    <cellStyle name="見出し 1 7" xfId="881"/>
    <cellStyle name="見出し 1 8" xfId="882"/>
    <cellStyle name="見出し 1 9" xfId="883"/>
    <cellStyle name="見出し 2 10" xfId="884"/>
    <cellStyle name="見出し 2 11" xfId="885"/>
    <cellStyle name="見出し 2 12" xfId="886"/>
    <cellStyle name="見出し 2 13" xfId="887"/>
    <cellStyle name="見出し 2 14" xfId="888"/>
    <cellStyle name="見出し 2 15" xfId="889"/>
    <cellStyle name="見出し 2 16" xfId="890"/>
    <cellStyle name="見出し 2 17" xfId="891"/>
    <cellStyle name="見出し 2 18" xfId="892"/>
    <cellStyle name="見出し 2 19" xfId="893"/>
    <cellStyle name="見出し 2 2" xfId="894"/>
    <cellStyle name="見出し 2 2 2" xfId="895"/>
    <cellStyle name="見出し 2 20" xfId="896"/>
    <cellStyle name="見出し 2 21" xfId="897"/>
    <cellStyle name="見出し 2 22" xfId="898"/>
    <cellStyle name="見出し 2 23" xfId="899"/>
    <cellStyle name="見出し 2 24" xfId="900"/>
    <cellStyle name="見出し 2 25" xfId="901"/>
    <cellStyle name="見出し 2 3" xfId="902"/>
    <cellStyle name="見出し 2 3 2" xfId="903"/>
    <cellStyle name="見出し 2 4" xfId="904"/>
    <cellStyle name="見出し 2 5" xfId="905"/>
    <cellStyle name="見出し 2 6" xfId="906"/>
    <cellStyle name="見出し 2 7" xfId="907"/>
    <cellStyle name="見出し 2 8" xfId="908"/>
    <cellStyle name="見出し 2 9" xfId="909"/>
    <cellStyle name="見出し 3 10" xfId="910"/>
    <cellStyle name="見出し 3 11" xfId="911"/>
    <cellStyle name="見出し 3 12" xfId="912"/>
    <cellStyle name="見出し 3 13" xfId="913"/>
    <cellStyle name="見出し 3 14" xfId="914"/>
    <cellStyle name="見出し 3 15" xfId="915"/>
    <cellStyle name="見出し 3 16" xfId="916"/>
    <cellStyle name="見出し 3 17" xfId="917"/>
    <cellStyle name="見出し 3 18" xfId="918"/>
    <cellStyle name="見出し 3 19" xfId="919"/>
    <cellStyle name="見出し 3 2" xfId="920"/>
    <cellStyle name="見出し 3 2 2" xfId="921"/>
    <cellStyle name="見出し 3 20" xfId="922"/>
    <cellStyle name="見出し 3 21" xfId="923"/>
    <cellStyle name="見出し 3 22" xfId="924"/>
    <cellStyle name="見出し 3 23" xfId="925"/>
    <cellStyle name="見出し 3 24" xfId="926"/>
    <cellStyle name="見出し 3 25" xfId="927"/>
    <cellStyle name="見出し 3 3" xfId="928"/>
    <cellStyle name="見出し 3 3 2" xfId="929"/>
    <cellStyle name="見出し 3 4" xfId="930"/>
    <cellStyle name="見出し 3 5" xfId="931"/>
    <cellStyle name="見出し 3 6" xfId="932"/>
    <cellStyle name="見出し 3 7" xfId="933"/>
    <cellStyle name="見出し 3 8" xfId="934"/>
    <cellStyle name="見出し 3 9" xfId="935"/>
    <cellStyle name="見出し 4 10" xfId="936"/>
    <cellStyle name="見出し 4 11" xfId="937"/>
    <cellStyle name="見出し 4 12" xfId="938"/>
    <cellStyle name="見出し 4 13" xfId="939"/>
    <cellStyle name="見出し 4 14" xfId="940"/>
    <cellStyle name="見出し 4 15" xfId="941"/>
    <cellStyle name="見出し 4 16" xfId="942"/>
    <cellStyle name="見出し 4 17" xfId="943"/>
    <cellStyle name="見出し 4 18" xfId="944"/>
    <cellStyle name="見出し 4 19" xfId="945"/>
    <cellStyle name="見出し 4 2" xfId="946"/>
    <cellStyle name="見出し 4 2 2" xfId="947"/>
    <cellStyle name="見出し 4 20" xfId="948"/>
    <cellStyle name="見出し 4 21" xfId="949"/>
    <cellStyle name="見出し 4 22" xfId="950"/>
    <cellStyle name="見出し 4 23" xfId="951"/>
    <cellStyle name="見出し 4 24" xfId="952"/>
    <cellStyle name="見出し 4 25" xfId="953"/>
    <cellStyle name="見出し 4 3" xfId="954"/>
    <cellStyle name="見出し 4 3 2" xfId="955"/>
    <cellStyle name="見出し 4 4" xfId="956"/>
    <cellStyle name="見出し 4 5" xfId="957"/>
    <cellStyle name="見出し 4 6" xfId="958"/>
    <cellStyle name="見出し 4 7" xfId="959"/>
    <cellStyle name="見出し 4 8" xfId="960"/>
    <cellStyle name="見出し 4 9" xfId="961"/>
    <cellStyle name="集計 10" xfId="962"/>
    <cellStyle name="集計 11" xfId="963"/>
    <cellStyle name="集計 12" xfId="964"/>
    <cellStyle name="集計 13" xfId="965"/>
    <cellStyle name="集計 14" xfId="966"/>
    <cellStyle name="集計 15" xfId="967"/>
    <cellStyle name="集計 16" xfId="968"/>
    <cellStyle name="集計 17" xfId="969"/>
    <cellStyle name="集計 18" xfId="970"/>
    <cellStyle name="集計 19" xfId="971"/>
    <cellStyle name="集計 2" xfId="972"/>
    <cellStyle name="集計 2 2" xfId="973"/>
    <cellStyle name="集計 2 2 2" xfId="974"/>
    <cellStyle name="集計 2 2 2 2" xfId="1438"/>
    <cellStyle name="集計 2 2 2 2 2" xfId="1439"/>
    <cellStyle name="集計 2 2 2 3" xfId="1440"/>
    <cellStyle name="集計 2 2 3" xfId="975"/>
    <cellStyle name="集計 2 2 3 2" xfId="1441"/>
    <cellStyle name="集計 2 2 4" xfId="1651"/>
    <cellStyle name="集計 2 2 4 2" xfId="1652"/>
    <cellStyle name="集計 2 2 5" xfId="1653"/>
    <cellStyle name="集計 2 2 5 2" xfId="1654"/>
    <cellStyle name="集計 2 2 6" xfId="1655"/>
    <cellStyle name="集計 2 3" xfId="1826"/>
    <cellStyle name="集計 2 3 2" xfId="1827"/>
    <cellStyle name="集計 2 3 2 2" xfId="1828"/>
    <cellStyle name="集計 2 3 3" xfId="1829"/>
    <cellStyle name="集計 2 4" xfId="1830"/>
    <cellStyle name="集計 2 4 2" xfId="1831"/>
    <cellStyle name="集計 2 4 2 2" xfId="1832"/>
    <cellStyle name="集計 2 4 3" xfId="1833"/>
    <cellStyle name="集計 2 5" xfId="1834"/>
    <cellStyle name="集計 2 5 2" xfId="1835"/>
    <cellStyle name="集計 2 6" xfId="1836"/>
    <cellStyle name="集計 20" xfId="976"/>
    <cellStyle name="集計 21" xfId="977"/>
    <cellStyle name="集計 22" xfId="978"/>
    <cellStyle name="集計 23" xfId="979"/>
    <cellStyle name="集計 24" xfId="980"/>
    <cellStyle name="集計 25" xfId="981"/>
    <cellStyle name="集計 3" xfId="982"/>
    <cellStyle name="集計 3 2" xfId="983"/>
    <cellStyle name="集計 3 2 2" xfId="1442"/>
    <cellStyle name="集計 3 2 2 2" xfId="1443"/>
    <cellStyle name="集計 3 2 3" xfId="1444"/>
    <cellStyle name="集計 3 3" xfId="984"/>
    <cellStyle name="集計 3 3 2" xfId="1445"/>
    <cellStyle name="集計 3 3 2 2" xfId="1837"/>
    <cellStyle name="集計 3 3 3" xfId="1838"/>
    <cellStyle name="集計 3 4" xfId="1656"/>
    <cellStyle name="集計 3 4 2" xfId="1657"/>
    <cellStyle name="集計 3 4 2 2" xfId="1839"/>
    <cellStyle name="集計 3 4 3" xfId="1840"/>
    <cellStyle name="集計 3 5" xfId="1658"/>
    <cellStyle name="集計 3 5 2" xfId="1659"/>
    <cellStyle name="集計 3 6" xfId="1660"/>
    <cellStyle name="集計 4" xfId="985"/>
    <cellStyle name="集計 4 2" xfId="986"/>
    <cellStyle name="集計 4 2 2" xfId="1446"/>
    <cellStyle name="集計 4 2 2 2" xfId="1447"/>
    <cellStyle name="集計 4 2 3" xfId="1448"/>
    <cellStyle name="集計 4 3" xfId="987"/>
    <cellStyle name="集計 4 3 2" xfId="1449"/>
    <cellStyle name="集計 4 4" xfId="1661"/>
    <cellStyle name="集計 4 4 2" xfId="1662"/>
    <cellStyle name="集計 4 5" xfId="1663"/>
    <cellStyle name="集計 4 5 2" xfId="1664"/>
    <cellStyle name="集計 4 6" xfId="1665"/>
    <cellStyle name="集計 5" xfId="988"/>
    <cellStyle name="集計 6" xfId="989"/>
    <cellStyle name="集計 7" xfId="990"/>
    <cellStyle name="集計 8" xfId="991"/>
    <cellStyle name="集計 9" xfId="992"/>
    <cellStyle name="出力 10" xfId="993"/>
    <cellStyle name="出力 11" xfId="994"/>
    <cellStyle name="出力 12" xfId="995"/>
    <cellStyle name="出力 13" xfId="996"/>
    <cellStyle name="出力 14" xfId="997"/>
    <cellStyle name="出力 15" xfId="998"/>
    <cellStyle name="出力 16" xfId="999"/>
    <cellStyle name="出力 17" xfId="1000"/>
    <cellStyle name="出力 18" xfId="1001"/>
    <cellStyle name="出力 19" xfId="1002"/>
    <cellStyle name="出力 2" xfId="1003"/>
    <cellStyle name="出力 2 2" xfId="1004"/>
    <cellStyle name="出力 2 2 2" xfId="1005"/>
    <cellStyle name="出力 2 2 2 2" xfId="1450"/>
    <cellStyle name="出力 2 2 2 2 2" xfId="1451"/>
    <cellStyle name="出力 2 2 2 3" xfId="1452"/>
    <cellStyle name="出力 2 2 3" xfId="1006"/>
    <cellStyle name="出力 2 2 3 2" xfId="1453"/>
    <cellStyle name="出力 2 2 4" xfId="1562"/>
    <cellStyle name="出力 2 2 4 2" xfId="1666"/>
    <cellStyle name="出力 2 2 5" xfId="1667"/>
    <cellStyle name="出力 2 2 5 2" xfId="1668"/>
    <cellStyle name="出力 2 2 6" xfId="1669"/>
    <cellStyle name="出力 2 3" xfId="1841"/>
    <cellStyle name="出力 2 3 2" xfId="1842"/>
    <cellStyle name="出力 2 3 2 2" xfId="1843"/>
    <cellStyle name="出力 2 3 3" xfId="1844"/>
    <cellStyle name="出力 2 4" xfId="1845"/>
    <cellStyle name="出力 2 4 2" xfId="1846"/>
    <cellStyle name="出力 2 4 2 2" xfId="1847"/>
    <cellStyle name="出力 2 4 3" xfId="1848"/>
    <cellStyle name="出力 2 5" xfId="1849"/>
    <cellStyle name="出力 2 5 2" xfId="1850"/>
    <cellStyle name="出力 2 6" xfId="1851"/>
    <cellStyle name="出力 20" xfId="1007"/>
    <cellStyle name="出力 21" xfId="1008"/>
    <cellStyle name="出力 22" xfId="1009"/>
    <cellStyle name="出力 23" xfId="1010"/>
    <cellStyle name="出力 24" xfId="1011"/>
    <cellStyle name="出力 25" xfId="1012"/>
    <cellStyle name="出力 3" xfId="1013"/>
    <cellStyle name="出力 3 2" xfId="1014"/>
    <cellStyle name="出力 3 2 2" xfId="1454"/>
    <cellStyle name="出力 3 2 2 2" xfId="1455"/>
    <cellStyle name="出力 3 2 3" xfId="1456"/>
    <cellStyle name="出力 3 3" xfId="1015"/>
    <cellStyle name="出力 3 3 2" xfId="1457"/>
    <cellStyle name="出力 3 3 2 2" xfId="1852"/>
    <cellStyle name="出力 3 3 3" xfId="1853"/>
    <cellStyle name="出力 3 4" xfId="1563"/>
    <cellStyle name="出力 3 4 2" xfId="1670"/>
    <cellStyle name="出力 3 4 2 2" xfId="1854"/>
    <cellStyle name="出力 3 4 3" xfId="1855"/>
    <cellStyle name="出力 3 5" xfId="1671"/>
    <cellStyle name="出力 3 5 2" xfId="1672"/>
    <cellStyle name="出力 3 6" xfId="1673"/>
    <cellStyle name="出力 4" xfId="1016"/>
    <cellStyle name="出力 4 2" xfId="1017"/>
    <cellStyle name="出力 4 2 2" xfId="1458"/>
    <cellStyle name="出力 4 2 2 2" xfId="1459"/>
    <cellStyle name="出力 4 2 3" xfId="1460"/>
    <cellStyle name="出力 4 3" xfId="1018"/>
    <cellStyle name="出力 4 3 2" xfId="1461"/>
    <cellStyle name="出力 4 4" xfId="1564"/>
    <cellStyle name="出力 4 4 2" xfId="1674"/>
    <cellStyle name="出力 4 5" xfId="1675"/>
    <cellStyle name="出力 4 5 2" xfId="1676"/>
    <cellStyle name="出力 4 6" xfId="1677"/>
    <cellStyle name="出力 5" xfId="1019"/>
    <cellStyle name="出力 6" xfId="1020"/>
    <cellStyle name="出力 7" xfId="1021"/>
    <cellStyle name="出力 8" xfId="1022"/>
    <cellStyle name="出力 9" xfId="1023"/>
    <cellStyle name="説明文 10" xfId="1024"/>
    <cellStyle name="説明文 11" xfId="1025"/>
    <cellStyle name="説明文 12" xfId="1026"/>
    <cellStyle name="説明文 13" xfId="1027"/>
    <cellStyle name="説明文 14" xfId="1028"/>
    <cellStyle name="説明文 15" xfId="1029"/>
    <cellStyle name="説明文 16" xfId="1030"/>
    <cellStyle name="説明文 17" xfId="1031"/>
    <cellStyle name="説明文 18" xfId="1032"/>
    <cellStyle name="説明文 19" xfId="1033"/>
    <cellStyle name="説明文 2" xfId="1034"/>
    <cellStyle name="説明文 2 2" xfId="1035"/>
    <cellStyle name="説明文 20" xfId="1036"/>
    <cellStyle name="説明文 21" xfId="1037"/>
    <cellStyle name="説明文 22" xfId="1038"/>
    <cellStyle name="説明文 23" xfId="1039"/>
    <cellStyle name="説明文 24" xfId="1040"/>
    <cellStyle name="説明文 25" xfId="1041"/>
    <cellStyle name="説明文 3" xfId="1042"/>
    <cellStyle name="説明文 3 2" xfId="1043"/>
    <cellStyle name="説明文 4" xfId="1044"/>
    <cellStyle name="説明文 5" xfId="1045"/>
    <cellStyle name="説明文 6" xfId="1046"/>
    <cellStyle name="説明文 7" xfId="1047"/>
    <cellStyle name="説明文 8" xfId="1048"/>
    <cellStyle name="説明文 9" xfId="1049"/>
    <cellStyle name="通貨 2" xfId="1050"/>
    <cellStyle name="通貨 3" xfId="1051"/>
    <cellStyle name="通貨 3 2" xfId="1052"/>
    <cellStyle name="入力 10" xfId="1053"/>
    <cellStyle name="入力 11" xfId="1054"/>
    <cellStyle name="入力 12" xfId="1055"/>
    <cellStyle name="入力 13" xfId="1056"/>
    <cellStyle name="入力 14" xfId="1057"/>
    <cellStyle name="入力 15" xfId="1058"/>
    <cellStyle name="入力 16" xfId="1059"/>
    <cellStyle name="入力 17" xfId="1060"/>
    <cellStyle name="入力 18" xfId="1061"/>
    <cellStyle name="入力 19" xfId="1062"/>
    <cellStyle name="入力 2" xfId="1063"/>
    <cellStyle name="入力 2 2" xfId="1064"/>
    <cellStyle name="入力 2 2 2" xfId="1065"/>
    <cellStyle name="入力 2 2 2 2" xfId="1462"/>
    <cellStyle name="入力 2 2 2 2 2" xfId="1463"/>
    <cellStyle name="入力 2 2 2 3" xfId="1464"/>
    <cellStyle name="入力 2 2 3" xfId="1066"/>
    <cellStyle name="入力 2 2 3 2" xfId="1465"/>
    <cellStyle name="入力 2 2 4" xfId="1678"/>
    <cellStyle name="入力 2 2 4 2" xfId="1679"/>
    <cellStyle name="入力 2 2 5" xfId="1680"/>
    <cellStyle name="入力 2 2 6" xfId="1681"/>
    <cellStyle name="入力 2 2 6 2" xfId="1682"/>
    <cellStyle name="入力 2 3" xfId="1856"/>
    <cellStyle name="入力 2 3 2" xfId="1857"/>
    <cellStyle name="入力 2 3 2 2" xfId="1858"/>
    <cellStyle name="入力 2 3 3" xfId="1859"/>
    <cellStyle name="入力 2 4" xfId="1860"/>
    <cellStyle name="入力 2 4 2" xfId="1861"/>
    <cellStyle name="入力 2 4 2 2" xfId="1862"/>
    <cellStyle name="入力 2 4 3" xfId="1863"/>
    <cellStyle name="入力 2 5" xfId="1864"/>
    <cellStyle name="入力 2 5 2" xfId="1865"/>
    <cellStyle name="入力 2 6" xfId="1866"/>
    <cellStyle name="入力 20" xfId="1067"/>
    <cellStyle name="入力 21" xfId="1068"/>
    <cellStyle name="入力 22" xfId="1069"/>
    <cellStyle name="入力 23" xfId="1070"/>
    <cellStyle name="入力 24" xfId="1071"/>
    <cellStyle name="入力 25" xfId="1072"/>
    <cellStyle name="入力 3" xfId="1073"/>
    <cellStyle name="入力 3 2" xfId="1074"/>
    <cellStyle name="入力 3 2 2" xfId="1466"/>
    <cellStyle name="入力 3 2 2 2" xfId="1467"/>
    <cellStyle name="入力 3 2 3" xfId="1468"/>
    <cellStyle name="入力 3 3" xfId="1075"/>
    <cellStyle name="入力 3 3 2" xfId="1469"/>
    <cellStyle name="入力 3 3 2 2" xfId="1867"/>
    <cellStyle name="入力 3 3 3" xfId="1868"/>
    <cellStyle name="入力 3 4" xfId="1683"/>
    <cellStyle name="入力 3 4 2" xfId="1684"/>
    <cellStyle name="入力 3 4 2 2" xfId="1869"/>
    <cellStyle name="入力 3 4 3" xfId="1870"/>
    <cellStyle name="入力 3 5" xfId="1685"/>
    <cellStyle name="入力 3 5 2" xfId="1871"/>
    <cellStyle name="入力 3 6" xfId="1686"/>
    <cellStyle name="入力 3 6 2" xfId="1687"/>
    <cellStyle name="入力 4" xfId="1076"/>
    <cellStyle name="入力 4 2" xfId="1077"/>
    <cellStyle name="入力 4 2 2" xfId="1470"/>
    <cellStyle name="入力 4 2 2 2" xfId="1471"/>
    <cellStyle name="入力 4 2 3" xfId="1472"/>
    <cellStyle name="入力 4 3" xfId="1078"/>
    <cellStyle name="入力 4 3 2" xfId="1473"/>
    <cellStyle name="入力 4 4" xfId="1688"/>
    <cellStyle name="入力 4 4 2" xfId="1689"/>
    <cellStyle name="入力 4 5" xfId="1690"/>
    <cellStyle name="入力 4 6" xfId="1691"/>
    <cellStyle name="入力 4 6 2" xfId="1692"/>
    <cellStyle name="入力 5" xfId="1079"/>
    <cellStyle name="入力 6" xfId="1080"/>
    <cellStyle name="入力 7" xfId="1081"/>
    <cellStyle name="入力 8" xfId="1082"/>
    <cellStyle name="入力 9" xfId="1083"/>
    <cellStyle name="標準" xfId="0" builtinId="0"/>
    <cellStyle name="標準 10" xfId="1084"/>
    <cellStyle name="標準 10 10" xfId="1474"/>
    <cellStyle name="標準 10 11" xfId="1475"/>
    <cellStyle name="標準 10 12" xfId="1476"/>
    <cellStyle name="標準 10 2" xfId="1085"/>
    <cellStyle name="標準 10 3" xfId="1086"/>
    <cellStyle name="標準 10 4" xfId="1087"/>
    <cellStyle name="標準 10 4 2" xfId="1477"/>
    <cellStyle name="標準 10 4 2 2" xfId="1478"/>
    <cellStyle name="標準 10 4 2 2 2" xfId="1479"/>
    <cellStyle name="標準 10 4 2 2 2 2" xfId="1480"/>
    <cellStyle name="標準 10 4 2 2 2 2 2" xfId="1481"/>
    <cellStyle name="標準 10 4 2 2 2 2 2 2" xfId="1482"/>
    <cellStyle name="標準 10 4 3" xfId="1483"/>
    <cellStyle name="標準 10 4 3 2" xfId="1484"/>
    <cellStyle name="標準 10 5" xfId="1088"/>
    <cellStyle name="標準 10 6" xfId="1485"/>
    <cellStyle name="標準 10 6 2" xfId="1486"/>
    <cellStyle name="標準 10 6 2 2" xfId="1487"/>
    <cellStyle name="標準 10 6 2 3" xfId="1488"/>
    <cellStyle name="標準 10 6 2 3 2" xfId="1386"/>
    <cellStyle name="標準 10 7" xfId="1489"/>
    <cellStyle name="標準 10 8" xfId="1490"/>
    <cellStyle name="標準 10 8 2" xfId="1491"/>
    <cellStyle name="標準 10 8 2 2" xfId="1492"/>
    <cellStyle name="標準 10 8 2 2 2" xfId="1493"/>
    <cellStyle name="標準 10 8 2 2 3" xfId="1494"/>
    <cellStyle name="標準 10 8 2 2 3 2" xfId="1387"/>
    <cellStyle name="標準 10 8 2 2 3 2 2" xfId="1495"/>
    <cellStyle name="標準 10 8 2 3" xfId="1496"/>
    <cellStyle name="標準 10 8 2 4" xfId="1497"/>
    <cellStyle name="標準 10 8 2 4 2" xfId="1498"/>
    <cellStyle name="標準 10 8 2 4 2 2" xfId="1499"/>
    <cellStyle name="標準 10 8 3" xfId="1500"/>
    <cellStyle name="標準 10 8 4" xfId="1501"/>
    <cellStyle name="標準 10 8 4 2" xfId="1502"/>
    <cellStyle name="標準 10 8 4 2 2" xfId="1503"/>
    <cellStyle name="標準 10 8 4 2 3" xfId="1504"/>
    <cellStyle name="標準 10 9" xfId="1505"/>
    <cellStyle name="標準 10 9 2" xfId="1506"/>
    <cellStyle name="標準 10 9 3" xfId="1507"/>
    <cellStyle name="標準 10 9 3 2" xfId="1508"/>
    <cellStyle name="標準 11" xfId="1089"/>
    <cellStyle name="標準 11 2" xfId="1090"/>
    <cellStyle name="標準 11 2 2" xfId="1693"/>
    <cellStyle name="標準 11 3" xfId="1091"/>
    <cellStyle name="標準 11 4" xfId="1092"/>
    <cellStyle name="標準 12" xfId="1382"/>
    <cellStyle name="標準 12 2" xfId="1093"/>
    <cellStyle name="標準 12 3" xfId="1094"/>
    <cellStyle name="標準 13" xfId="1095"/>
    <cellStyle name="標準 13 2" xfId="1096"/>
    <cellStyle name="標準 14" xfId="1383"/>
    <cellStyle name="標準 14 2" xfId="1097"/>
    <cellStyle name="標準 14 3" xfId="1098"/>
    <cellStyle name="標準 14 4" xfId="1099"/>
    <cellStyle name="標準 14 5" xfId="1100"/>
    <cellStyle name="標準 14 6" xfId="1101"/>
    <cellStyle name="標準 14 7" xfId="1102"/>
    <cellStyle name="標準 14 8" xfId="1103"/>
    <cellStyle name="標準 15" xfId="1104"/>
    <cellStyle name="標準 15 2" xfId="1105"/>
    <cellStyle name="標準 15 3" xfId="1106"/>
    <cellStyle name="標準 15 4" xfId="1107"/>
    <cellStyle name="標準 15 5" xfId="1108"/>
    <cellStyle name="標準 15 6" xfId="1109"/>
    <cellStyle name="標準 15 7" xfId="1110"/>
    <cellStyle name="標準 16" xfId="1384"/>
    <cellStyle name="標準 16 2" xfId="1111"/>
    <cellStyle name="標準 16 3" xfId="1112"/>
    <cellStyle name="標準 16 4" xfId="1113"/>
    <cellStyle name="標準 16 5" xfId="1114"/>
    <cellStyle name="標準 16 6" xfId="1115"/>
    <cellStyle name="標準 17" xfId="1116"/>
    <cellStyle name="標準 17 2" xfId="1117"/>
    <cellStyle name="標準 17 3" xfId="1118"/>
    <cellStyle name="標準 17 4" xfId="1119"/>
    <cellStyle name="標準 17 5" xfId="1120"/>
    <cellStyle name="標準 18" xfId="1509"/>
    <cellStyle name="標準 18 2" xfId="1121"/>
    <cellStyle name="標準 18 3" xfId="1122"/>
    <cellStyle name="標準 19" xfId="1510"/>
    <cellStyle name="標準 19 2" xfId="1123"/>
    <cellStyle name="標準 19 2 2" xfId="1511"/>
    <cellStyle name="標準 19 2 2 2" xfId="1512"/>
    <cellStyle name="標準 19 2 2 2 2" xfId="1513"/>
    <cellStyle name="標準 19 2 2 2 2 2" xfId="1514"/>
    <cellStyle name="標準 19 2 2 2 2 2 2" xfId="1515"/>
    <cellStyle name="標準 19 2 2 2 2 2 2 2" xfId="1516"/>
    <cellStyle name="標準 19 2 2 2 2 2 2 2 2" xfId="1517"/>
    <cellStyle name="標準 19 2 2 2 2 2 3" xfId="1518"/>
    <cellStyle name="標準 19 2 2 2 2 2 4" xfId="1519"/>
    <cellStyle name="標準 19 2 2 2 2 2 4 2" xfId="1520"/>
    <cellStyle name="標準 19 2 2 2 2 2 4 3" xfId="1521"/>
    <cellStyle name="標準 19 2 2 2 3" xfId="1522"/>
    <cellStyle name="標準 19 2 2 2 3 2" xfId="1523"/>
    <cellStyle name="標準 19 2 2 2 3 2 2" xfId="1524"/>
    <cellStyle name="標準 19 2 2 2 3 2 3" xfId="1525"/>
    <cellStyle name="標準 19 2 2 3" xfId="1526"/>
    <cellStyle name="標準 19 2 2 3 2" xfId="1527"/>
    <cellStyle name="標準 19 2 2 3 2 2" xfId="1528"/>
    <cellStyle name="標準 2" xfId="1"/>
    <cellStyle name="標準 2 10" xfId="1124"/>
    <cellStyle name="標準 2 11" xfId="1125"/>
    <cellStyle name="標準 2 12" xfId="1126"/>
    <cellStyle name="標準 2 13" xfId="1127"/>
    <cellStyle name="標準 2 14" xfId="1128"/>
    <cellStyle name="標準 2 15" xfId="1129"/>
    <cellStyle name="標準 2 16" xfId="1130"/>
    <cellStyle name="標準 2 17" xfId="1131"/>
    <cellStyle name="標準 2 18" xfId="1132"/>
    <cellStyle name="標準 2 19" xfId="1133"/>
    <cellStyle name="標準 2 2" xfId="1134"/>
    <cellStyle name="標準 2 2 10" xfId="1135"/>
    <cellStyle name="標準 2 2 11" xfId="1136"/>
    <cellStyle name="標準 2 2 12" xfId="1137"/>
    <cellStyle name="標準 2 2 13" xfId="1138"/>
    <cellStyle name="標準 2 2 14" xfId="1139"/>
    <cellStyle name="標準 2 2 15" xfId="1140"/>
    <cellStyle name="標準 2 2 16" xfId="1141"/>
    <cellStyle name="標準 2 2 17" xfId="1142"/>
    <cellStyle name="標準 2 2 18" xfId="1143"/>
    <cellStyle name="標準 2 2 19" xfId="1144"/>
    <cellStyle name="標準 2 2 2" xfId="1145"/>
    <cellStyle name="標準 2 2 2 2" xfId="1146"/>
    <cellStyle name="標準 2 2 2 2 2" xfId="1147"/>
    <cellStyle name="標準 2 2 2 2_23_CRUDマトリックス(機能レベル)" xfId="1148"/>
    <cellStyle name="標準 2 2 2 3" xfId="1872"/>
    <cellStyle name="標準 2 2 2_23_CRUDマトリックス(機能レベル)" xfId="1149"/>
    <cellStyle name="標準 2 2 20" xfId="1150"/>
    <cellStyle name="標準 2 2 21" xfId="1151"/>
    <cellStyle name="標準 2 2 22" xfId="1152"/>
    <cellStyle name="標準 2 2 23" xfId="1153"/>
    <cellStyle name="標準 2 2 24" xfId="1154"/>
    <cellStyle name="標準 2 2 25" xfId="1155"/>
    <cellStyle name="標準 2 2 26" xfId="1156"/>
    <cellStyle name="標準 2 2 27" xfId="1157"/>
    <cellStyle name="標準 2 2 28" xfId="1158"/>
    <cellStyle name="標準 2 2 29" xfId="1159"/>
    <cellStyle name="標準 2 2 3" xfId="1160"/>
    <cellStyle name="標準 2 2 30" xfId="1161"/>
    <cellStyle name="標準 2 2 31" xfId="1162"/>
    <cellStyle name="標準 2 2 4" xfId="1163"/>
    <cellStyle name="標準 2 2 5" xfId="1164"/>
    <cellStyle name="標準 2 2 6" xfId="1165"/>
    <cellStyle name="標準 2 2 7" xfId="1166"/>
    <cellStyle name="標準 2 2 8" xfId="1167"/>
    <cellStyle name="標準 2 2 9" xfId="1168"/>
    <cellStyle name="標準 2 2_23_CRUDマトリックス(機能レベル)" xfId="1169"/>
    <cellStyle name="標準 2 20" xfId="1170"/>
    <cellStyle name="標準 2 21" xfId="1171"/>
    <cellStyle name="標準 2 22" xfId="1172"/>
    <cellStyle name="標準 2 23" xfId="1173"/>
    <cellStyle name="標準 2 24" xfId="1174"/>
    <cellStyle name="標準 2 25" xfId="1175"/>
    <cellStyle name="標準 2 26" xfId="1565"/>
    <cellStyle name="標準 2 26 2" xfId="1566"/>
    <cellStyle name="標準 2 27" xfId="1873"/>
    <cellStyle name="標準 2 3" xfId="1176"/>
    <cellStyle name="標準 2 3 10" xfId="1177"/>
    <cellStyle name="標準 2 3 11" xfId="1178"/>
    <cellStyle name="標準 2 3 12" xfId="1179"/>
    <cellStyle name="標準 2 3 13" xfId="1180"/>
    <cellStyle name="標準 2 3 14" xfId="1181"/>
    <cellStyle name="標準 2 3 15" xfId="1182"/>
    <cellStyle name="標準 2 3 16" xfId="1183"/>
    <cellStyle name="標準 2 3 17" xfId="1184"/>
    <cellStyle name="標準 2 3 18" xfId="1185"/>
    <cellStyle name="標準 2 3 19" xfId="1186"/>
    <cellStyle name="標準 2 3 2" xfId="1187"/>
    <cellStyle name="標準 2 3 2 2" xfId="1188"/>
    <cellStyle name="標準 2 3 2 2 2" xfId="1189"/>
    <cellStyle name="標準 2 3 2 2_23_CRUDマトリックス(機能レベル)" xfId="1190"/>
    <cellStyle name="標準 2 3 2 3" xfId="1694"/>
    <cellStyle name="標準 2 3 2 4" xfId="1874"/>
    <cellStyle name="標準 2 3 2_23_CRUDマトリックス(機能レベル)" xfId="1191"/>
    <cellStyle name="標準 2 3 20" xfId="1192"/>
    <cellStyle name="標準 2 3 21" xfId="1193"/>
    <cellStyle name="標準 2 3 22" xfId="1194"/>
    <cellStyle name="標準 2 3 23" xfId="1195"/>
    <cellStyle name="標準 2 3 24" xfId="1196"/>
    <cellStyle name="標準 2 3 25" xfId="1197"/>
    <cellStyle name="標準 2 3 26" xfId="1198"/>
    <cellStyle name="標準 2 3 27" xfId="1199"/>
    <cellStyle name="標準 2 3 28" xfId="1200"/>
    <cellStyle name="標準 2 3 29" xfId="1201"/>
    <cellStyle name="標準 2 3 3" xfId="1202"/>
    <cellStyle name="標準 2 3 30" xfId="1875"/>
    <cellStyle name="標準 2 3 4" xfId="1203"/>
    <cellStyle name="標準 2 3 4 2" xfId="1695"/>
    <cellStyle name="標準 2 3 5" xfId="1204"/>
    <cellStyle name="標準 2 3 6" xfId="1205"/>
    <cellStyle name="標準 2 3 7" xfId="1206"/>
    <cellStyle name="標準 2 3 8" xfId="1207"/>
    <cellStyle name="標準 2 3 9" xfId="1208"/>
    <cellStyle name="標準 2 3_23_CRUDマトリックス(機能レベル)" xfId="1209"/>
    <cellStyle name="標準 2 4" xfId="1210"/>
    <cellStyle name="標準 2 4 10" xfId="1211"/>
    <cellStyle name="標準 2 4 11" xfId="1212"/>
    <cellStyle name="標準 2 4 12" xfId="1213"/>
    <cellStyle name="標準 2 4 13" xfId="1214"/>
    <cellStyle name="標準 2 4 14" xfId="1215"/>
    <cellStyle name="標準 2 4 15" xfId="1216"/>
    <cellStyle name="標準 2 4 16" xfId="1217"/>
    <cellStyle name="標準 2 4 17" xfId="1218"/>
    <cellStyle name="標準 2 4 18" xfId="1219"/>
    <cellStyle name="標準 2 4 19" xfId="1220"/>
    <cellStyle name="標準 2 4 2" xfId="1221"/>
    <cellStyle name="標準 2 4 2 2" xfId="1696"/>
    <cellStyle name="標準 2 4 20" xfId="1222"/>
    <cellStyle name="標準 2 4 21" xfId="1223"/>
    <cellStyle name="標準 2 4 22" xfId="1224"/>
    <cellStyle name="標準 2 4 23" xfId="1225"/>
    <cellStyle name="標準 2 4 24" xfId="1226"/>
    <cellStyle name="標準 2 4 3" xfId="1227"/>
    <cellStyle name="標準 2 4 4" xfId="1228"/>
    <cellStyle name="標準 2 4 5" xfId="1229"/>
    <cellStyle name="標準 2 4 6" xfId="1230"/>
    <cellStyle name="標準 2 4 7" xfId="1231"/>
    <cellStyle name="標準 2 4 8" xfId="1232"/>
    <cellStyle name="標準 2 4 9" xfId="1233"/>
    <cellStyle name="標準 2 4_23_CRUDマトリックス(機能レベル)" xfId="1234"/>
    <cellStyle name="標準 2 5" xfId="1235"/>
    <cellStyle name="標準 2 5 10" xfId="1236"/>
    <cellStyle name="標準 2 5 11" xfId="1237"/>
    <cellStyle name="標準 2 5 12" xfId="1238"/>
    <cellStyle name="標準 2 5 13" xfId="1239"/>
    <cellStyle name="標準 2 5 14" xfId="1240"/>
    <cellStyle name="標準 2 5 15" xfId="1241"/>
    <cellStyle name="標準 2 5 16" xfId="1242"/>
    <cellStyle name="標準 2 5 17" xfId="1243"/>
    <cellStyle name="標準 2 5 18" xfId="1244"/>
    <cellStyle name="標準 2 5 19" xfId="1245"/>
    <cellStyle name="標準 2 5 2" xfId="1246"/>
    <cellStyle name="標準 2 5 2 2" xfId="1549"/>
    <cellStyle name="標準 2 5 2 2 2" xfId="1876"/>
    <cellStyle name="標準 2 5 20" xfId="1247"/>
    <cellStyle name="標準 2 5 21" xfId="1248"/>
    <cellStyle name="標準 2 5 22" xfId="1249"/>
    <cellStyle name="標準 2 5 23" xfId="1250"/>
    <cellStyle name="標準 2 5 3" xfId="1251"/>
    <cellStyle name="標準 2 5 3 2" xfId="1529"/>
    <cellStyle name="標準 2 5 3 2 2" xfId="1913"/>
    <cellStyle name="標準 2 5 4" xfId="1252"/>
    <cellStyle name="標準 2 5 5" xfId="1253"/>
    <cellStyle name="標準 2 5 6" xfId="1254"/>
    <cellStyle name="標準 2 5 7" xfId="1255"/>
    <cellStyle name="標準 2 5 8" xfId="1256"/>
    <cellStyle name="標準 2 5 9" xfId="1257"/>
    <cellStyle name="標準 2 5_23_CRUDマトリックス(機能レベル)" xfId="1258"/>
    <cellStyle name="標準 2 6" xfId="1259"/>
    <cellStyle name="標準 2 6 10" xfId="1260"/>
    <cellStyle name="標準 2 6 11" xfId="1261"/>
    <cellStyle name="標準 2 6 12" xfId="1262"/>
    <cellStyle name="標準 2 6 13" xfId="1263"/>
    <cellStyle name="標準 2 6 14" xfId="1264"/>
    <cellStyle name="標準 2 6 15" xfId="1265"/>
    <cellStyle name="標準 2 6 16" xfId="1266"/>
    <cellStyle name="標準 2 6 17" xfId="1267"/>
    <cellStyle name="標準 2 6 18" xfId="1268"/>
    <cellStyle name="標準 2 6 19" xfId="1269"/>
    <cellStyle name="標準 2 6 2" xfId="1270"/>
    <cellStyle name="標準 2 6 20" xfId="1271"/>
    <cellStyle name="標準 2 6 21" xfId="1272"/>
    <cellStyle name="標準 2 6 22" xfId="1273"/>
    <cellStyle name="標準 2 6 3" xfId="1274"/>
    <cellStyle name="標準 2 6 4" xfId="1275"/>
    <cellStyle name="標準 2 6 5" xfId="1276"/>
    <cellStyle name="標準 2 6 6" xfId="1277"/>
    <cellStyle name="標準 2 6 7" xfId="1278"/>
    <cellStyle name="標準 2 6 8" xfId="1279"/>
    <cellStyle name="標準 2 6 9" xfId="1280"/>
    <cellStyle name="標準 2 6_23_CRUDマトリックス(機能レベル)" xfId="1281"/>
    <cellStyle name="標準 2 7" xfId="1282"/>
    <cellStyle name="標準 2 7 2" xfId="1530"/>
    <cellStyle name="標準 2 7 2 2" xfId="1531"/>
    <cellStyle name="標準 2 7 2 3" xfId="1532"/>
    <cellStyle name="標準 2 7 2 3 2" xfId="1388"/>
    <cellStyle name="標準 2 8" xfId="1283"/>
    <cellStyle name="標準 2 9" xfId="1284"/>
    <cellStyle name="標準 2 9 2" xfId="1533"/>
    <cellStyle name="標準 2 9 2 2" xfId="1534"/>
    <cellStyle name="標準 2 9 2 2 2" xfId="1535"/>
    <cellStyle name="標準 2 9 2 2 3" xfId="1536"/>
    <cellStyle name="標準 2 9 2 2 3 2" xfId="1385"/>
    <cellStyle name="標準 2 9 2 2 3 2 2" xfId="1537"/>
    <cellStyle name="標準 2 9 2 3" xfId="1538"/>
    <cellStyle name="標準 2 9 2 4" xfId="1539"/>
    <cellStyle name="標準 2 9 2 4 2" xfId="1540"/>
    <cellStyle name="標準 2 9 2 4 2 2" xfId="1541"/>
    <cellStyle name="標準 2 9 2 4 2 2 2" xfId="1542"/>
    <cellStyle name="標準 20" xfId="1543"/>
    <cellStyle name="標準 20 2" xfId="1285"/>
    <cellStyle name="標準 20 2 2" xfId="1544"/>
    <cellStyle name="標準 20 3" xfId="1286"/>
    <cellStyle name="標準 20 4" xfId="1287"/>
    <cellStyle name="標準 21" xfId="1545"/>
    <cellStyle name="標準 21 2" xfId="1288"/>
    <cellStyle name="標準 21 3" xfId="1289"/>
    <cellStyle name="標準 22" xfId="1546"/>
    <cellStyle name="標準 22 2" xfId="1290"/>
    <cellStyle name="標準 22 2 2" xfId="1547"/>
    <cellStyle name="標準 23 2" xfId="1291"/>
    <cellStyle name="標準 23 3" xfId="1292"/>
    <cellStyle name="標準 23 4" xfId="1293"/>
    <cellStyle name="標準 24 2" xfId="1294"/>
    <cellStyle name="標準 24 3" xfId="1295"/>
    <cellStyle name="標準 25 2" xfId="1296"/>
    <cellStyle name="標準 3" xfId="1297"/>
    <cellStyle name="標準 3 10" xfId="1298"/>
    <cellStyle name="標準 3 11" xfId="1299"/>
    <cellStyle name="標準 3 12" xfId="1300"/>
    <cellStyle name="標準 3 13" xfId="1301"/>
    <cellStyle name="標準 3 14" xfId="1302"/>
    <cellStyle name="標準 3 15" xfId="1303"/>
    <cellStyle name="標準 3 16" xfId="1304"/>
    <cellStyle name="標準 3 17" xfId="1305"/>
    <cellStyle name="標準 3 18" xfId="1306"/>
    <cellStyle name="標準 3 19" xfId="1307"/>
    <cellStyle name="標準 3 2" xfId="1308"/>
    <cellStyle name="標準 3 2 2" xfId="1309"/>
    <cellStyle name="標準 3 2 2 2" xfId="1697"/>
    <cellStyle name="標準 3 2 2 2 2" xfId="1698"/>
    <cellStyle name="標準 3 2 2 2 2 2" xfId="1699"/>
    <cellStyle name="標準 3 2 2 2 3" xfId="1700"/>
    <cellStyle name="標準 3 2 2 3" xfId="1701"/>
    <cellStyle name="標準 3 2 2 4" xfId="1702"/>
    <cellStyle name="標準 3 2 2 5" xfId="1703"/>
    <cellStyle name="標準 3 2 3" xfId="1567"/>
    <cellStyle name="標準 3 2 3 2" xfId="1704"/>
    <cellStyle name="標準 3 2 3 2 2" xfId="1568"/>
    <cellStyle name="標準 3 2 3 2 2 2" xfId="1569"/>
    <cellStyle name="標準 3 2 3 3" xfId="1705"/>
    <cellStyle name="標準 3 2 3 3 2" xfId="1706"/>
    <cellStyle name="標準 3 2 3 4" xfId="1707"/>
    <cellStyle name="標準 3 2 4" xfId="1708"/>
    <cellStyle name="標準 3 2 5" xfId="1709"/>
    <cellStyle name="標準 3 2 5 2" xfId="1710"/>
    <cellStyle name="標準 3 20" xfId="1310"/>
    <cellStyle name="標準 3 21" xfId="1311"/>
    <cellStyle name="標準 3 22" xfId="1312"/>
    <cellStyle name="標準 3 23" xfId="1313"/>
    <cellStyle name="標準 3 24" xfId="1314"/>
    <cellStyle name="標準 3 25" xfId="1315"/>
    <cellStyle name="標準 3 26" xfId="1316"/>
    <cellStyle name="標準 3 27" xfId="1317"/>
    <cellStyle name="標準 3 28" xfId="1318"/>
    <cellStyle name="標準 3 29" xfId="1319"/>
    <cellStyle name="標準 3 3" xfId="1320"/>
    <cellStyle name="標準 3 3 2" xfId="1570"/>
    <cellStyle name="標準 3 3 2 2" xfId="1711"/>
    <cellStyle name="標準 3 3 2 3" xfId="1877"/>
    <cellStyle name="標準 3 3 3" xfId="1712"/>
    <cellStyle name="標準 3 3 3 2" xfId="1713"/>
    <cellStyle name="標準 3 3 4" xfId="1714"/>
    <cellStyle name="標準 3 3 5" xfId="1878"/>
    <cellStyle name="標準 3 4" xfId="1321"/>
    <cellStyle name="標準 3 4 2" xfId="1715"/>
    <cellStyle name="標準 3 4 3" xfId="1879"/>
    <cellStyle name="標準 3 5" xfId="1322"/>
    <cellStyle name="標準 3 5 2" xfId="1716"/>
    <cellStyle name="標準 3 6" xfId="1323"/>
    <cellStyle name="標準 3 6 2" xfId="1717"/>
    <cellStyle name="標準 3 7" xfId="1324"/>
    <cellStyle name="標準 3 8" xfId="1325"/>
    <cellStyle name="標準 3 9" xfId="1326"/>
    <cellStyle name="標準 4" xfId="1327"/>
    <cellStyle name="標準 4 2" xfId="1328"/>
    <cellStyle name="標準 4 2 2" xfId="1329"/>
    <cellStyle name="標準 4 2 2 2" xfId="1573"/>
    <cellStyle name="標準 4 2 2 3" xfId="1880"/>
    <cellStyle name="標準 4 2 3" xfId="1718"/>
    <cellStyle name="標準 4 2 3 2" xfId="1719"/>
    <cellStyle name="標準 4 2 3 3" xfId="1881"/>
    <cellStyle name="標準 4 2 4" xfId="1720"/>
    <cellStyle name="標準 4 2 4 2" xfId="1882"/>
    <cellStyle name="標準 4 2 5" xfId="1883"/>
    <cellStyle name="標準 4 3" xfId="1330"/>
    <cellStyle name="標準 4 3 2" xfId="1721"/>
    <cellStyle name="標準 4 3 2 2" xfId="1722"/>
    <cellStyle name="標準 4 3 3" xfId="1723"/>
    <cellStyle name="標準 4 3 3 2" xfId="1724"/>
    <cellStyle name="標準 4 3 4" xfId="1725"/>
    <cellStyle name="標準 4 3 5" xfId="1726"/>
    <cellStyle name="標準 4 3 5 2" xfId="1727"/>
    <cellStyle name="標準 4 4" xfId="1331"/>
    <cellStyle name="標準 4 4 2" xfId="1728"/>
    <cellStyle name="標準 4 5" xfId="1332"/>
    <cellStyle name="標準 4 5 2" xfId="1729"/>
    <cellStyle name="標準 4 5 3" xfId="1884"/>
    <cellStyle name="標準 4 6" xfId="1885"/>
    <cellStyle name="標準 4 7" xfId="1886"/>
    <cellStyle name="標準 5" xfId="1333"/>
    <cellStyle name="標準 5 2" xfId="1334"/>
    <cellStyle name="標準 5 2 2" xfId="1574"/>
    <cellStyle name="標準 5 2 2 2" xfId="1730"/>
    <cellStyle name="標準 5 2 3" xfId="1731"/>
    <cellStyle name="標準 5 2 4" xfId="1887"/>
    <cellStyle name="標準 5 3" xfId="1575"/>
    <cellStyle name="標準 5 3 2" xfId="1732"/>
    <cellStyle name="標準 5 3 3" xfId="1888"/>
    <cellStyle name="標準 5 4" xfId="1733"/>
    <cellStyle name="標準 5 5" xfId="1889"/>
    <cellStyle name="標準 6" xfId="1335"/>
    <cellStyle name="標準 6 2" xfId="1336"/>
    <cellStyle name="標準 6 2 2" xfId="1337"/>
    <cellStyle name="標準 6 2 2 2" xfId="1338"/>
    <cellStyle name="標準 6 2 2 3" xfId="1890"/>
    <cellStyle name="標準 6 2 3" xfId="1734"/>
    <cellStyle name="標準 6 2 4" xfId="1891"/>
    <cellStyle name="標準 6 3" xfId="1339"/>
    <cellStyle name="標準 6 3 2" xfId="1735"/>
    <cellStyle name="標準 6 3 3" xfId="1736"/>
    <cellStyle name="標準 6 3 3 2" xfId="1737"/>
    <cellStyle name="標準 6 4" xfId="1892"/>
    <cellStyle name="標準 6 5" xfId="1893"/>
    <cellStyle name="標準 7" xfId="1340"/>
    <cellStyle name="標準 7 2" xfId="1341"/>
    <cellStyle name="標準 7 2 2" xfId="1894"/>
    <cellStyle name="標準 7 2 2 2" xfId="1895"/>
    <cellStyle name="標準 7 2 2 3" xfId="1896"/>
    <cellStyle name="標準 7 2 3" xfId="1897"/>
    <cellStyle name="標準 7 2 3 2" xfId="1898"/>
    <cellStyle name="標準 7 2 3 3" xfId="1899"/>
    <cellStyle name="標準 7 2 4" xfId="1900"/>
    <cellStyle name="標準 7 2 5" xfId="1901"/>
    <cellStyle name="標準 7 3" xfId="1342"/>
    <cellStyle name="標準 7 3 2" xfId="1902"/>
    <cellStyle name="標準 7 3 3" xfId="1903"/>
    <cellStyle name="標準 7 4" xfId="1904"/>
    <cellStyle name="標準 7 4 2" xfId="1905"/>
    <cellStyle name="標準 7 4 3" xfId="1906"/>
    <cellStyle name="標準 7 5" xfId="1907"/>
    <cellStyle name="標準 7 6" xfId="1908"/>
    <cellStyle name="標準 8" xfId="1343"/>
    <cellStyle name="標準 8 2" xfId="1344"/>
    <cellStyle name="標準 8 2 2" xfId="1909"/>
    <cellStyle name="標準 8 2 3" xfId="1910"/>
    <cellStyle name="標準 8 3" xfId="1345"/>
    <cellStyle name="標準 8 4" xfId="1346"/>
    <cellStyle name="標準 8 5" xfId="1347"/>
    <cellStyle name="標準 8 6" xfId="1348"/>
    <cellStyle name="標準 8 7" xfId="1349"/>
    <cellStyle name="標準 9" xfId="1350"/>
    <cellStyle name="標準 9 2" xfId="1351"/>
    <cellStyle name="標準 9 3" xfId="1352"/>
    <cellStyle name="標準 9 4" xfId="1353"/>
    <cellStyle name="標準 9 5" xfId="1354"/>
    <cellStyle name="標準 9 6" xfId="1355"/>
    <cellStyle name="未定義" xfId="1571"/>
    <cellStyle name="良い 10" xfId="1356"/>
    <cellStyle name="良い 11" xfId="1357"/>
    <cellStyle name="良い 12" xfId="1358"/>
    <cellStyle name="良い 13" xfId="1359"/>
    <cellStyle name="良い 14" xfId="1360"/>
    <cellStyle name="良い 15" xfId="1361"/>
    <cellStyle name="良い 16" xfId="1362"/>
    <cellStyle name="良い 17" xfId="1363"/>
    <cellStyle name="良い 18" xfId="1364"/>
    <cellStyle name="良い 19" xfId="1365"/>
    <cellStyle name="良い 2" xfId="1366"/>
    <cellStyle name="良い 2 2" xfId="1367"/>
    <cellStyle name="良い 2 2 2" xfId="1572"/>
    <cellStyle name="良い 2 3" xfId="1911"/>
    <cellStyle name="良い 2 4" xfId="1912"/>
    <cellStyle name="良い 20" xfId="1368"/>
    <cellStyle name="良い 21" xfId="1369"/>
    <cellStyle name="良い 22" xfId="1370"/>
    <cellStyle name="良い 23" xfId="1371"/>
    <cellStyle name="良い 24" xfId="1372"/>
    <cellStyle name="良い 25" xfId="1373"/>
    <cellStyle name="良い 3" xfId="1374"/>
    <cellStyle name="良い 3 2" xfId="1375"/>
    <cellStyle name="良い 4" xfId="1376"/>
    <cellStyle name="良い 5" xfId="1377"/>
    <cellStyle name="良い 6" xfId="1378"/>
    <cellStyle name="良い 7" xfId="1379"/>
    <cellStyle name="良い 8" xfId="1380"/>
    <cellStyle name="良い 9" xfId="1381"/>
  </cellStyles>
  <dxfs count="0"/>
  <tableStyles count="0" defaultTableStyle="TableStyleMedium2" defaultPivotStyle="PivotStyleLight16"/>
  <colors>
    <mruColors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030758614556866E-2"/>
          <c:y val="0.25171868367939154"/>
          <c:w val="0.3011118229936583"/>
          <c:h val="0.53265975416439282"/>
        </c:manualLayout>
      </c:layout>
      <c:pieChart>
        <c:varyColors val="1"/>
        <c:ser>
          <c:idx val="0"/>
          <c:order val="0"/>
          <c:spPr>
            <a:ln>
              <a:solidFill>
                <a:schemeClr val="bg1">
                  <a:lumMod val="85000"/>
                </a:schemeClr>
              </a:solidFill>
            </a:ln>
          </c:spPr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C8-4115-8A35-7CCC135A06BF}"/>
              </c:ext>
            </c:extLst>
          </c:dPt>
          <c:dPt>
            <c:idx val="1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schemeClr val="bg1">
                    <a:lumMod val="8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C8-4115-8A35-7CCC135A06BF}"/>
              </c:ext>
            </c:extLst>
          </c:dPt>
          <c:dLbls>
            <c:dLbl>
              <c:idx val="0"/>
              <c:layout>
                <c:manualLayout>
                  <c:x val="-0.15523124442963351"/>
                  <c:y val="-5.3990627409197529E-2"/>
                </c:manualLayout>
              </c:layout>
              <c:tx>
                <c:rich>
                  <a:bodyPr/>
                  <a:lstStyle/>
                  <a:p>
                    <a:pPr>
                      <a:defRPr sz="800"/>
                    </a:pPr>
                    <a:r>
                      <a:rPr lang="ja-JP" altLang="en-US" sz="800"/>
                      <a:t>高齢者の疾病</a:t>
                    </a:r>
                  </a:p>
                  <a:p>
                    <a:pPr>
                      <a:defRPr sz="800"/>
                    </a:pPr>
                    <a:r>
                      <a:rPr lang="ja-JP" altLang="en-US" sz="800"/>
                      <a:t>医療費合計
</a:t>
                    </a:r>
                    <a:r>
                      <a:rPr lang="en-US" altLang="ja-JP" sz="800"/>
                      <a:t>234,914,358,707 
22.4%</a:t>
                    </a:r>
                    <a:endParaRPr lang="ja-JP" altLang="en-US"/>
                  </a:p>
                </c:rich>
              </c:tx>
              <c:numFmt formatCode="0.0%" sourceLinked="0"/>
              <c:spPr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8-4115-8A35-7CCC135A06BF}"/>
                </c:ext>
              </c:extLst>
            </c:dLbl>
            <c:dLbl>
              <c:idx val="1"/>
              <c:layout>
                <c:manualLayout>
                  <c:x val="4.8990667055111334E-2"/>
                  <c:y val="2.0114920478572569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8-4115-8A35-7CCC135A06B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(高齢者の疾病!$L$6,高齢者の疾病!$L$23)</c:f>
              <c:strCache>
                <c:ptCount val="2"/>
                <c:pt idx="0">
                  <c:v>高齢者の疾病医療費合計</c:v>
                </c:pt>
                <c:pt idx="1">
                  <c:v>対象疾病以外</c:v>
                </c:pt>
              </c:strCache>
            </c:strRef>
          </c:cat>
          <c:val>
            <c:numRef>
              <c:f>(高齢者の疾病!$N$6,高齢者の疾病!$N$23)</c:f>
              <c:numCache>
                <c:formatCode>#,##0_ </c:formatCode>
                <c:ptCount val="2"/>
                <c:pt idx="0">
                  <c:v>234914358707</c:v>
                </c:pt>
                <c:pt idx="1">
                  <c:v>815846721373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EC8-4115-8A35-7CCC135A0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66"/>
      </c:pieChart>
    </c:plotArea>
    <c:plotVisOnly val="1"/>
    <c:dispBlanksAs val="gap"/>
    <c:showDLblsOverMax val="0"/>
  </c:chart>
  <c:spPr>
    <a:noFill/>
    <a:ln>
      <a:noFill/>
      <a:prstDash val="solid"/>
    </a:ln>
  </c:spPr>
  <c:txPr>
    <a:bodyPr/>
    <a:lstStyle/>
    <a:p>
      <a:pPr>
        <a:defRPr sz="800">
          <a:latin typeface="ＭＳ 明朝" panose="02020609040205080304" pitchFamily="17" charset="-128"/>
          <a:ea typeface="ＭＳ 明朝" panose="02020609040205080304" pitchFamily="17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87127885736374"/>
          <c:y val="0.26621620716917122"/>
          <c:w val="0.53983179655987179"/>
          <c:h val="0.65875106432315744"/>
        </c:manualLayout>
      </c:layout>
      <c:pieChart>
        <c:varyColors val="1"/>
        <c:ser>
          <c:idx val="0"/>
          <c:order val="0"/>
          <c:dPt>
            <c:idx val="6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0E1-4376-91EF-5AEDBE43ABB1}"/>
              </c:ext>
            </c:extLst>
          </c:dPt>
          <c:dPt>
            <c:idx val="11"/>
            <c:bubble3D val="0"/>
            <c:spPr>
              <a:solidFill>
                <a:srgbClr val="FFC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0E1-4376-91EF-5AEDBE43ABB1}"/>
              </c:ext>
            </c:extLst>
          </c:dPt>
          <c:dLbls>
            <c:dLbl>
              <c:idx val="0"/>
              <c:layout>
                <c:manualLayout>
                  <c:x val="7.7031859781572246E-2"/>
                  <c:y val="8.003497127012171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E1-4376-91EF-5AEDBE43ABB1}"/>
                </c:ext>
              </c:extLst>
            </c:dLbl>
            <c:dLbl>
              <c:idx val="1"/>
              <c:layout>
                <c:manualLayout>
                  <c:x val="5.6020930611018538E-2"/>
                  <c:y val="1.7127454339264676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E1-4376-91EF-5AEDBE43ABB1}"/>
                </c:ext>
              </c:extLst>
            </c:dLbl>
            <c:dLbl>
              <c:idx val="2"/>
              <c:layout>
                <c:manualLayout>
                  <c:x val="4.5506502698398656E-2"/>
                  <c:y val="2.4755593668654213E-3"/>
                </c:manualLayout>
              </c:layout>
              <c:tx>
                <c:rich>
                  <a:bodyPr/>
                  <a:lstStyle/>
                  <a:p>
                    <a:r>
                      <a:rPr lang="ja-JP" altLang="en-US" sz="800"/>
                      <a:t>その他の栄養</a:t>
                    </a:r>
                  </a:p>
                  <a:p>
                    <a:r>
                      <a:rPr lang="ja-JP" altLang="en-US" sz="800"/>
                      <a:t>欠乏症
</a:t>
                    </a:r>
                    <a:r>
                      <a:rPr lang="en-US" altLang="ja-JP" sz="800"/>
                      <a:t>929,558,261 
0.7%</a:t>
                    </a:r>
                    <a:endParaRPr lang="ja-JP" altLang="en-U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E1-4376-91EF-5AEDBE43ABB1}"/>
                </c:ext>
              </c:extLst>
            </c:dLbl>
            <c:dLbl>
              <c:idx val="3"/>
              <c:layout>
                <c:manualLayout>
                  <c:x val="7.0736952793460359E-2"/>
                  <c:y val="0.1183906821380415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E1-4376-91EF-5AEDBE43ABB1}"/>
                </c:ext>
              </c:extLst>
            </c:dLbl>
            <c:dLbl>
              <c:idx val="4"/>
              <c:layout>
                <c:manualLayout>
                  <c:x val="-2.9954808908027993E-2"/>
                  <c:y val="2.467843119836270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E1-4376-91EF-5AEDBE43ABB1}"/>
                </c:ext>
              </c:extLst>
            </c:dLbl>
            <c:dLbl>
              <c:idx val="5"/>
              <c:layout>
                <c:manualLayout>
                  <c:x val="-3.0455827852979053E-2"/>
                  <c:y val="-8.59044966626355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E1-4376-91EF-5AEDBE43ABB1}"/>
                </c:ext>
              </c:extLst>
            </c:dLbl>
            <c:dLbl>
              <c:idx val="6"/>
              <c:layout>
                <c:manualLayout>
                  <c:x val="0.11699527225233571"/>
                  <c:y val="-0.1694251597554986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00">
                      <a:solidFill>
                        <a:sysClr val="windowText" lastClr="000000"/>
                      </a:solidFill>
                    </a:defRPr>
                  </a:pPr>
                  <a:endParaRPr lang="ja-JP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E1-4376-91EF-5AEDBE43ABB1}"/>
                </c:ext>
              </c:extLst>
            </c:dLbl>
            <c:dLbl>
              <c:idx val="7"/>
              <c:layout>
                <c:manualLayout>
                  <c:x val="6.4523866154250598E-2"/>
                  <c:y val="0.2037353573637244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E1-4376-91EF-5AEDBE43ABB1}"/>
                </c:ext>
              </c:extLst>
            </c:dLbl>
            <c:dLbl>
              <c:idx val="8"/>
              <c:layout>
                <c:manualLayout>
                  <c:x val="-0.10913260643691398"/>
                  <c:y val="0.2098062682115677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E1-4376-91EF-5AEDBE43ABB1}"/>
                </c:ext>
              </c:extLst>
            </c:dLbl>
            <c:dLbl>
              <c:idx val="9"/>
              <c:layout>
                <c:manualLayout>
                  <c:x val="-3.4389690052788344E-2"/>
                  <c:y val="4.4795299997626381E-2"/>
                </c:manualLayout>
              </c:layout>
              <c:tx>
                <c:rich>
                  <a:bodyPr/>
                  <a:lstStyle/>
                  <a:p>
                    <a:r>
                      <a:rPr lang="ja-JP" altLang="en-US" sz="800"/>
                      <a:t>上腕骨近位端</a:t>
                    </a:r>
                  </a:p>
                  <a:p>
                    <a:r>
                      <a:rPr lang="ja-JP" altLang="en-US" sz="800"/>
                      <a:t>骨折
</a:t>
                    </a:r>
                    <a:r>
                      <a:rPr lang="en-US" altLang="ja-JP" sz="800"/>
                      <a:t>1,412,893,778 
1.1%</a:t>
                    </a:r>
                    <a:endParaRPr lang="ja-JP" altLang="en-U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E1-4376-91EF-5AEDBE43ABB1}"/>
                </c:ext>
              </c:extLst>
            </c:dLbl>
            <c:dLbl>
              <c:idx val="10"/>
              <c:layout>
                <c:manualLayout>
                  <c:x val="-2.9344421834911087E-2"/>
                  <c:y val="-0.105999283046359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E1-4376-91EF-5AEDBE43ABB1}"/>
                </c:ext>
              </c:extLst>
            </c:dLbl>
            <c:dLbl>
              <c:idx val="11"/>
              <c:layout>
                <c:manualLayout>
                  <c:x val="-9.4439037816902108E-3"/>
                  <c:y val="-0.2532818279031297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E1-4376-91EF-5AEDBE43ABB1}"/>
                </c:ext>
              </c:extLst>
            </c:dLbl>
            <c:dLbl>
              <c:idx val="12"/>
              <c:layout>
                <c:manualLayout>
                  <c:x val="4.1201844151503526E-2"/>
                  <c:y val="-0.3460424219886881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E1-4376-91EF-5AEDBE43ABB1}"/>
                </c:ext>
              </c:extLst>
            </c:dLbl>
            <c:dLbl>
              <c:idx val="13"/>
              <c:layout>
                <c:manualLayout>
                  <c:x val="0.10880611833633155"/>
                  <c:y val="0.156440440810851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E1-4376-91EF-5AEDBE43ABB1}"/>
                </c:ext>
              </c:extLst>
            </c:dLbl>
            <c:dLbl>
              <c:idx val="14"/>
              <c:layout>
                <c:manualLayout>
                  <c:x val="0.16499189005868647"/>
                  <c:y val="-9.684656035708916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9D-40CC-91EA-0AE3216ACFED}"/>
                </c:ext>
              </c:extLst>
            </c:dLbl>
            <c:dLbl>
              <c:idx val="15"/>
              <c:layout>
                <c:manualLayout>
                  <c:x val="0.23997001779271973"/>
                  <c:y val="-2.84821701906743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9D-40CC-91EA-0AE3216ACFE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高齢者の疾病!$M$7:$M$22</c:f>
              <c:strCache>
                <c:ptCount val="16"/>
                <c:pt idx="0">
                  <c:v>脳梗塞</c:v>
                </c:pt>
                <c:pt idx="1">
                  <c:v>虚血性心疾患</c:v>
                </c:pt>
                <c:pt idx="2">
                  <c:v>変形性膝関節症</c:v>
                </c:pt>
                <c:pt idx="3">
                  <c:v>変形性股関節症</c:v>
                </c:pt>
                <c:pt idx="4">
                  <c:v>変形性脊椎症</c:v>
                </c:pt>
                <c:pt idx="5">
                  <c:v>骨粗鬆症</c:v>
                </c:pt>
                <c:pt idx="6">
                  <c:v>骨折</c:v>
                </c:pt>
                <c:pt idx="7">
                  <c:v>サルコペニア</c:v>
                </c:pt>
                <c:pt idx="8">
                  <c:v>尿失禁</c:v>
                </c:pt>
                <c:pt idx="9">
                  <c:v>低栄養</c:v>
                </c:pt>
                <c:pt idx="10">
                  <c:v>嚥下障害</c:v>
                </c:pt>
                <c:pt idx="11">
                  <c:v>誤嚥性肺炎</c:v>
                </c:pt>
                <c:pt idx="12">
                  <c:v>慢性閉塞性肺疾患</c:v>
                </c:pt>
                <c:pt idx="13">
                  <c:v>認知症</c:v>
                </c:pt>
                <c:pt idx="14">
                  <c:v>うつ病</c:v>
                </c:pt>
                <c:pt idx="15">
                  <c:v>貧血</c:v>
                </c:pt>
              </c:strCache>
            </c:strRef>
          </c:cat>
          <c:val>
            <c:numRef>
              <c:f>高齢者の疾病!$N$7:$N$22</c:f>
              <c:numCache>
                <c:formatCode>#,##0_ </c:formatCode>
                <c:ptCount val="16"/>
                <c:pt idx="0">
                  <c:v>35348870821</c:v>
                </c:pt>
                <c:pt idx="1">
                  <c:v>23331580942</c:v>
                </c:pt>
                <c:pt idx="2">
                  <c:v>14655768533</c:v>
                </c:pt>
                <c:pt idx="3">
                  <c:v>2326282300</c:v>
                </c:pt>
                <c:pt idx="4">
                  <c:v>21406620369</c:v>
                </c:pt>
                <c:pt idx="5">
                  <c:v>31027408949</c:v>
                </c:pt>
                <c:pt idx="6">
                  <c:v>37425858595</c:v>
                </c:pt>
                <c:pt idx="7">
                  <c:v>12710426</c:v>
                </c:pt>
                <c:pt idx="8">
                  <c:v>206204600</c:v>
                </c:pt>
                <c:pt idx="9">
                  <c:v>1632022798</c:v>
                </c:pt>
                <c:pt idx="10">
                  <c:v>2063774434</c:v>
                </c:pt>
                <c:pt idx="11">
                  <c:v>13121581697</c:v>
                </c:pt>
                <c:pt idx="12">
                  <c:v>11035011529</c:v>
                </c:pt>
                <c:pt idx="13">
                  <c:v>32858948699</c:v>
                </c:pt>
                <c:pt idx="14">
                  <c:v>5673838197</c:v>
                </c:pt>
                <c:pt idx="15">
                  <c:v>2787875818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80E1-4376-91EF-5AEDBE43A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  <a:prstDash val="solid"/>
    </a:ln>
  </c:spPr>
  <c:txPr>
    <a:bodyPr/>
    <a:lstStyle/>
    <a:p>
      <a:pPr>
        <a:defRPr sz="700">
          <a:latin typeface="ＭＳ 明朝" panose="02020609040205080304" pitchFamily="17" charset="-128"/>
          <a:ea typeface="ＭＳ 明朝" panose="02020609040205080304" pitchFamily="17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84013605442183E-2"/>
          <c:y val="9.6561769005847953E-2"/>
          <c:w val="0.87362854264429068"/>
          <c:h val="0.45926968503937016"/>
        </c:manualLayout>
      </c:layout>
      <c:barChart>
        <c:barDir val="col"/>
        <c:grouping val="clustered"/>
        <c:varyColors val="0"/>
        <c:ser>
          <c:idx val="0"/>
          <c:order val="0"/>
          <c:tx>
            <c:v>患者割合</c:v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高齢者の疾病!$B$7:$C$22</c:f>
              <c:strCache>
                <c:ptCount val="16"/>
                <c:pt idx="0">
                  <c:v>脳梗塞</c:v>
                </c:pt>
                <c:pt idx="1">
                  <c:v>虚血性心疾患</c:v>
                </c:pt>
                <c:pt idx="2">
                  <c:v>変形性膝関節症</c:v>
                </c:pt>
                <c:pt idx="3">
                  <c:v>変形性股関節症</c:v>
                </c:pt>
                <c:pt idx="4">
                  <c:v>変形性脊椎症</c:v>
                </c:pt>
                <c:pt idx="5">
                  <c:v>骨粗鬆症</c:v>
                </c:pt>
                <c:pt idx="6">
                  <c:v>骨折</c:v>
                </c:pt>
                <c:pt idx="7">
                  <c:v>サルコペニア</c:v>
                </c:pt>
                <c:pt idx="8">
                  <c:v>尿失禁</c:v>
                </c:pt>
                <c:pt idx="9">
                  <c:v>低栄養</c:v>
                </c:pt>
                <c:pt idx="10">
                  <c:v>嚥下障害</c:v>
                </c:pt>
                <c:pt idx="11">
                  <c:v>誤嚥性肺炎</c:v>
                </c:pt>
                <c:pt idx="12">
                  <c:v>慢性閉塞性肺疾患</c:v>
                </c:pt>
                <c:pt idx="13">
                  <c:v>認知症</c:v>
                </c:pt>
                <c:pt idx="14">
                  <c:v>うつ病</c:v>
                </c:pt>
                <c:pt idx="15">
                  <c:v>貧血</c:v>
                </c:pt>
              </c:strCache>
            </c:strRef>
          </c:cat>
          <c:val>
            <c:numRef>
              <c:f>高齢者の疾病!$G$7:$G$22</c:f>
              <c:numCache>
                <c:formatCode>0.0%</c:formatCode>
                <c:ptCount val="16"/>
                <c:pt idx="0">
                  <c:v>0.2259968258558484</c:v>
                </c:pt>
                <c:pt idx="1">
                  <c:v>0.2772246550442039</c:v>
                </c:pt>
                <c:pt idx="2">
                  <c:v>0.25249163430554405</c:v>
                </c:pt>
                <c:pt idx="3">
                  <c:v>3.7155044203916382E-2</c:v>
                </c:pt>
                <c:pt idx="4">
                  <c:v>0.29659399184775126</c:v>
                </c:pt>
                <c:pt idx="5">
                  <c:v>0.34386188686000718</c:v>
                </c:pt>
                <c:pt idx="6">
                  <c:v>0.12642956980362996</c:v>
                </c:pt>
                <c:pt idx="7">
                  <c:v>7.0574788619901397E-4</c:v>
                </c:pt>
                <c:pt idx="8">
                  <c:v>7.4594108898620179E-3</c:v>
                </c:pt>
                <c:pt idx="9">
                  <c:v>4.8491765127103473E-2</c:v>
                </c:pt>
                <c:pt idx="10">
                  <c:v>1.6949137954777052E-2</c:v>
                </c:pt>
                <c:pt idx="11">
                  <c:v>2.8387417720124486E-2</c:v>
                </c:pt>
                <c:pt idx="12">
                  <c:v>0.12823525159051474</c:v>
                </c:pt>
                <c:pt idx="13">
                  <c:v>0.15069955107549093</c:v>
                </c:pt>
                <c:pt idx="14">
                  <c:v>7.1815872097826985E-2</c:v>
                </c:pt>
                <c:pt idx="15">
                  <c:v>0.10578386212784709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0B-4FCC-A9C3-C2857CDF7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733824"/>
        <c:axId val="341962688"/>
      </c:barChart>
      <c:catAx>
        <c:axId val="35073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wordArtVertRtl"/>
          <a:lstStyle/>
          <a:p>
            <a:pPr>
              <a:defRPr sz="900"/>
            </a:pPr>
            <a:endParaRPr lang="ja-JP"/>
          </a:p>
        </c:txPr>
        <c:crossAx val="341962688"/>
        <c:crosses val="autoZero"/>
        <c:auto val="1"/>
        <c:lblAlgn val="ctr"/>
        <c:lblOffset val="100"/>
        <c:noMultiLvlLbl val="0"/>
      </c:catAx>
      <c:valAx>
        <c:axId val="341962688"/>
        <c:scaling>
          <c:orientation val="minMax"/>
        </c:scaling>
        <c:delete val="0"/>
        <c:axPos val="l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6.062547241118669E-3"/>
              <c:y val="1.7463450292397667E-3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50733824"/>
        <c:crosses val="autoZero"/>
        <c:crossBetween val="between"/>
        <c:majorUnit val="0.1"/>
      </c:valAx>
    </c:plotArea>
    <c:plotVisOnly val="1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900">
          <a:latin typeface="ＭＳ 明朝" panose="02020609040205080304" pitchFamily="17" charset="-128"/>
          <a:ea typeface="ＭＳ 明朝" panose="02020609040205080304" pitchFamily="17" charset="-128"/>
        </a:defRPr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57170827214881"/>
          <c:y val="6.8346756044238691E-2"/>
          <c:w val="0.8007094958394518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地区別_高齢者の疾病!$BV$4</c:f>
              <c:strCache>
                <c:ptCount val="1"/>
                <c:pt idx="0">
                  <c:v>医療費割合(総医療費に占める割合)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D8-488E-984E-3D4726437E8E}"/>
                </c:ext>
              </c:extLst>
            </c:dLbl>
            <c:dLbl>
              <c:idx val="5"/>
              <c:layout>
                <c:manualLayout>
                  <c:x val="2.8964023494860498E-2"/>
                  <c:y val="8.0375514403292187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D8-488E-984E-3D4726437E8E}"/>
                </c:ext>
              </c:extLst>
            </c:dLbl>
            <c:dLbl>
              <c:idx val="6"/>
              <c:layout>
                <c:manualLayout>
                  <c:x val="3.3599853157121766E-2"/>
                  <c:y val="-2.0413773148148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8-488E-984E-3D4726437E8E}"/>
                </c:ext>
              </c:extLst>
            </c:dLbl>
            <c:dLbl>
              <c:idx val="7"/>
              <c:layout>
                <c:manualLayout>
                  <c:x val="4.7692486539402841E-2"/>
                  <c:y val="2.0416988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8-488E-984E-3D4726437E8E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D8-488E-984E-3D4726437E8E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8-488E-984E-3D4726437E8E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D8-488E-984E-3D4726437E8E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8-488E-984E-3D4726437E8E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D8-488E-984E-3D4726437E8E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8-488E-984E-3D4726437E8E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D8-488E-984E-3D4726437E8E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8-488E-984E-3D4726437E8E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D8-488E-984E-3D4726437E8E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D8-488E-984E-3D4726437E8E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D8-488E-984E-3D4726437E8E}"/>
                </c:ext>
              </c:extLst>
            </c:dLbl>
            <c:dLbl>
              <c:idx val="32"/>
              <c:layout>
                <c:manualLayout>
                  <c:x val="-2.3311306901615272E-2"/>
                  <c:y val="2.04161844135802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41-4B87-BA53-01453A7A7852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D8-488E-984E-3D4726437E8E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D8-488E-984E-3D4726437E8E}"/>
                </c:ext>
              </c:extLst>
            </c:dLbl>
            <c:dLbl>
              <c:idx val="35"/>
              <c:layout>
                <c:manualLayout>
                  <c:x val="-2.7973568281938328E-2"/>
                  <c:y val="2.0415380658436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41-4B87-BA53-01453A7A7852}"/>
                </c:ext>
              </c:extLst>
            </c:dLbl>
            <c:dLbl>
              <c:idx val="36"/>
              <c:layout>
                <c:manualLayout>
                  <c:x val="1.7094958394517867E-2"/>
                  <c:y val="-1.02076903292181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41-4B87-BA53-01453A7A7852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D8-488E-984E-3D4726437E8E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D8-488E-984E-3D4726437E8E}"/>
                </c:ext>
              </c:extLst>
            </c:dLbl>
            <c:dLbl>
              <c:idx val="43"/>
              <c:layout>
                <c:manualLayout>
                  <c:x val="-3.10817425354870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41-4B87-BA53-01453A7A7852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D8-488E-984E-3D4726437E8E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D8-488E-984E-3D4726437E8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地区別_高齢者の疾病!$BV$5:$BV$12</c:f>
              <c:strCache>
                <c:ptCount val="8"/>
                <c:pt idx="0">
                  <c:v>泉州医療圏</c:v>
                </c:pt>
                <c:pt idx="1">
                  <c:v>堺市医療圏</c:v>
                </c:pt>
                <c:pt idx="2">
                  <c:v>三島医療圏</c:v>
                </c:pt>
                <c:pt idx="3">
                  <c:v>大阪市医療圏</c:v>
                </c:pt>
                <c:pt idx="4">
                  <c:v>豊能医療圏</c:v>
                </c:pt>
                <c:pt idx="5">
                  <c:v>中河内医療圏</c:v>
                </c:pt>
                <c:pt idx="6">
                  <c:v>北河内医療圏</c:v>
                </c:pt>
                <c:pt idx="7">
                  <c:v>南河内医療圏</c:v>
                </c:pt>
              </c:strCache>
            </c:strRef>
          </c:cat>
          <c:val>
            <c:numRef>
              <c:f>地区別_高齢者の疾病!$BW$5:$BW$12</c:f>
              <c:numCache>
                <c:formatCode>0.0%</c:formatCode>
                <c:ptCount val="8"/>
                <c:pt idx="0">
                  <c:v>0.24006576419622269</c:v>
                </c:pt>
                <c:pt idx="1">
                  <c:v>0.2399054544573887</c:v>
                </c:pt>
                <c:pt idx="2">
                  <c:v>0.22784866834477549</c:v>
                </c:pt>
                <c:pt idx="3">
                  <c:v>0.22271974135948761</c:v>
                </c:pt>
                <c:pt idx="4">
                  <c:v>0.22005749748217823</c:v>
                </c:pt>
                <c:pt idx="5">
                  <c:v>0.21587353053403419</c:v>
                </c:pt>
                <c:pt idx="6">
                  <c:v>0.21306706297826922</c:v>
                </c:pt>
                <c:pt idx="7">
                  <c:v>0.20947879797584901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925952"/>
        <c:axId val="34196384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17D8-488E-984E-3D4726437E8E}"/>
              </c:ext>
            </c:extLst>
          </c:dPt>
          <c:dLbls>
            <c:dLbl>
              <c:idx val="0"/>
              <c:layout>
                <c:manualLayout>
                  <c:x val="5.2838962310327947E-2"/>
                  <c:y val="-0.89521444187242794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41-4B87-BA53-01453A7A78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地区別_高齢者の疾病!$CC$5:$CC$12</c:f>
              <c:numCache>
                <c:formatCode>0.0%</c:formatCode>
                <c:ptCount val="8"/>
                <c:pt idx="0">
                  <c:v>0.2235659115667995</c:v>
                </c:pt>
                <c:pt idx="1">
                  <c:v>0.2235659115667995</c:v>
                </c:pt>
                <c:pt idx="2">
                  <c:v>0.2235659115667995</c:v>
                </c:pt>
                <c:pt idx="3">
                  <c:v>0.2235659115667995</c:v>
                </c:pt>
                <c:pt idx="4">
                  <c:v>0.2235659115667995</c:v>
                </c:pt>
                <c:pt idx="5">
                  <c:v>0.2235659115667995</c:v>
                </c:pt>
                <c:pt idx="6">
                  <c:v>0.2235659115667995</c:v>
                </c:pt>
                <c:pt idx="7">
                  <c:v>0.2235659115667995</c:v>
                </c:pt>
              </c:numCache>
            </c:numRef>
          </c:xVal>
          <c:yVal>
            <c:numRef>
              <c:f>地区別_高齢者の疾病!$CF$5:$CF$12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964992"/>
        <c:axId val="341964416"/>
      </c:scatterChart>
      <c:catAx>
        <c:axId val="34892595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41963840"/>
        <c:crossesAt val="0"/>
        <c:auto val="1"/>
        <c:lblAlgn val="ctr"/>
        <c:lblOffset val="100"/>
        <c:noMultiLvlLbl val="0"/>
      </c:catAx>
      <c:valAx>
        <c:axId val="341963840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701162506118449"/>
              <c:y val="1.8430989583333335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48925952"/>
        <c:crosses val="autoZero"/>
        <c:crossBetween val="between"/>
      </c:valAx>
      <c:valAx>
        <c:axId val="34196441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41964992"/>
        <c:crosses val="max"/>
        <c:crossBetween val="midCat"/>
      </c:valAx>
      <c:valAx>
        <c:axId val="34196499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4196441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57170827214881"/>
          <c:y val="6.8346756044238691E-2"/>
          <c:w val="0.8007094958394518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地区別_高齢者の疾病!$BX$4</c:f>
              <c:strCache>
                <c:ptCount val="1"/>
                <c:pt idx="0">
                  <c:v>患者割合(総患者数に占める割合)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D8-488E-984E-3D4726437E8E}"/>
                </c:ext>
              </c:extLst>
            </c:dLbl>
            <c:dLbl>
              <c:idx val="5"/>
              <c:layout>
                <c:manualLayout>
                  <c:x val="2.8964023494860498E-2"/>
                  <c:y val="8.0375514403292187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D8-488E-984E-3D4726437E8E}"/>
                </c:ext>
              </c:extLst>
            </c:dLbl>
            <c:dLbl>
              <c:idx val="6"/>
              <c:layout>
                <c:manualLayout>
                  <c:x val="3.3599853157121766E-2"/>
                  <c:y val="-2.0413773148148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8-488E-984E-3D4726437E8E}"/>
                </c:ext>
              </c:extLst>
            </c:dLbl>
            <c:dLbl>
              <c:idx val="7"/>
              <c:layout>
                <c:manualLayout>
                  <c:x val="4.7692486539402841E-2"/>
                  <c:y val="2.0416988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8-488E-984E-3D4726437E8E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D8-488E-984E-3D4726437E8E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8-488E-984E-3D4726437E8E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D8-488E-984E-3D4726437E8E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8-488E-984E-3D4726437E8E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D8-488E-984E-3D4726437E8E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8-488E-984E-3D4726437E8E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D8-488E-984E-3D4726437E8E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8-488E-984E-3D4726437E8E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D8-488E-984E-3D4726437E8E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D8-488E-984E-3D4726437E8E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D8-488E-984E-3D4726437E8E}"/>
                </c:ext>
              </c:extLst>
            </c:dLbl>
            <c:dLbl>
              <c:idx val="32"/>
              <c:layout>
                <c:manualLayout>
                  <c:x val="-2.3311306901615272E-2"/>
                  <c:y val="2.04161844135802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DE-4398-9B99-F9C6B03CA92D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D8-488E-984E-3D4726437E8E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D8-488E-984E-3D4726437E8E}"/>
                </c:ext>
              </c:extLst>
            </c:dLbl>
            <c:dLbl>
              <c:idx val="35"/>
              <c:layout>
                <c:manualLayout>
                  <c:x val="-2.7973568281938328E-2"/>
                  <c:y val="2.0415380658436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DE-4398-9B99-F9C6B03CA92D}"/>
                </c:ext>
              </c:extLst>
            </c:dLbl>
            <c:dLbl>
              <c:idx val="36"/>
              <c:layout>
                <c:manualLayout>
                  <c:x val="1.7094958394517867E-2"/>
                  <c:y val="-1.02076903292181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DE-4398-9B99-F9C6B03CA92D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D8-488E-984E-3D4726437E8E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D8-488E-984E-3D4726437E8E}"/>
                </c:ext>
              </c:extLst>
            </c:dLbl>
            <c:dLbl>
              <c:idx val="43"/>
              <c:layout>
                <c:manualLayout>
                  <c:x val="-3.10817425354870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DE-4398-9B99-F9C6B03CA92D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D8-488E-984E-3D4726437E8E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D8-488E-984E-3D4726437E8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地区別_高齢者の疾病!$BX$5:$BX$12</c:f>
              <c:strCache>
                <c:ptCount val="8"/>
                <c:pt idx="0">
                  <c:v>大阪市医療圏</c:v>
                </c:pt>
                <c:pt idx="1">
                  <c:v>堺市医療圏</c:v>
                </c:pt>
                <c:pt idx="2">
                  <c:v>中河内医療圏</c:v>
                </c:pt>
                <c:pt idx="3">
                  <c:v>泉州医療圏</c:v>
                </c:pt>
                <c:pt idx="4">
                  <c:v>豊能医療圏</c:v>
                </c:pt>
                <c:pt idx="5">
                  <c:v>三島医療圏</c:v>
                </c:pt>
                <c:pt idx="6">
                  <c:v>南河内医療圏</c:v>
                </c:pt>
                <c:pt idx="7">
                  <c:v>北河内医療圏</c:v>
                </c:pt>
              </c:strCache>
            </c:strRef>
          </c:cat>
          <c:val>
            <c:numRef>
              <c:f>地区別_高齢者の疾病!$BY$5:$BY$12</c:f>
              <c:numCache>
                <c:formatCode>0.0%</c:formatCode>
                <c:ptCount val="8"/>
                <c:pt idx="0">
                  <c:v>0.82718248684585083</c:v>
                </c:pt>
                <c:pt idx="1">
                  <c:v>0.79704108523018691</c:v>
                </c:pt>
                <c:pt idx="2">
                  <c:v>0.78946093276801943</c:v>
                </c:pt>
                <c:pt idx="3">
                  <c:v>0.78944068745872653</c:v>
                </c:pt>
                <c:pt idx="4">
                  <c:v>0.78711830146474138</c:v>
                </c:pt>
                <c:pt idx="5">
                  <c:v>0.78669432035737075</c:v>
                </c:pt>
                <c:pt idx="6">
                  <c:v>0.78452955367913146</c:v>
                </c:pt>
                <c:pt idx="7">
                  <c:v>0.78203501808681675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929024"/>
        <c:axId val="38928441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17D8-488E-984E-3D4726437E8E}"/>
              </c:ext>
            </c:extLst>
          </c:dPt>
          <c:dLbls>
            <c:dLbl>
              <c:idx val="0"/>
              <c:layout>
                <c:manualLayout>
                  <c:x val="1.5540871267743514E-2"/>
                  <c:y val="-0.89827674897119336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DE-4398-9B99-F9C6B03CA92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地区別_高齢者の疾病!$CD$5:$CD$12</c:f>
              <c:numCache>
                <c:formatCode>0.0%</c:formatCode>
                <c:ptCount val="8"/>
                <c:pt idx="0">
                  <c:v>0.79889972183205271</c:v>
                </c:pt>
                <c:pt idx="1">
                  <c:v>0.79889972183205271</c:v>
                </c:pt>
                <c:pt idx="2">
                  <c:v>0.79889972183205271</c:v>
                </c:pt>
                <c:pt idx="3">
                  <c:v>0.79889972183205271</c:v>
                </c:pt>
                <c:pt idx="4">
                  <c:v>0.79889972183205271</c:v>
                </c:pt>
                <c:pt idx="5">
                  <c:v>0.79889972183205271</c:v>
                </c:pt>
                <c:pt idx="6">
                  <c:v>0.79889972183205271</c:v>
                </c:pt>
                <c:pt idx="7">
                  <c:v>0.79889972183205271</c:v>
                </c:pt>
              </c:numCache>
            </c:numRef>
          </c:xVal>
          <c:yVal>
            <c:numRef>
              <c:f>地区別_高齢者の疾病!$CF$5:$CF$12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285568"/>
        <c:axId val="389284992"/>
      </c:scatterChart>
      <c:catAx>
        <c:axId val="348929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89284416"/>
        <c:crossesAt val="0"/>
        <c:auto val="1"/>
        <c:lblAlgn val="ctr"/>
        <c:lblOffset val="100"/>
        <c:noMultiLvlLbl val="0"/>
      </c:catAx>
      <c:valAx>
        <c:axId val="389284416"/>
        <c:scaling>
          <c:orientation val="minMax"/>
          <c:max val="1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701162506118449"/>
              <c:y val="1.8430989583333335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48929024"/>
        <c:crosses val="autoZero"/>
        <c:crossBetween val="between"/>
      </c:valAx>
      <c:valAx>
        <c:axId val="38928499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9285568"/>
        <c:crosses val="max"/>
        <c:crossBetween val="midCat"/>
      </c:valAx>
      <c:valAx>
        <c:axId val="389285568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8928499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67988252569751"/>
          <c:y val="6.8346756044238691E-2"/>
          <c:w val="0.79760132158590324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地区別_高齢者の疾病!$BZ$4</c:f>
              <c:strCache>
                <c:ptCount val="1"/>
                <c:pt idx="0">
                  <c:v>患者一人当たりの高齢者の疾病医療費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D8-488E-984E-3D4726437E8E}"/>
                </c:ext>
              </c:extLst>
            </c:dLbl>
            <c:dLbl>
              <c:idx val="5"/>
              <c:layout>
                <c:manualLayout>
                  <c:x val="2.8964023494860498E-2"/>
                  <c:y val="8.0375514403292187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D8-488E-984E-3D4726437E8E}"/>
                </c:ext>
              </c:extLst>
            </c:dLbl>
            <c:dLbl>
              <c:idx val="6"/>
              <c:layout>
                <c:manualLayout>
                  <c:x val="3.3599853157121766E-2"/>
                  <c:y val="-2.0413773148148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8-488E-984E-3D4726437E8E}"/>
                </c:ext>
              </c:extLst>
            </c:dLbl>
            <c:dLbl>
              <c:idx val="7"/>
              <c:layout>
                <c:manualLayout>
                  <c:x val="4.7692486539402841E-2"/>
                  <c:y val="2.0416988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8-488E-984E-3D4726437E8E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D8-488E-984E-3D4726437E8E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8-488E-984E-3D4726437E8E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D8-488E-984E-3D4726437E8E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8-488E-984E-3D4726437E8E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D8-488E-984E-3D4726437E8E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8-488E-984E-3D4726437E8E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D8-488E-984E-3D4726437E8E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8-488E-984E-3D4726437E8E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D8-488E-984E-3D4726437E8E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D8-488E-984E-3D4726437E8E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D8-488E-984E-3D4726437E8E}"/>
                </c:ext>
              </c:extLst>
            </c:dLbl>
            <c:dLbl>
              <c:idx val="32"/>
              <c:layout>
                <c:manualLayout>
                  <c:x val="-2.3311306901615272E-2"/>
                  <c:y val="2.04161844135802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3D-49EA-9243-69E2817482D3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D8-488E-984E-3D4726437E8E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D8-488E-984E-3D4726437E8E}"/>
                </c:ext>
              </c:extLst>
            </c:dLbl>
            <c:dLbl>
              <c:idx val="35"/>
              <c:layout>
                <c:manualLayout>
                  <c:x val="-2.7973568281938328E-2"/>
                  <c:y val="2.0415380658436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3D-49EA-9243-69E2817482D3}"/>
                </c:ext>
              </c:extLst>
            </c:dLbl>
            <c:dLbl>
              <c:idx val="36"/>
              <c:layout>
                <c:manualLayout>
                  <c:x val="1.7094958394517867E-2"/>
                  <c:y val="-1.02076903292181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3D-49EA-9243-69E2817482D3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D8-488E-984E-3D4726437E8E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D8-488E-984E-3D4726437E8E}"/>
                </c:ext>
              </c:extLst>
            </c:dLbl>
            <c:dLbl>
              <c:idx val="43"/>
              <c:layout>
                <c:manualLayout>
                  <c:x val="-3.10817425354870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3D-49EA-9243-69E2817482D3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D8-488E-984E-3D4726437E8E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D8-488E-984E-3D4726437E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地区別_高齢者の疾病!$BZ$5:$BZ$12</c:f>
              <c:strCache>
                <c:ptCount val="8"/>
                <c:pt idx="0">
                  <c:v>泉州医療圏</c:v>
                </c:pt>
                <c:pt idx="1">
                  <c:v>堺市医療圏</c:v>
                </c:pt>
                <c:pt idx="2">
                  <c:v>三島医療圏</c:v>
                </c:pt>
                <c:pt idx="3">
                  <c:v>大阪市医療圏</c:v>
                </c:pt>
                <c:pt idx="4">
                  <c:v>豊能医療圏</c:v>
                </c:pt>
                <c:pt idx="5">
                  <c:v>中河内医療圏</c:v>
                </c:pt>
                <c:pt idx="6">
                  <c:v>北河内医療圏</c:v>
                </c:pt>
                <c:pt idx="7">
                  <c:v>南河内医療圏</c:v>
                </c:pt>
              </c:strCache>
            </c:strRef>
          </c:cat>
          <c:val>
            <c:numRef>
              <c:f>地区別_高齢者の疾病!$CA$5:$CA$12</c:f>
              <c:numCache>
                <c:formatCode>#,##0_ </c:formatCode>
                <c:ptCount val="8"/>
                <c:pt idx="0">
                  <c:v>285214.16964210081</c:v>
                </c:pt>
                <c:pt idx="1">
                  <c:v>279361.89306675841</c:v>
                </c:pt>
                <c:pt idx="2">
                  <c:v>260761.90169336848</c:v>
                </c:pt>
                <c:pt idx="3">
                  <c:v>259690.94568221935</c:v>
                </c:pt>
                <c:pt idx="4">
                  <c:v>243239.21091987123</c:v>
                </c:pt>
                <c:pt idx="5">
                  <c:v>231380.53859137639</c:v>
                </c:pt>
                <c:pt idx="6">
                  <c:v>229889.70238104797</c:v>
                </c:pt>
                <c:pt idx="7">
                  <c:v>227148.54397188436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469696"/>
        <c:axId val="38928787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17D8-488E-984E-3D4726437E8E}"/>
              </c:ext>
            </c:extLst>
          </c:dPt>
          <c:dLbls>
            <c:dLbl>
              <c:idx val="0"/>
              <c:layout>
                <c:manualLayout>
                  <c:x val="-5.9326086956521737E-3"/>
                  <c:y val="-0.90029261904761904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3D-49EA-9243-69E2817482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地区別_高齢者の疾病!$CE$5:$CE$12</c:f>
              <c:numCache>
                <c:formatCode>#,##0_ </c:formatCode>
                <c:ptCount val="8"/>
                <c:pt idx="0">
                  <c:v>253077.20344375112</c:v>
                </c:pt>
                <c:pt idx="1">
                  <c:v>253077.20344375112</c:v>
                </c:pt>
                <c:pt idx="2">
                  <c:v>253077.20344375112</c:v>
                </c:pt>
                <c:pt idx="3">
                  <c:v>253077.20344375112</c:v>
                </c:pt>
                <c:pt idx="4">
                  <c:v>253077.20344375112</c:v>
                </c:pt>
                <c:pt idx="5">
                  <c:v>253077.20344375112</c:v>
                </c:pt>
                <c:pt idx="6">
                  <c:v>253077.20344375112</c:v>
                </c:pt>
                <c:pt idx="7">
                  <c:v>253077.20344375112</c:v>
                </c:pt>
              </c:numCache>
            </c:numRef>
          </c:xVal>
          <c:yVal>
            <c:numRef>
              <c:f>地区別_高齢者の疾病!$CF$5:$CF$12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289024"/>
        <c:axId val="389288448"/>
      </c:scatterChart>
      <c:catAx>
        <c:axId val="3894696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89287872"/>
        <c:crossesAt val="0"/>
        <c:auto val="1"/>
        <c:lblAlgn val="ctr"/>
        <c:lblOffset val="100"/>
        <c:noMultiLvlLbl val="0"/>
      </c:catAx>
      <c:valAx>
        <c:axId val="389287872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 altLang="en-US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701162506118449"/>
              <c:y val="1.8430989583333335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469696"/>
        <c:crosses val="autoZero"/>
        <c:crossBetween val="between"/>
      </c:valAx>
      <c:valAx>
        <c:axId val="38928844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9289024"/>
        <c:crosses val="max"/>
        <c:crossBetween val="midCat"/>
      </c:valAx>
      <c:valAx>
        <c:axId val="389289024"/>
        <c:scaling>
          <c:orientation val="minMax"/>
        </c:scaling>
        <c:delete val="1"/>
        <c:axPos val="b"/>
        <c:numFmt formatCode="#,##0_ " sourceLinked="1"/>
        <c:majorTickMark val="out"/>
        <c:minorTickMark val="none"/>
        <c:tickLblPos val="nextTo"/>
        <c:crossAx val="38928844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89623103279494"/>
          <c:y val="6.8346756044238691E-2"/>
          <c:w val="0.7913849730788057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市区町村別_高齢者の疾病!$BV$4</c:f>
              <c:strCache>
                <c:ptCount val="1"/>
                <c:pt idx="0">
                  <c:v>医療費割合(総医療費に占める割合)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市区町村別_高齢者の疾病!$BV$5:$BV$78</c:f>
              <c:strCache>
                <c:ptCount val="74"/>
                <c:pt idx="0">
                  <c:v>岸和田市</c:v>
                </c:pt>
                <c:pt idx="1">
                  <c:v>岬町</c:v>
                </c:pt>
                <c:pt idx="2">
                  <c:v>忠岡町</c:v>
                </c:pt>
                <c:pt idx="3">
                  <c:v>堺市南区</c:v>
                </c:pt>
                <c:pt idx="4">
                  <c:v>島本町</c:v>
                </c:pt>
                <c:pt idx="5">
                  <c:v>堺市西区</c:v>
                </c:pt>
                <c:pt idx="6">
                  <c:v>熊取町</c:v>
                </c:pt>
                <c:pt idx="7">
                  <c:v>貝塚市</c:v>
                </c:pt>
                <c:pt idx="8">
                  <c:v>堺市堺区</c:v>
                </c:pt>
                <c:pt idx="9">
                  <c:v>此花区</c:v>
                </c:pt>
                <c:pt idx="10">
                  <c:v>堺市中区</c:v>
                </c:pt>
                <c:pt idx="11">
                  <c:v>福島区</c:v>
                </c:pt>
                <c:pt idx="12">
                  <c:v>堺市</c:v>
                </c:pt>
                <c:pt idx="13">
                  <c:v>阪南市</c:v>
                </c:pt>
                <c:pt idx="14">
                  <c:v>住吉区</c:v>
                </c:pt>
                <c:pt idx="15">
                  <c:v>泉大津市</c:v>
                </c:pt>
                <c:pt idx="16">
                  <c:v>茨木市</c:v>
                </c:pt>
                <c:pt idx="17">
                  <c:v>住之江区</c:v>
                </c:pt>
                <c:pt idx="18">
                  <c:v>淀川区</c:v>
                </c:pt>
                <c:pt idx="19">
                  <c:v>東成区</c:v>
                </c:pt>
                <c:pt idx="20">
                  <c:v>北区</c:v>
                </c:pt>
                <c:pt idx="21">
                  <c:v>堺市東区</c:v>
                </c:pt>
                <c:pt idx="22">
                  <c:v>堺市北区</c:v>
                </c:pt>
                <c:pt idx="23">
                  <c:v>田尻町</c:v>
                </c:pt>
                <c:pt idx="24">
                  <c:v>泉佐野市</c:v>
                </c:pt>
                <c:pt idx="25">
                  <c:v>高石市</c:v>
                </c:pt>
                <c:pt idx="26">
                  <c:v>中央区</c:v>
                </c:pt>
                <c:pt idx="27">
                  <c:v>高槻市</c:v>
                </c:pt>
                <c:pt idx="28">
                  <c:v>守口市</c:v>
                </c:pt>
                <c:pt idx="29">
                  <c:v>箕面市</c:v>
                </c:pt>
                <c:pt idx="30">
                  <c:v>都島区</c:v>
                </c:pt>
                <c:pt idx="31">
                  <c:v>大阪市</c:v>
                </c:pt>
                <c:pt idx="32">
                  <c:v>旭区</c:v>
                </c:pt>
                <c:pt idx="33">
                  <c:v>港区</c:v>
                </c:pt>
                <c:pt idx="34">
                  <c:v>西区</c:v>
                </c:pt>
                <c:pt idx="35">
                  <c:v>天王寺区</c:v>
                </c:pt>
                <c:pt idx="36">
                  <c:v>大正区</c:v>
                </c:pt>
                <c:pt idx="37">
                  <c:v>和泉市</c:v>
                </c:pt>
                <c:pt idx="38">
                  <c:v>東淀川区</c:v>
                </c:pt>
                <c:pt idx="39">
                  <c:v>浪速区</c:v>
                </c:pt>
                <c:pt idx="40">
                  <c:v>城東区</c:v>
                </c:pt>
                <c:pt idx="41">
                  <c:v>大阪狭山市</c:v>
                </c:pt>
                <c:pt idx="42">
                  <c:v>吹田市</c:v>
                </c:pt>
                <c:pt idx="43">
                  <c:v>豊能町</c:v>
                </c:pt>
                <c:pt idx="44">
                  <c:v>富田林市</c:v>
                </c:pt>
                <c:pt idx="45">
                  <c:v>豊中市</c:v>
                </c:pt>
                <c:pt idx="46">
                  <c:v>八尾市</c:v>
                </c:pt>
                <c:pt idx="47">
                  <c:v>西淀川区</c:v>
                </c:pt>
                <c:pt idx="48">
                  <c:v>西成区</c:v>
                </c:pt>
                <c:pt idx="49">
                  <c:v>能勢町</c:v>
                </c:pt>
                <c:pt idx="50">
                  <c:v>池田市</c:v>
                </c:pt>
                <c:pt idx="51">
                  <c:v>平野区</c:v>
                </c:pt>
                <c:pt idx="52">
                  <c:v>摂津市</c:v>
                </c:pt>
                <c:pt idx="53">
                  <c:v>枚方市</c:v>
                </c:pt>
                <c:pt idx="54">
                  <c:v>生野区</c:v>
                </c:pt>
                <c:pt idx="55">
                  <c:v>泉南市</c:v>
                </c:pt>
                <c:pt idx="56">
                  <c:v>東大阪市</c:v>
                </c:pt>
                <c:pt idx="57">
                  <c:v>東住吉区</c:v>
                </c:pt>
                <c:pt idx="58">
                  <c:v>寝屋川市</c:v>
                </c:pt>
                <c:pt idx="59">
                  <c:v>阿倍野区</c:v>
                </c:pt>
                <c:pt idx="60">
                  <c:v>堺市美原区</c:v>
                </c:pt>
                <c:pt idx="61">
                  <c:v>四條畷市</c:v>
                </c:pt>
                <c:pt idx="62">
                  <c:v>河南町</c:v>
                </c:pt>
                <c:pt idx="63">
                  <c:v>交野市</c:v>
                </c:pt>
                <c:pt idx="64">
                  <c:v>松原市</c:v>
                </c:pt>
                <c:pt idx="65">
                  <c:v>河内長野市</c:v>
                </c:pt>
                <c:pt idx="66">
                  <c:v>太子町</c:v>
                </c:pt>
                <c:pt idx="67">
                  <c:v>鶴見区</c:v>
                </c:pt>
                <c:pt idx="68">
                  <c:v>柏原市</c:v>
                </c:pt>
                <c:pt idx="69">
                  <c:v>大東市</c:v>
                </c:pt>
                <c:pt idx="70">
                  <c:v>門真市</c:v>
                </c:pt>
                <c:pt idx="71">
                  <c:v>羽曳野市</c:v>
                </c:pt>
                <c:pt idx="72">
                  <c:v>藤井寺市</c:v>
                </c:pt>
                <c:pt idx="73">
                  <c:v>千早赤阪村</c:v>
                </c:pt>
              </c:strCache>
            </c:strRef>
          </c:cat>
          <c:val>
            <c:numRef>
              <c:f>市区町村別_高齢者の疾病!$BW$5:$BW$78</c:f>
              <c:numCache>
                <c:formatCode>0.0%</c:formatCode>
                <c:ptCount val="74"/>
                <c:pt idx="0">
                  <c:v>0.26877875564778475</c:v>
                </c:pt>
                <c:pt idx="1">
                  <c:v>0.26535570054318797</c:v>
                </c:pt>
                <c:pt idx="2">
                  <c:v>0.25843128197544069</c:v>
                </c:pt>
                <c:pt idx="3">
                  <c:v>0.25236451662146259</c:v>
                </c:pt>
                <c:pt idx="4">
                  <c:v>0.2517709827105582</c:v>
                </c:pt>
                <c:pt idx="5">
                  <c:v>0.25018841284756793</c:v>
                </c:pt>
                <c:pt idx="6">
                  <c:v>0.24698840701600666</c:v>
                </c:pt>
                <c:pt idx="7">
                  <c:v>0.24549527916758626</c:v>
                </c:pt>
                <c:pt idx="8">
                  <c:v>0.24349139065143083</c:v>
                </c:pt>
                <c:pt idx="9">
                  <c:v>0.24217072775231802</c:v>
                </c:pt>
                <c:pt idx="10">
                  <c:v>0.24210279700061757</c:v>
                </c:pt>
                <c:pt idx="11">
                  <c:v>0.2401645379530333</c:v>
                </c:pt>
                <c:pt idx="12">
                  <c:v>0.2399054544573887</c:v>
                </c:pt>
                <c:pt idx="13">
                  <c:v>0.23748020404731482</c:v>
                </c:pt>
                <c:pt idx="14">
                  <c:v>0.23510516152989588</c:v>
                </c:pt>
                <c:pt idx="15">
                  <c:v>0.23219257190590811</c:v>
                </c:pt>
                <c:pt idx="16">
                  <c:v>0.23181339266351808</c:v>
                </c:pt>
                <c:pt idx="17">
                  <c:v>0.230241490934569</c:v>
                </c:pt>
                <c:pt idx="18">
                  <c:v>0.22986827438806834</c:v>
                </c:pt>
                <c:pt idx="19">
                  <c:v>0.2281564263293725</c:v>
                </c:pt>
                <c:pt idx="20">
                  <c:v>0.22809837546490752</c:v>
                </c:pt>
                <c:pt idx="21">
                  <c:v>0.22783850691006913</c:v>
                </c:pt>
                <c:pt idx="22">
                  <c:v>0.22766088373623358</c:v>
                </c:pt>
                <c:pt idx="23">
                  <c:v>0.22698102709048573</c:v>
                </c:pt>
                <c:pt idx="24">
                  <c:v>0.22673172061946689</c:v>
                </c:pt>
                <c:pt idx="25">
                  <c:v>0.22666690294181577</c:v>
                </c:pt>
                <c:pt idx="26">
                  <c:v>0.22625369881113433</c:v>
                </c:pt>
                <c:pt idx="27">
                  <c:v>0.22541870283127893</c:v>
                </c:pt>
                <c:pt idx="28">
                  <c:v>0.22456798153426882</c:v>
                </c:pt>
                <c:pt idx="29">
                  <c:v>0.22373504888891738</c:v>
                </c:pt>
                <c:pt idx="30">
                  <c:v>0.22368107117511365</c:v>
                </c:pt>
                <c:pt idx="31">
                  <c:v>0.22271974135948761</c:v>
                </c:pt>
                <c:pt idx="32">
                  <c:v>0.22265990314209666</c:v>
                </c:pt>
                <c:pt idx="33">
                  <c:v>0.22191380310257242</c:v>
                </c:pt>
                <c:pt idx="34">
                  <c:v>0.22174195873422245</c:v>
                </c:pt>
                <c:pt idx="35">
                  <c:v>0.22159338960157035</c:v>
                </c:pt>
                <c:pt idx="36">
                  <c:v>0.22121671914004867</c:v>
                </c:pt>
                <c:pt idx="37">
                  <c:v>0.22112955425080083</c:v>
                </c:pt>
                <c:pt idx="38">
                  <c:v>0.22069581663225821</c:v>
                </c:pt>
                <c:pt idx="39">
                  <c:v>0.22053950024623004</c:v>
                </c:pt>
                <c:pt idx="40">
                  <c:v>0.2204576592887538</c:v>
                </c:pt>
                <c:pt idx="41">
                  <c:v>0.22030000710840275</c:v>
                </c:pt>
                <c:pt idx="42">
                  <c:v>0.22004829647494878</c:v>
                </c:pt>
                <c:pt idx="43">
                  <c:v>0.22000516656240665</c:v>
                </c:pt>
                <c:pt idx="44">
                  <c:v>0.21971621719537804</c:v>
                </c:pt>
                <c:pt idx="45">
                  <c:v>0.21966387431643716</c:v>
                </c:pt>
                <c:pt idx="46">
                  <c:v>0.21856491782450582</c:v>
                </c:pt>
                <c:pt idx="47">
                  <c:v>0.21807692164434445</c:v>
                </c:pt>
                <c:pt idx="48">
                  <c:v>0.21782753900072785</c:v>
                </c:pt>
                <c:pt idx="49">
                  <c:v>0.21782109146657519</c:v>
                </c:pt>
                <c:pt idx="50">
                  <c:v>0.21752390505774477</c:v>
                </c:pt>
                <c:pt idx="51">
                  <c:v>0.21745363245469582</c:v>
                </c:pt>
                <c:pt idx="52">
                  <c:v>0.21708092832227435</c:v>
                </c:pt>
                <c:pt idx="53">
                  <c:v>0.21546950624444239</c:v>
                </c:pt>
                <c:pt idx="54">
                  <c:v>0.21544008574488749</c:v>
                </c:pt>
                <c:pt idx="55">
                  <c:v>0.21537031544880231</c:v>
                </c:pt>
                <c:pt idx="56">
                  <c:v>0.21536944889821702</c:v>
                </c:pt>
                <c:pt idx="57">
                  <c:v>0.21373339461413887</c:v>
                </c:pt>
                <c:pt idx="58">
                  <c:v>0.21336287366243648</c:v>
                </c:pt>
                <c:pt idx="59">
                  <c:v>0.2133246092156928</c:v>
                </c:pt>
                <c:pt idx="60">
                  <c:v>0.2122125736039473</c:v>
                </c:pt>
                <c:pt idx="61">
                  <c:v>0.21104799900938992</c:v>
                </c:pt>
                <c:pt idx="62">
                  <c:v>0.21079857600769619</c:v>
                </c:pt>
                <c:pt idx="63">
                  <c:v>0.2107427866922307</c:v>
                </c:pt>
                <c:pt idx="64">
                  <c:v>0.21065866759701349</c:v>
                </c:pt>
                <c:pt idx="65">
                  <c:v>0.21016241387927592</c:v>
                </c:pt>
                <c:pt idx="66">
                  <c:v>0.21003358423341384</c:v>
                </c:pt>
                <c:pt idx="67">
                  <c:v>0.2100250817243281</c:v>
                </c:pt>
                <c:pt idx="68">
                  <c:v>0.20967220777804066</c:v>
                </c:pt>
                <c:pt idx="69">
                  <c:v>0.20360454714191356</c:v>
                </c:pt>
                <c:pt idx="70">
                  <c:v>0.2015875157500521</c:v>
                </c:pt>
                <c:pt idx="71">
                  <c:v>0.19956517704146751</c:v>
                </c:pt>
                <c:pt idx="72">
                  <c:v>0.19748883528961331</c:v>
                </c:pt>
                <c:pt idx="73">
                  <c:v>0.18958174734091462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971904"/>
        <c:axId val="38929132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17D8-488E-984E-3D4726437E8E}"/>
              </c:ext>
            </c:extLst>
          </c:dPt>
          <c:dLbls>
            <c:dLbl>
              <c:idx val="0"/>
              <c:layout>
                <c:manualLayout>
                  <c:x val="0"/>
                  <c:y val="-0.9000873015873015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AD-4B2A-B1A5-1855652046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市区町村別_高齢者の疾病!$CC$5:$CC$78</c:f>
              <c:numCache>
                <c:formatCode>0.0%</c:formatCode>
                <c:ptCount val="74"/>
                <c:pt idx="0">
                  <c:v>0.2235659115667995</c:v>
                </c:pt>
                <c:pt idx="1">
                  <c:v>0.2235659115667995</c:v>
                </c:pt>
                <c:pt idx="2">
                  <c:v>0.2235659115667995</c:v>
                </c:pt>
                <c:pt idx="3">
                  <c:v>0.2235659115667995</c:v>
                </c:pt>
                <c:pt idx="4">
                  <c:v>0.2235659115667995</c:v>
                </c:pt>
                <c:pt idx="5">
                  <c:v>0.2235659115667995</c:v>
                </c:pt>
                <c:pt idx="6">
                  <c:v>0.2235659115667995</c:v>
                </c:pt>
                <c:pt idx="7">
                  <c:v>0.2235659115667995</c:v>
                </c:pt>
                <c:pt idx="8">
                  <c:v>0.2235659115667995</c:v>
                </c:pt>
                <c:pt idx="9">
                  <c:v>0.2235659115667995</c:v>
                </c:pt>
                <c:pt idx="10">
                  <c:v>0.2235659115667995</c:v>
                </c:pt>
                <c:pt idx="11">
                  <c:v>0.2235659115667995</c:v>
                </c:pt>
                <c:pt idx="12">
                  <c:v>0.2235659115667995</c:v>
                </c:pt>
                <c:pt idx="13">
                  <c:v>0.2235659115667995</c:v>
                </c:pt>
                <c:pt idx="14">
                  <c:v>0.2235659115667995</c:v>
                </c:pt>
                <c:pt idx="15">
                  <c:v>0.2235659115667995</c:v>
                </c:pt>
                <c:pt idx="16">
                  <c:v>0.2235659115667995</c:v>
                </c:pt>
                <c:pt idx="17">
                  <c:v>0.2235659115667995</c:v>
                </c:pt>
                <c:pt idx="18">
                  <c:v>0.2235659115667995</c:v>
                </c:pt>
                <c:pt idx="19">
                  <c:v>0.2235659115667995</c:v>
                </c:pt>
                <c:pt idx="20">
                  <c:v>0.2235659115667995</c:v>
                </c:pt>
                <c:pt idx="21">
                  <c:v>0.2235659115667995</c:v>
                </c:pt>
                <c:pt idx="22">
                  <c:v>0.2235659115667995</c:v>
                </c:pt>
                <c:pt idx="23">
                  <c:v>0.2235659115667995</c:v>
                </c:pt>
                <c:pt idx="24">
                  <c:v>0.2235659115667995</c:v>
                </c:pt>
                <c:pt idx="25">
                  <c:v>0.2235659115667995</c:v>
                </c:pt>
                <c:pt idx="26">
                  <c:v>0.2235659115667995</c:v>
                </c:pt>
                <c:pt idx="27">
                  <c:v>0.2235659115667995</c:v>
                </c:pt>
                <c:pt idx="28">
                  <c:v>0.2235659115667995</c:v>
                </c:pt>
                <c:pt idx="29">
                  <c:v>0.2235659115667995</c:v>
                </c:pt>
                <c:pt idx="30">
                  <c:v>0.2235659115667995</c:v>
                </c:pt>
                <c:pt idx="31">
                  <c:v>0.2235659115667995</c:v>
                </c:pt>
                <c:pt idx="32">
                  <c:v>0.2235659115667995</c:v>
                </c:pt>
                <c:pt idx="33">
                  <c:v>0.2235659115667995</c:v>
                </c:pt>
                <c:pt idx="34">
                  <c:v>0.2235659115667995</c:v>
                </c:pt>
                <c:pt idx="35">
                  <c:v>0.2235659115667995</c:v>
                </c:pt>
                <c:pt idx="36">
                  <c:v>0.2235659115667995</c:v>
                </c:pt>
                <c:pt idx="37">
                  <c:v>0.2235659115667995</c:v>
                </c:pt>
                <c:pt idx="38">
                  <c:v>0.2235659115667995</c:v>
                </c:pt>
                <c:pt idx="39">
                  <c:v>0.2235659115667995</c:v>
                </c:pt>
                <c:pt idx="40">
                  <c:v>0.2235659115667995</c:v>
                </c:pt>
                <c:pt idx="41">
                  <c:v>0.2235659115667995</c:v>
                </c:pt>
                <c:pt idx="42">
                  <c:v>0.2235659115667995</c:v>
                </c:pt>
                <c:pt idx="43">
                  <c:v>0.2235659115667995</c:v>
                </c:pt>
                <c:pt idx="44">
                  <c:v>0.2235659115667995</c:v>
                </c:pt>
                <c:pt idx="45">
                  <c:v>0.2235659115667995</c:v>
                </c:pt>
                <c:pt idx="46">
                  <c:v>0.2235659115667995</c:v>
                </c:pt>
                <c:pt idx="47">
                  <c:v>0.2235659115667995</c:v>
                </c:pt>
                <c:pt idx="48">
                  <c:v>0.2235659115667995</c:v>
                </c:pt>
                <c:pt idx="49">
                  <c:v>0.2235659115667995</c:v>
                </c:pt>
                <c:pt idx="50">
                  <c:v>0.2235659115667995</c:v>
                </c:pt>
                <c:pt idx="51">
                  <c:v>0.2235659115667995</c:v>
                </c:pt>
                <c:pt idx="52">
                  <c:v>0.2235659115667995</c:v>
                </c:pt>
                <c:pt idx="53">
                  <c:v>0.2235659115667995</c:v>
                </c:pt>
                <c:pt idx="54">
                  <c:v>0.2235659115667995</c:v>
                </c:pt>
                <c:pt idx="55">
                  <c:v>0.2235659115667995</c:v>
                </c:pt>
                <c:pt idx="56">
                  <c:v>0.2235659115667995</c:v>
                </c:pt>
                <c:pt idx="57">
                  <c:v>0.2235659115667995</c:v>
                </c:pt>
                <c:pt idx="58">
                  <c:v>0.2235659115667995</c:v>
                </c:pt>
                <c:pt idx="59">
                  <c:v>0.2235659115667995</c:v>
                </c:pt>
                <c:pt idx="60">
                  <c:v>0.2235659115667995</c:v>
                </c:pt>
                <c:pt idx="61">
                  <c:v>0.2235659115667995</c:v>
                </c:pt>
                <c:pt idx="62">
                  <c:v>0.2235659115667995</c:v>
                </c:pt>
                <c:pt idx="63">
                  <c:v>0.2235659115667995</c:v>
                </c:pt>
                <c:pt idx="64">
                  <c:v>0.2235659115667995</c:v>
                </c:pt>
                <c:pt idx="65">
                  <c:v>0.2235659115667995</c:v>
                </c:pt>
                <c:pt idx="66">
                  <c:v>0.2235659115667995</c:v>
                </c:pt>
                <c:pt idx="67">
                  <c:v>0.2235659115667995</c:v>
                </c:pt>
                <c:pt idx="68">
                  <c:v>0.2235659115667995</c:v>
                </c:pt>
                <c:pt idx="69">
                  <c:v>0.2235659115667995</c:v>
                </c:pt>
                <c:pt idx="70">
                  <c:v>0.2235659115667995</c:v>
                </c:pt>
                <c:pt idx="71">
                  <c:v>0.2235659115667995</c:v>
                </c:pt>
                <c:pt idx="72">
                  <c:v>0.2235659115667995</c:v>
                </c:pt>
                <c:pt idx="73">
                  <c:v>0.2235659115667995</c:v>
                </c:pt>
              </c:numCache>
            </c:numRef>
          </c:xVal>
          <c:yVal>
            <c:numRef>
              <c:f>市区町村別_高齢者の疾病!$CF$5:$CF$78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456960"/>
        <c:axId val="445456384"/>
      </c:scatterChart>
      <c:catAx>
        <c:axId val="45497190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89291328"/>
        <c:crossesAt val="0"/>
        <c:auto val="1"/>
        <c:lblAlgn val="ctr"/>
        <c:lblOffset val="100"/>
        <c:noMultiLvlLbl val="0"/>
      </c:catAx>
      <c:valAx>
        <c:axId val="389291328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417399137574576"/>
              <c:y val="9.2440682870370376E-3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971904"/>
        <c:crosses val="autoZero"/>
        <c:crossBetween val="between"/>
      </c:valAx>
      <c:valAx>
        <c:axId val="44545638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5456960"/>
        <c:crosses val="max"/>
        <c:crossBetween val="midCat"/>
      </c:valAx>
      <c:valAx>
        <c:axId val="445456960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545638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39109153206069"/>
          <c:y val="7.2786609996886034E-2"/>
          <c:w val="0.8022635829662261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市区町村別_高齢者の疾病!$BX$4</c:f>
              <c:strCache>
                <c:ptCount val="1"/>
                <c:pt idx="0">
                  <c:v>患者割合(総患者数に占める割合)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市区町村別_高齢者の疾病!$BX$5:$BX$78</c:f>
              <c:strCache>
                <c:ptCount val="74"/>
                <c:pt idx="0">
                  <c:v>住吉区</c:v>
                </c:pt>
                <c:pt idx="1">
                  <c:v>浪速区</c:v>
                </c:pt>
                <c:pt idx="2">
                  <c:v>東成区</c:v>
                </c:pt>
                <c:pt idx="3">
                  <c:v>阿倍野区</c:v>
                </c:pt>
                <c:pt idx="4">
                  <c:v>生野区</c:v>
                </c:pt>
                <c:pt idx="5">
                  <c:v>此花区</c:v>
                </c:pt>
                <c:pt idx="6">
                  <c:v>平野区</c:v>
                </c:pt>
                <c:pt idx="7">
                  <c:v>田尻町</c:v>
                </c:pt>
                <c:pt idx="8">
                  <c:v>東住吉区</c:v>
                </c:pt>
                <c:pt idx="9">
                  <c:v>大正区</c:v>
                </c:pt>
                <c:pt idx="10">
                  <c:v>忠岡町</c:v>
                </c:pt>
                <c:pt idx="11">
                  <c:v>西淀川区</c:v>
                </c:pt>
                <c:pt idx="12">
                  <c:v>大阪市</c:v>
                </c:pt>
                <c:pt idx="13">
                  <c:v>西成区</c:v>
                </c:pt>
                <c:pt idx="14">
                  <c:v>福島区</c:v>
                </c:pt>
                <c:pt idx="15">
                  <c:v>天王寺区</c:v>
                </c:pt>
                <c:pt idx="16">
                  <c:v>鶴見区</c:v>
                </c:pt>
                <c:pt idx="17">
                  <c:v>淀川区</c:v>
                </c:pt>
                <c:pt idx="18">
                  <c:v>東淀川区</c:v>
                </c:pt>
                <c:pt idx="19">
                  <c:v>旭区</c:v>
                </c:pt>
                <c:pt idx="20">
                  <c:v>岬町</c:v>
                </c:pt>
                <c:pt idx="21">
                  <c:v>港区</c:v>
                </c:pt>
                <c:pt idx="22">
                  <c:v>住之江区</c:v>
                </c:pt>
                <c:pt idx="23">
                  <c:v>泉大津市</c:v>
                </c:pt>
                <c:pt idx="24">
                  <c:v>堺市西区</c:v>
                </c:pt>
                <c:pt idx="25">
                  <c:v>中央区</c:v>
                </c:pt>
                <c:pt idx="26">
                  <c:v>城東区</c:v>
                </c:pt>
                <c:pt idx="27">
                  <c:v>北区</c:v>
                </c:pt>
                <c:pt idx="28">
                  <c:v>西区</c:v>
                </c:pt>
                <c:pt idx="29">
                  <c:v>都島区</c:v>
                </c:pt>
                <c:pt idx="30">
                  <c:v>堺市堺区</c:v>
                </c:pt>
                <c:pt idx="31">
                  <c:v>高石市</c:v>
                </c:pt>
                <c:pt idx="32">
                  <c:v>松原市</c:v>
                </c:pt>
                <c:pt idx="33">
                  <c:v>泉佐野市</c:v>
                </c:pt>
                <c:pt idx="34">
                  <c:v>堺市中区</c:v>
                </c:pt>
                <c:pt idx="35">
                  <c:v>守口市</c:v>
                </c:pt>
                <c:pt idx="36">
                  <c:v>池田市</c:v>
                </c:pt>
                <c:pt idx="37">
                  <c:v>熊取町</c:v>
                </c:pt>
                <c:pt idx="38">
                  <c:v>堺市東区</c:v>
                </c:pt>
                <c:pt idx="39">
                  <c:v>堺市</c:v>
                </c:pt>
                <c:pt idx="40">
                  <c:v>吹田市</c:v>
                </c:pt>
                <c:pt idx="41">
                  <c:v>岸和田市</c:v>
                </c:pt>
                <c:pt idx="42">
                  <c:v>門真市</c:v>
                </c:pt>
                <c:pt idx="43">
                  <c:v>柏原市</c:v>
                </c:pt>
                <c:pt idx="44">
                  <c:v>東大阪市</c:v>
                </c:pt>
                <c:pt idx="45">
                  <c:v>茨木市</c:v>
                </c:pt>
                <c:pt idx="46">
                  <c:v>堺市美原区</c:v>
                </c:pt>
                <c:pt idx="47">
                  <c:v>大阪狭山市</c:v>
                </c:pt>
                <c:pt idx="48">
                  <c:v>阪南市</c:v>
                </c:pt>
                <c:pt idx="49">
                  <c:v>河内長野市</c:v>
                </c:pt>
                <c:pt idx="50">
                  <c:v>豊中市</c:v>
                </c:pt>
                <c:pt idx="51">
                  <c:v>貝塚市</c:v>
                </c:pt>
                <c:pt idx="52">
                  <c:v>高槻市</c:v>
                </c:pt>
                <c:pt idx="53">
                  <c:v>堺市南区</c:v>
                </c:pt>
                <c:pt idx="54">
                  <c:v>藤井寺市</c:v>
                </c:pt>
                <c:pt idx="55">
                  <c:v>堺市北区</c:v>
                </c:pt>
                <c:pt idx="56">
                  <c:v>島本町</c:v>
                </c:pt>
                <c:pt idx="57">
                  <c:v>八尾市</c:v>
                </c:pt>
                <c:pt idx="58">
                  <c:v>寝屋川市</c:v>
                </c:pt>
                <c:pt idx="59">
                  <c:v>富田林市</c:v>
                </c:pt>
                <c:pt idx="60">
                  <c:v>四條畷市</c:v>
                </c:pt>
                <c:pt idx="61">
                  <c:v>枚方市</c:v>
                </c:pt>
                <c:pt idx="62">
                  <c:v>大東市</c:v>
                </c:pt>
                <c:pt idx="63">
                  <c:v>羽曳野市</c:v>
                </c:pt>
                <c:pt idx="64">
                  <c:v>摂津市</c:v>
                </c:pt>
                <c:pt idx="65">
                  <c:v>能勢町</c:v>
                </c:pt>
                <c:pt idx="66">
                  <c:v>箕面市</c:v>
                </c:pt>
                <c:pt idx="67">
                  <c:v>千早赤阪村</c:v>
                </c:pt>
                <c:pt idx="68">
                  <c:v>交野市</c:v>
                </c:pt>
                <c:pt idx="69">
                  <c:v>泉南市</c:v>
                </c:pt>
                <c:pt idx="70">
                  <c:v>河南町</c:v>
                </c:pt>
                <c:pt idx="71">
                  <c:v>和泉市</c:v>
                </c:pt>
                <c:pt idx="72">
                  <c:v>太子町</c:v>
                </c:pt>
                <c:pt idx="73">
                  <c:v>豊能町</c:v>
                </c:pt>
              </c:strCache>
            </c:strRef>
          </c:cat>
          <c:val>
            <c:numRef>
              <c:f>市区町村別_高齢者の疾病!$BY$5:$BY$78</c:f>
              <c:numCache>
                <c:formatCode>0.0%</c:formatCode>
                <c:ptCount val="74"/>
                <c:pt idx="0">
                  <c:v>0.84356626506024102</c:v>
                </c:pt>
                <c:pt idx="1">
                  <c:v>0.83842321854017765</c:v>
                </c:pt>
                <c:pt idx="2">
                  <c:v>0.83807012403555037</c:v>
                </c:pt>
                <c:pt idx="3">
                  <c:v>0.83665227684166554</c:v>
                </c:pt>
                <c:pt idx="4">
                  <c:v>0.83638356164383565</c:v>
                </c:pt>
                <c:pt idx="5">
                  <c:v>0.83499546690843152</c:v>
                </c:pt>
                <c:pt idx="6">
                  <c:v>0.8349354965514777</c:v>
                </c:pt>
                <c:pt idx="7">
                  <c:v>0.83470319634703194</c:v>
                </c:pt>
                <c:pt idx="8">
                  <c:v>0.83469420007375017</c:v>
                </c:pt>
                <c:pt idx="9">
                  <c:v>0.82987766950031105</c:v>
                </c:pt>
                <c:pt idx="10">
                  <c:v>0.82978723404255317</c:v>
                </c:pt>
                <c:pt idx="11">
                  <c:v>0.8283402203856749</c:v>
                </c:pt>
                <c:pt idx="12">
                  <c:v>0.82718248684585083</c:v>
                </c:pt>
                <c:pt idx="13">
                  <c:v>0.82652113330236876</c:v>
                </c:pt>
                <c:pt idx="14">
                  <c:v>0.82649203348636235</c:v>
                </c:pt>
                <c:pt idx="15">
                  <c:v>0.82646450723638865</c:v>
                </c:pt>
                <c:pt idx="16">
                  <c:v>0.8263258298359405</c:v>
                </c:pt>
                <c:pt idx="17">
                  <c:v>0.82617795701669305</c:v>
                </c:pt>
                <c:pt idx="18">
                  <c:v>0.82528596011742084</c:v>
                </c:pt>
                <c:pt idx="19">
                  <c:v>0.824167819943186</c:v>
                </c:pt>
                <c:pt idx="20">
                  <c:v>0.81961147086031449</c:v>
                </c:pt>
                <c:pt idx="21">
                  <c:v>0.81904323827046921</c:v>
                </c:pt>
                <c:pt idx="22">
                  <c:v>0.81866396519873663</c:v>
                </c:pt>
                <c:pt idx="23">
                  <c:v>0.81662617513467839</c:v>
                </c:pt>
                <c:pt idx="24">
                  <c:v>0.81653631284916206</c:v>
                </c:pt>
                <c:pt idx="25">
                  <c:v>0.81371456863473202</c:v>
                </c:pt>
                <c:pt idx="26">
                  <c:v>0.81328587278106512</c:v>
                </c:pt>
                <c:pt idx="27">
                  <c:v>0.81040068201193516</c:v>
                </c:pt>
                <c:pt idx="28">
                  <c:v>0.81025128498001142</c:v>
                </c:pt>
                <c:pt idx="29">
                  <c:v>0.8099465609377694</c:v>
                </c:pt>
                <c:pt idx="30">
                  <c:v>0.80524854643549315</c:v>
                </c:pt>
                <c:pt idx="31">
                  <c:v>0.80476190476190479</c:v>
                </c:pt>
                <c:pt idx="32">
                  <c:v>0.80145569966617414</c:v>
                </c:pt>
                <c:pt idx="33">
                  <c:v>0.8006056018168054</c:v>
                </c:pt>
                <c:pt idx="34">
                  <c:v>0.80012101653892698</c:v>
                </c:pt>
                <c:pt idx="35">
                  <c:v>0.80007607093614797</c:v>
                </c:pt>
                <c:pt idx="36">
                  <c:v>0.79879411963959079</c:v>
                </c:pt>
                <c:pt idx="37">
                  <c:v>0.79841966637401229</c:v>
                </c:pt>
                <c:pt idx="38">
                  <c:v>0.79819299977222691</c:v>
                </c:pt>
                <c:pt idx="39">
                  <c:v>0.79704108523018691</c:v>
                </c:pt>
                <c:pt idx="40">
                  <c:v>0.79631841020210437</c:v>
                </c:pt>
                <c:pt idx="41">
                  <c:v>0.79463774204636595</c:v>
                </c:pt>
                <c:pt idx="42">
                  <c:v>0.79399116689911664</c:v>
                </c:pt>
                <c:pt idx="43">
                  <c:v>0.79330000000000001</c:v>
                </c:pt>
                <c:pt idx="44">
                  <c:v>0.7929981620916583</c:v>
                </c:pt>
                <c:pt idx="45">
                  <c:v>0.79195814830585798</c:v>
                </c:pt>
                <c:pt idx="46">
                  <c:v>0.791931673632564</c:v>
                </c:pt>
                <c:pt idx="47">
                  <c:v>0.78979717271051009</c:v>
                </c:pt>
                <c:pt idx="48">
                  <c:v>0.78850439882697942</c:v>
                </c:pt>
                <c:pt idx="49">
                  <c:v>0.78831060395212915</c:v>
                </c:pt>
                <c:pt idx="50">
                  <c:v>0.78806786450208943</c:v>
                </c:pt>
                <c:pt idx="51">
                  <c:v>0.78720637947473349</c:v>
                </c:pt>
                <c:pt idx="52">
                  <c:v>0.78606380154003719</c:v>
                </c:pt>
                <c:pt idx="53">
                  <c:v>0.78514754390657038</c:v>
                </c:pt>
                <c:pt idx="54">
                  <c:v>0.78378378378378377</c:v>
                </c:pt>
                <c:pt idx="55">
                  <c:v>0.78347337542882711</c:v>
                </c:pt>
                <c:pt idx="56">
                  <c:v>0.78225223052809256</c:v>
                </c:pt>
                <c:pt idx="57">
                  <c:v>0.78217509972706278</c:v>
                </c:pt>
                <c:pt idx="58">
                  <c:v>0.7810015174506828</c:v>
                </c:pt>
                <c:pt idx="59">
                  <c:v>0.77931615699494339</c:v>
                </c:pt>
                <c:pt idx="60">
                  <c:v>0.77858117326057297</c:v>
                </c:pt>
                <c:pt idx="61">
                  <c:v>0.77718150818939014</c:v>
                </c:pt>
                <c:pt idx="62">
                  <c:v>0.77694911005264478</c:v>
                </c:pt>
                <c:pt idx="63">
                  <c:v>0.7756647192082986</c:v>
                </c:pt>
                <c:pt idx="64">
                  <c:v>0.77517319920280914</c:v>
                </c:pt>
                <c:pt idx="65">
                  <c:v>0.77046632124352332</c:v>
                </c:pt>
                <c:pt idx="66">
                  <c:v>0.76596966911764708</c:v>
                </c:pt>
                <c:pt idx="67">
                  <c:v>0.7655462184873949</c:v>
                </c:pt>
                <c:pt idx="68">
                  <c:v>0.76532636134150744</c:v>
                </c:pt>
                <c:pt idx="69">
                  <c:v>0.76067687348912172</c:v>
                </c:pt>
                <c:pt idx="70">
                  <c:v>0.75697804242649791</c:v>
                </c:pt>
                <c:pt idx="71">
                  <c:v>0.7569559261183807</c:v>
                </c:pt>
                <c:pt idx="72">
                  <c:v>0.74179894179894179</c:v>
                </c:pt>
                <c:pt idx="73">
                  <c:v>0.73195380173243507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0A45-4A79-AB9F-A47DE02AC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659136"/>
        <c:axId val="44545926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0A45-4A79-AB9F-A47DE02AC2C2}"/>
              </c:ext>
            </c:extLst>
          </c:dPt>
          <c:dLbls>
            <c:dLbl>
              <c:idx val="0"/>
              <c:layout>
                <c:manualLayout>
                  <c:x val="-0.11344836025452766"/>
                  <c:y val="-0.8960555555555556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91-4909-81CE-84BCD6EE046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市区町村別_高齢者の疾病!$CD$5:$CD$78</c:f>
              <c:numCache>
                <c:formatCode>0.0%</c:formatCode>
                <c:ptCount val="74"/>
                <c:pt idx="0">
                  <c:v>0.79889972183205271</c:v>
                </c:pt>
                <c:pt idx="1">
                  <c:v>0.79889972183205271</c:v>
                </c:pt>
                <c:pt idx="2">
                  <c:v>0.79889972183205271</c:v>
                </c:pt>
                <c:pt idx="3">
                  <c:v>0.79889972183205271</c:v>
                </c:pt>
                <c:pt idx="4">
                  <c:v>0.79889972183205271</c:v>
                </c:pt>
                <c:pt idx="5">
                  <c:v>0.79889972183205271</c:v>
                </c:pt>
                <c:pt idx="6">
                  <c:v>0.79889972183205271</c:v>
                </c:pt>
                <c:pt idx="7">
                  <c:v>0.79889972183205271</c:v>
                </c:pt>
                <c:pt idx="8">
                  <c:v>0.79889972183205271</c:v>
                </c:pt>
                <c:pt idx="9">
                  <c:v>0.79889972183205271</c:v>
                </c:pt>
                <c:pt idx="10">
                  <c:v>0.79889972183205271</c:v>
                </c:pt>
                <c:pt idx="11">
                  <c:v>0.79889972183205271</c:v>
                </c:pt>
                <c:pt idx="12">
                  <c:v>0.79889972183205271</c:v>
                </c:pt>
                <c:pt idx="13">
                  <c:v>0.79889972183205271</c:v>
                </c:pt>
                <c:pt idx="14">
                  <c:v>0.79889972183205271</c:v>
                </c:pt>
                <c:pt idx="15">
                  <c:v>0.79889972183205271</c:v>
                </c:pt>
                <c:pt idx="16">
                  <c:v>0.79889972183205271</c:v>
                </c:pt>
                <c:pt idx="17">
                  <c:v>0.79889972183205271</c:v>
                </c:pt>
                <c:pt idx="18">
                  <c:v>0.79889972183205271</c:v>
                </c:pt>
                <c:pt idx="19">
                  <c:v>0.79889972183205271</c:v>
                </c:pt>
                <c:pt idx="20">
                  <c:v>0.79889972183205271</c:v>
                </c:pt>
                <c:pt idx="21">
                  <c:v>0.79889972183205271</c:v>
                </c:pt>
                <c:pt idx="22">
                  <c:v>0.79889972183205271</c:v>
                </c:pt>
                <c:pt idx="23">
                  <c:v>0.79889972183205271</c:v>
                </c:pt>
                <c:pt idx="24">
                  <c:v>0.79889972183205271</c:v>
                </c:pt>
                <c:pt idx="25">
                  <c:v>0.79889972183205271</c:v>
                </c:pt>
                <c:pt idx="26">
                  <c:v>0.79889972183205271</c:v>
                </c:pt>
                <c:pt idx="27">
                  <c:v>0.79889972183205271</c:v>
                </c:pt>
                <c:pt idx="28">
                  <c:v>0.79889972183205271</c:v>
                </c:pt>
                <c:pt idx="29">
                  <c:v>0.79889972183205271</c:v>
                </c:pt>
                <c:pt idx="30">
                  <c:v>0.79889972183205271</c:v>
                </c:pt>
                <c:pt idx="31">
                  <c:v>0.79889972183205271</c:v>
                </c:pt>
                <c:pt idx="32">
                  <c:v>0.79889972183205271</c:v>
                </c:pt>
                <c:pt idx="33">
                  <c:v>0.79889972183205271</c:v>
                </c:pt>
                <c:pt idx="34">
                  <c:v>0.79889972183205271</c:v>
                </c:pt>
                <c:pt idx="35">
                  <c:v>0.79889972183205271</c:v>
                </c:pt>
                <c:pt idx="36">
                  <c:v>0.79889972183205271</c:v>
                </c:pt>
                <c:pt idx="37">
                  <c:v>0.79889972183205271</c:v>
                </c:pt>
                <c:pt idx="38">
                  <c:v>0.79889972183205271</c:v>
                </c:pt>
                <c:pt idx="39">
                  <c:v>0.79889972183205271</c:v>
                </c:pt>
                <c:pt idx="40">
                  <c:v>0.79889972183205271</c:v>
                </c:pt>
                <c:pt idx="41">
                  <c:v>0.79889972183205271</c:v>
                </c:pt>
                <c:pt idx="42">
                  <c:v>0.79889972183205271</c:v>
                </c:pt>
                <c:pt idx="43">
                  <c:v>0.79889972183205271</c:v>
                </c:pt>
                <c:pt idx="44">
                  <c:v>0.79889972183205271</c:v>
                </c:pt>
                <c:pt idx="45">
                  <c:v>0.79889972183205271</c:v>
                </c:pt>
                <c:pt idx="46">
                  <c:v>0.79889972183205271</c:v>
                </c:pt>
                <c:pt idx="47">
                  <c:v>0.79889972183205271</c:v>
                </c:pt>
                <c:pt idx="48">
                  <c:v>0.79889972183205271</c:v>
                </c:pt>
                <c:pt idx="49">
                  <c:v>0.79889972183205271</c:v>
                </c:pt>
                <c:pt idx="50">
                  <c:v>0.79889972183205271</c:v>
                </c:pt>
                <c:pt idx="51">
                  <c:v>0.79889972183205271</c:v>
                </c:pt>
                <c:pt idx="52">
                  <c:v>0.79889972183205271</c:v>
                </c:pt>
                <c:pt idx="53">
                  <c:v>0.79889972183205271</c:v>
                </c:pt>
                <c:pt idx="54">
                  <c:v>0.79889972183205271</c:v>
                </c:pt>
                <c:pt idx="55">
                  <c:v>0.79889972183205271</c:v>
                </c:pt>
                <c:pt idx="56">
                  <c:v>0.79889972183205271</c:v>
                </c:pt>
                <c:pt idx="57">
                  <c:v>0.79889972183205271</c:v>
                </c:pt>
                <c:pt idx="58">
                  <c:v>0.79889972183205271</c:v>
                </c:pt>
                <c:pt idx="59">
                  <c:v>0.79889972183205271</c:v>
                </c:pt>
                <c:pt idx="60">
                  <c:v>0.79889972183205271</c:v>
                </c:pt>
                <c:pt idx="61">
                  <c:v>0.79889972183205271</c:v>
                </c:pt>
                <c:pt idx="62">
                  <c:v>0.79889972183205271</c:v>
                </c:pt>
                <c:pt idx="63">
                  <c:v>0.79889972183205271</c:v>
                </c:pt>
                <c:pt idx="64">
                  <c:v>0.79889972183205271</c:v>
                </c:pt>
                <c:pt idx="65">
                  <c:v>0.79889972183205271</c:v>
                </c:pt>
                <c:pt idx="66">
                  <c:v>0.79889972183205271</c:v>
                </c:pt>
                <c:pt idx="67">
                  <c:v>0.79889972183205271</c:v>
                </c:pt>
                <c:pt idx="68">
                  <c:v>0.79889972183205271</c:v>
                </c:pt>
                <c:pt idx="69">
                  <c:v>0.79889972183205271</c:v>
                </c:pt>
                <c:pt idx="70">
                  <c:v>0.79889972183205271</c:v>
                </c:pt>
                <c:pt idx="71">
                  <c:v>0.79889972183205271</c:v>
                </c:pt>
                <c:pt idx="72">
                  <c:v>0.79889972183205271</c:v>
                </c:pt>
                <c:pt idx="73">
                  <c:v>0.79889972183205271</c:v>
                </c:pt>
              </c:numCache>
            </c:numRef>
          </c:xVal>
          <c:yVal>
            <c:numRef>
              <c:f>市区町村別_高齢者の疾病!$CF$5:$CF$78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0A45-4A79-AB9F-A47DE02AC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460416"/>
        <c:axId val="445459840"/>
      </c:scatterChart>
      <c:catAx>
        <c:axId val="44565913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5459264"/>
        <c:crossesAt val="0"/>
        <c:auto val="1"/>
        <c:lblAlgn val="ctr"/>
        <c:lblOffset val="100"/>
        <c:noMultiLvlLbl val="0"/>
      </c:catAx>
      <c:valAx>
        <c:axId val="445459264"/>
        <c:scaling>
          <c:orientation val="minMax"/>
          <c:max val="1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925719180105147"/>
              <c:y val="2.3534834747942386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5659136"/>
        <c:crosses val="autoZero"/>
        <c:crossBetween val="between"/>
      </c:valAx>
      <c:valAx>
        <c:axId val="44545984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5460416"/>
        <c:crosses val="max"/>
        <c:crossBetween val="midCat"/>
      </c:valAx>
      <c:valAx>
        <c:axId val="44546041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545984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82378854625548"/>
          <c:y val="7.2786609996886034E-2"/>
          <c:w val="0.7898308859520313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市区町村別_高齢者の疾病!$BZ$4</c:f>
              <c:strCache>
                <c:ptCount val="1"/>
                <c:pt idx="0">
                  <c:v>患者一人当たりの高齢者の疾病医療費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numFmt formatCode="#,##0_);[Red]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市区町村別_高齢者の疾病!$BZ$5:$BZ$78</c:f>
              <c:strCache>
                <c:ptCount val="74"/>
                <c:pt idx="0">
                  <c:v>岬町</c:v>
                </c:pt>
                <c:pt idx="1">
                  <c:v>岸和田市</c:v>
                </c:pt>
                <c:pt idx="2">
                  <c:v>貝塚市</c:v>
                </c:pt>
                <c:pt idx="3">
                  <c:v>此花区</c:v>
                </c:pt>
                <c:pt idx="4">
                  <c:v>忠岡町</c:v>
                </c:pt>
                <c:pt idx="5">
                  <c:v>堺市堺区</c:v>
                </c:pt>
                <c:pt idx="6">
                  <c:v>堺市南区</c:v>
                </c:pt>
                <c:pt idx="7">
                  <c:v>堺市西区</c:v>
                </c:pt>
                <c:pt idx="8">
                  <c:v>島本町</c:v>
                </c:pt>
                <c:pt idx="9">
                  <c:v>阪南市</c:v>
                </c:pt>
                <c:pt idx="10">
                  <c:v>福島区</c:v>
                </c:pt>
                <c:pt idx="11">
                  <c:v>堺市中区</c:v>
                </c:pt>
                <c:pt idx="12">
                  <c:v>能勢町</c:v>
                </c:pt>
                <c:pt idx="13">
                  <c:v>堺市</c:v>
                </c:pt>
                <c:pt idx="14">
                  <c:v>住之江区</c:v>
                </c:pt>
                <c:pt idx="15">
                  <c:v>泉大津市</c:v>
                </c:pt>
                <c:pt idx="16">
                  <c:v>茨木市</c:v>
                </c:pt>
                <c:pt idx="17">
                  <c:v>住吉区</c:v>
                </c:pt>
                <c:pt idx="18">
                  <c:v>泉佐野市</c:v>
                </c:pt>
                <c:pt idx="19">
                  <c:v>西成区</c:v>
                </c:pt>
                <c:pt idx="20">
                  <c:v>淀川区</c:v>
                </c:pt>
                <c:pt idx="21">
                  <c:v>堺市北区</c:v>
                </c:pt>
                <c:pt idx="22">
                  <c:v>北区</c:v>
                </c:pt>
                <c:pt idx="23">
                  <c:v>熊取町</c:v>
                </c:pt>
                <c:pt idx="24">
                  <c:v>高石市</c:v>
                </c:pt>
                <c:pt idx="25">
                  <c:v>大正区</c:v>
                </c:pt>
                <c:pt idx="26">
                  <c:v>和泉市</c:v>
                </c:pt>
                <c:pt idx="27">
                  <c:v>都島区</c:v>
                </c:pt>
                <c:pt idx="28">
                  <c:v>天王寺区</c:v>
                </c:pt>
                <c:pt idx="29">
                  <c:v>東成区</c:v>
                </c:pt>
                <c:pt idx="30">
                  <c:v>西淀川区</c:v>
                </c:pt>
                <c:pt idx="31">
                  <c:v>中央区</c:v>
                </c:pt>
                <c:pt idx="32">
                  <c:v>浪速区</c:v>
                </c:pt>
                <c:pt idx="33">
                  <c:v>大阪市</c:v>
                </c:pt>
                <c:pt idx="34">
                  <c:v>堺市東区</c:v>
                </c:pt>
                <c:pt idx="35">
                  <c:v>港区</c:v>
                </c:pt>
                <c:pt idx="36">
                  <c:v>堺市美原区</c:v>
                </c:pt>
                <c:pt idx="37">
                  <c:v>城東区</c:v>
                </c:pt>
                <c:pt idx="38">
                  <c:v>生野区</c:v>
                </c:pt>
                <c:pt idx="39">
                  <c:v>高槻市</c:v>
                </c:pt>
                <c:pt idx="40">
                  <c:v>旭区</c:v>
                </c:pt>
                <c:pt idx="41">
                  <c:v>田尻町</c:v>
                </c:pt>
                <c:pt idx="42">
                  <c:v>箕面市</c:v>
                </c:pt>
                <c:pt idx="43">
                  <c:v>西区</c:v>
                </c:pt>
                <c:pt idx="44">
                  <c:v>吹田市</c:v>
                </c:pt>
                <c:pt idx="45">
                  <c:v>守口市</c:v>
                </c:pt>
                <c:pt idx="46">
                  <c:v>平野区</c:v>
                </c:pt>
                <c:pt idx="47">
                  <c:v>東淀川区</c:v>
                </c:pt>
                <c:pt idx="48">
                  <c:v>富田林市</c:v>
                </c:pt>
                <c:pt idx="49">
                  <c:v>東住吉区</c:v>
                </c:pt>
                <c:pt idx="50">
                  <c:v>泉南市</c:v>
                </c:pt>
                <c:pt idx="51">
                  <c:v>阿倍野区</c:v>
                </c:pt>
                <c:pt idx="52">
                  <c:v>大阪狭山市</c:v>
                </c:pt>
                <c:pt idx="53">
                  <c:v>鶴見区</c:v>
                </c:pt>
                <c:pt idx="54">
                  <c:v>千早赤阪村</c:v>
                </c:pt>
                <c:pt idx="55">
                  <c:v>摂津市</c:v>
                </c:pt>
                <c:pt idx="56">
                  <c:v>豊中市</c:v>
                </c:pt>
                <c:pt idx="57">
                  <c:v>東大阪市</c:v>
                </c:pt>
                <c:pt idx="58">
                  <c:v>池田市</c:v>
                </c:pt>
                <c:pt idx="59">
                  <c:v>豊能町</c:v>
                </c:pt>
                <c:pt idx="60">
                  <c:v>河内長野市</c:v>
                </c:pt>
                <c:pt idx="61">
                  <c:v>四條畷市</c:v>
                </c:pt>
                <c:pt idx="62">
                  <c:v>寝屋川市</c:v>
                </c:pt>
                <c:pt idx="63">
                  <c:v>枚方市</c:v>
                </c:pt>
                <c:pt idx="64">
                  <c:v>太子町</c:v>
                </c:pt>
                <c:pt idx="65">
                  <c:v>柏原市</c:v>
                </c:pt>
                <c:pt idx="66">
                  <c:v>八尾市</c:v>
                </c:pt>
                <c:pt idx="67">
                  <c:v>河南町</c:v>
                </c:pt>
                <c:pt idx="68">
                  <c:v>門真市</c:v>
                </c:pt>
                <c:pt idx="69">
                  <c:v>羽曳野市</c:v>
                </c:pt>
                <c:pt idx="70">
                  <c:v>交野市</c:v>
                </c:pt>
                <c:pt idx="71">
                  <c:v>大東市</c:v>
                </c:pt>
                <c:pt idx="72">
                  <c:v>松原市</c:v>
                </c:pt>
                <c:pt idx="73">
                  <c:v>藤井寺市</c:v>
                </c:pt>
              </c:strCache>
            </c:strRef>
          </c:cat>
          <c:val>
            <c:numRef>
              <c:f>市区町村別_高齢者の疾病!$CA$5:$CA$78</c:f>
              <c:numCache>
                <c:formatCode>#,##0_ </c:formatCode>
                <c:ptCount val="74"/>
                <c:pt idx="0">
                  <c:v>319731.51316779532</c:v>
                </c:pt>
                <c:pt idx="1">
                  <c:v>319561.87691050657</c:v>
                </c:pt>
                <c:pt idx="2">
                  <c:v>301644.96806870733</c:v>
                </c:pt>
                <c:pt idx="3">
                  <c:v>298706.71077633009</c:v>
                </c:pt>
                <c:pt idx="4">
                  <c:v>293985.84478021978</c:v>
                </c:pt>
                <c:pt idx="5">
                  <c:v>291315.17277044168</c:v>
                </c:pt>
                <c:pt idx="6">
                  <c:v>288322.10253207677</c:v>
                </c:pt>
                <c:pt idx="7">
                  <c:v>286132.69266557199</c:v>
                </c:pt>
                <c:pt idx="8">
                  <c:v>285501.87361282366</c:v>
                </c:pt>
                <c:pt idx="9">
                  <c:v>285296.68238619459</c:v>
                </c:pt>
                <c:pt idx="10">
                  <c:v>285188.76850187877</c:v>
                </c:pt>
                <c:pt idx="11">
                  <c:v>280518.74464330729</c:v>
                </c:pt>
                <c:pt idx="12">
                  <c:v>279972.24277067924</c:v>
                </c:pt>
                <c:pt idx="13">
                  <c:v>279361.89306675841</c:v>
                </c:pt>
                <c:pt idx="14">
                  <c:v>277550.58167127677</c:v>
                </c:pt>
                <c:pt idx="15">
                  <c:v>277114.93817099987</c:v>
                </c:pt>
                <c:pt idx="16">
                  <c:v>274711.44047161838</c:v>
                </c:pt>
                <c:pt idx="17">
                  <c:v>274286.11660191958</c:v>
                </c:pt>
                <c:pt idx="18">
                  <c:v>273847.0307299546</c:v>
                </c:pt>
                <c:pt idx="19">
                  <c:v>271759.77887046925</c:v>
                </c:pt>
                <c:pt idx="20">
                  <c:v>270967.69735541276</c:v>
                </c:pt>
                <c:pt idx="21">
                  <c:v>270710.8178702881</c:v>
                </c:pt>
                <c:pt idx="22">
                  <c:v>270307.44235219859</c:v>
                </c:pt>
                <c:pt idx="23">
                  <c:v>269082.35056080931</c:v>
                </c:pt>
                <c:pt idx="24">
                  <c:v>268902.82476103777</c:v>
                </c:pt>
                <c:pt idx="25">
                  <c:v>267012.36127420363</c:v>
                </c:pt>
                <c:pt idx="26">
                  <c:v>265639.09797803295</c:v>
                </c:pt>
                <c:pt idx="27">
                  <c:v>264756.4313078642</c:v>
                </c:pt>
                <c:pt idx="28">
                  <c:v>263057.61057371582</c:v>
                </c:pt>
                <c:pt idx="29">
                  <c:v>260891.97669269316</c:v>
                </c:pt>
                <c:pt idx="30">
                  <c:v>260798.26720016627</c:v>
                </c:pt>
                <c:pt idx="31">
                  <c:v>260354.98600547612</c:v>
                </c:pt>
                <c:pt idx="32">
                  <c:v>260071.25523120639</c:v>
                </c:pt>
                <c:pt idx="33">
                  <c:v>259690.94568221935</c:v>
                </c:pt>
                <c:pt idx="34">
                  <c:v>259025.32217254827</c:v>
                </c:pt>
                <c:pt idx="35">
                  <c:v>258836.01359092441</c:v>
                </c:pt>
                <c:pt idx="36">
                  <c:v>255325.79692519506</c:v>
                </c:pt>
                <c:pt idx="37">
                  <c:v>254615.12942647643</c:v>
                </c:pt>
                <c:pt idx="38">
                  <c:v>254472.83706761006</c:v>
                </c:pt>
                <c:pt idx="39">
                  <c:v>254432.46829609614</c:v>
                </c:pt>
                <c:pt idx="40">
                  <c:v>252016.83703049051</c:v>
                </c:pt>
                <c:pt idx="41">
                  <c:v>250997.9442013129</c:v>
                </c:pt>
                <c:pt idx="42">
                  <c:v>249465.63341832909</c:v>
                </c:pt>
                <c:pt idx="43">
                  <c:v>249384.46643171806</c:v>
                </c:pt>
                <c:pt idx="44">
                  <c:v>248224.13015307134</c:v>
                </c:pt>
                <c:pt idx="45">
                  <c:v>247083.5653078203</c:v>
                </c:pt>
                <c:pt idx="46">
                  <c:v>245893.77923300804</c:v>
                </c:pt>
                <c:pt idx="47">
                  <c:v>245759.4034097878</c:v>
                </c:pt>
                <c:pt idx="48">
                  <c:v>245441.3452803955</c:v>
                </c:pt>
                <c:pt idx="49">
                  <c:v>244820.29447775322</c:v>
                </c:pt>
                <c:pt idx="50">
                  <c:v>244726.94415859564</c:v>
                </c:pt>
                <c:pt idx="51">
                  <c:v>243132.4160286285</c:v>
                </c:pt>
                <c:pt idx="52">
                  <c:v>240875.04062256811</c:v>
                </c:pt>
                <c:pt idx="53">
                  <c:v>240603.02650290885</c:v>
                </c:pt>
                <c:pt idx="54">
                  <c:v>239253.33260153676</c:v>
                </c:pt>
                <c:pt idx="55">
                  <c:v>238584.51885406463</c:v>
                </c:pt>
                <c:pt idx="56">
                  <c:v>238259.62716876008</c:v>
                </c:pt>
                <c:pt idx="57">
                  <c:v>236533.58098762663</c:v>
                </c:pt>
                <c:pt idx="58">
                  <c:v>235867.5052158426</c:v>
                </c:pt>
                <c:pt idx="59">
                  <c:v>235474.81032215647</c:v>
                </c:pt>
                <c:pt idx="60">
                  <c:v>235453.33709927977</c:v>
                </c:pt>
                <c:pt idx="61">
                  <c:v>232354.65428421236</c:v>
                </c:pt>
                <c:pt idx="62">
                  <c:v>232026.83166239216</c:v>
                </c:pt>
                <c:pt idx="63">
                  <c:v>231187.48526696875</c:v>
                </c:pt>
                <c:pt idx="64">
                  <c:v>224396.242510699</c:v>
                </c:pt>
                <c:pt idx="65">
                  <c:v>224193.37778898273</c:v>
                </c:pt>
                <c:pt idx="66">
                  <c:v>224035.42692256073</c:v>
                </c:pt>
                <c:pt idx="67">
                  <c:v>223558.25319567355</c:v>
                </c:pt>
                <c:pt idx="68">
                  <c:v>220070.83649271756</c:v>
                </c:pt>
                <c:pt idx="69">
                  <c:v>218404.59649527323</c:v>
                </c:pt>
                <c:pt idx="70">
                  <c:v>217242.10590175522</c:v>
                </c:pt>
                <c:pt idx="71">
                  <c:v>216058.04267161409</c:v>
                </c:pt>
                <c:pt idx="72">
                  <c:v>214388.81392966883</c:v>
                </c:pt>
                <c:pt idx="73">
                  <c:v>207675.30076628353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D3DB-425A-BB0C-D28DE7947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625856"/>
        <c:axId val="44546272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D3DB-425A-BB0C-D28DE79475E7}"/>
              </c:ext>
            </c:extLst>
          </c:dPt>
          <c:dLbls>
            <c:dLbl>
              <c:idx val="0"/>
              <c:layout>
                <c:manualLayout>
                  <c:x val="-4.6622613803230543E-3"/>
                  <c:y val="-0.9000873015873015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4C-46B5-827A-924ACB352D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市区町村別_高齢者の疾病!$CE$5:$CE$78</c:f>
              <c:numCache>
                <c:formatCode>#,##0_ </c:formatCode>
                <c:ptCount val="74"/>
                <c:pt idx="0">
                  <c:v>253077.20344375112</c:v>
                </c:pt>
                <c:pt idx="1">
                  <c:v>253077.20344375112</c:v>
                </c:pt>
                <c:pt idx="2">
                  <c:v>253077.20344375112</c:v>
                </c:pt>
                <c:pt idx="3">
                  <c:v>253077.20344375112</c:v>
                </c:pt>
                <c:pt idx="4">
                  <c:v>253077.20344375112</c:v>
                </c:pt>
                <c:pt idx="5">
                  <c:v>253077.20344375112</c:v>
                </c:pt>
                <c:pt idx="6">
                  <c:v>253077.20344375112</c:v>
                </c:pt>
                <c:pt idx="7">
                  <c:v>253077.20344375112</c:v>
                </c:pt>
                <c:pt idx="8">
                  <c:v>253077.20344375112</c:v>
                </c:pt>
                <c:pt idx="9">
                  <c:v>253077.20344375112</c:v>
                </c:pt>
                <c:pt idx="10">
                  <c:v>253077.20344375112</c:v>
                </c:pt>
                <c:pt idx="11">
                  <c:v>253077.20344375112</c:v>
                </c:pt>
                <c:pt idx="12">
                  <c:v>253077.20344375112</c:v>
                </c:pt>
                <c:pt idx="13">
                  <c:v>253077.20344375112</c:v>
                </c:pt>
                <c:pt idx="14">
                  <c:v>253077.20344375112</c:v>
                </c:pt>
                <c:pt idx="15">
                  <c:v>253077.20344375112</c:v>
                </c:pt>
                <c:pt idx="16">
                  <c:v>253077.20344375112</c:v>
                </c:pt>
                <c:pt idx="17">
                  <c:v>253077.20344375112</c:v>
                </c:pt>
                <c:pt idx="18">
                  <c:v>253077.20344375112</c:v>
                </c:pt>
                <c:pt idx="19">
                  <c:v>253077.20344375112</c:v>
                </c:pt>
                <c:pt idx="20">
                  <c:v>253077.20344375112</c:v>
                </c:pt>
                <c:pt idx="21">
                  <c:v>253077.20344375112</c:v>
                </c:pt>
                <c:pt idx="22">
                  <c:v>253077.20344375112</c:v>
                </c:pt>
                <c:pt idx="23">
                  <c:v>253077.20344375112</c:v>
                </c:pt>
                <c:pt idx="24">
                  <c:v>253077.20344375112</c:v>
                </c:pt>
                <c:pt idx="25">
                  <c:v>253077.20344375112</c:v>
                </c:pt>
                <c:pt idx="26">
                  <c:v>253077.20344375112</c:v>
                </c:pt>
                <c:pt idx="27">
                  <c:v>253077.20344375112</c:v>
                </c:pt>
                <c:pt idx="28">
                  <c:v>253077.20344375112</c:v>
                </c:pt>
                <c:pt idx="29">
                  <c:v>253077.20344375112</c:v>
                </c:pt>
                <c:pt idx="30">
                  <c:v>253077.20344375112</c:v>
                </c:pt>
                <c:pt idx="31">
                  <c:v>253077.20344375112</c:v>
                </c:pt>
                <c:pt idx="32">
                  <c:v>253077.20344375112</c:v>
                </c:pt>
                <c:pt idx="33">
                  <c:v>253077.20344375112</c:v>
                </c:pt>
                <c:pt idx="34">
                  <c:v>253077.20344375112</c:v>
                </c:pt>
                <c:pt idx="35">
                  <c:v>253077.20344375112</c:v>
                </c:pt>
                <c:pt idx="36">
                  <c:v>253077.20344375112</c:v>
                </c:pt>
                <c:pt idx="37">
                  <c:v>253077.20344375112</c:v>
                </c:pt>
                <c:pt idx="38">
                  <c:v>253077.20344375112</c:v>
                </c:pt>
                <c:pt idx="39">
                  <c:v>253077.20344375112</c:v>
                </c:pt>
                <c:pt idx="40">
                  <c:v>253077.20344375112</c:v>
                </c:pt>
                <c:pt idx="41">
                  <c:v>253077.20344375112</c:v>
                </c:pt>
                <c:pt idx="42">
                  <c:v>253077.20344375112</c:v>
                </c:pt>
                <c:pt idx="43">
                  <c:v>253077.20344375112</c:v>
                </c:pt>
                <c:pt idx="44">
                  <c:v>253077.20344375112</c:v>
                </c:pt>
                <c:pt idx="45">
                  <c:v>253077.20344375112</c:v>
                </c:pt>
                <c:pt idx="46">
                  <c:v>253077.20344375112</c:v>
                </c:pt>
                <c:pt idx="47">
                  <c:v>253077.20344375112</c:v>
                </c:pt>
                <c:pt idx="48">
                  <c:v>253077.20344375112</c:v>
                </c:pt>
                <c:pt idx="49">
                  <c:v>253077.20344375112</c:v>
                </c:pt>
                <c:pt idx="50">
                  <c:v>253077.20344375112</c:v>
                </c:pt>
                <c:pt idx="51">
                  <c:v>253077.20344375112</c:v>
                </c:pt>
                <c:pt idx="52">
                  <c:v>253077.20344375112</c:v>
                </c:pt>
                <c:pt idx="53">
                  <c:v>253077.20344375112</c:v>
                </c:pt>
                <c:pt idx="54">
                  <c:v>253077.20344375112</c:v>
                </c:pt>
                <c:pt idx="55">
                  <c:v>253077.20344375112</c:v>
                </c:pt>
                <c:pt idx="56">
                  <c:v>253077.20344375112</c:v>
                </c:pt>
                <c:pt idx="57">
                  <c:v>253077.20344375112</c:v>
                </c:pt>
                <c:pt idx="58">
                  <c:v>253077.20344375112</c:v>
                </c:pt>
                <c:pt idx="59">
                  <c:v>253077.20344375112</c:v>
                </c:pt>
                <c:pt idx="60">
                  <c:v>253077.20344375112</c:v>
                </c:pt>
                <c:pt idx="61">
                  <c:v>253077.20344375112</c:v>
                </c:pt>
                <c:pt idx="62">
                  <c:v>253077.20344375112</c:v>
                </c:pt>
                <c:pt idx="63">
                  <c:v>253077.20344375112</c:v>
                </c:pt>
                <c:pt idx="64">
                  <c:v>253077.20344375112</c:v>
                </c:pt>
                <c:pt idx="65">
                  <c:v>253077.20344375112</c:v>
                </c:pt>
                <c:pt idx="66">
                  <c:v>253077.20344375112</c:v>
                </c:pt>
                <c:pt idx="67">
                  <c:v>253077.20344375112</c:v>
                </c:pt>
                <c:pt idx="68">
                  <c:v>253077.20344375112</c:v>
                </c:pt>
                <c:pt idx="69">
                  <c:v>253077.20344375112</c:v>
                </c:pt>
                <c:pt idx="70">
                  <c:v>253077.20344375112</c:v>
                </c:pt>
                <c:pt idx="71">
                  <c:v>253077.20344375112</c:v>
                </c:pt>
                <c:pt idx="72">
                  <c:v>253077.20344375112</c:v>
                </c:pt>
                <c:pt idx="73">
                  <c:v>253077.20344375112</c:v>
                </c:pt>
              </c:numCache>
            </c:numRef>
          </c:xVal>
          <c:yVal>
            <c:numRef>
              <c:f>市区町村別_高齢者の疾病!$CF$5:$CF$78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D3DB-425A-BB0C-D28DE7947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463872"/>
        <c:axId val="445463296"/>
      </c:scatterChart>
      <c:catAx>
        <c:axId val="445625856"/>
        <c:scaling>
          <c:orientation val="maxMin"/>
        </c:scaling>
        <c:delete val="0"/>
        <c:axPos val="l"/>
        <c:numFmt formatCode="#,##0_);[Red]\(#,##0\)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5462720"/>
        <c:crossesAt val="0"/>
        <c:auto val="1"/>
        <c:lblAlgn val="ctr"/>
        <c:lblOffset val="100"/>
        <c:noMultiLvlLbl val="0"/>
      </c:catAx>
      <c:valAx>
        <c:axId val="445462720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 altLang="en-US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881399902104753"/>
              <c:y val="1.945175861625514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5625856"/>
        <c:crosses val="autoZero"/>
        <c:crossBetween val="between"/>
      </c:valAx>
      <c:valAx>
        <c:axId val="44546329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5463872"/>
        <c:crosses val="max"/>
        <c:crossBetween val="midCat"/>
      </c:valAx>
      <c:valAx>
        <c:axId val="445463872"/>
        <c:scaling>
          <c:orientation val="minMax"/>
        </c:scaling>
        <c:delete val="1"/>
        <c:axPos val="b"/>
        <c:numFmt formatCode="#,##0_ " sourceLinked="1"/>
        <c:majorTickMark val="out"/>
        <c:minorTickMark val="none"/>
        <c:tickLblPos val="nextTo"/>
        <c:crossAx val="44546329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30</xdr:row>
      <xdr:rowOff>0</xdr:rowOff>
    </xdr:from>
    <xdr:to>
      <xdr:col>8</xdr:col>
      <xdr:colOff>771525</xdr:colOff>
      <xdr:row>48</xdr:row>
      <xdr:rowOff>161475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/>
      </xdr:nvSpPr>
      <xdr:spPr>
        <a:xfrm>
          <a:off x="390525" y="5867400"/>
          <a:ext cx="7105650" cy="3590475"/>
        </a:xfrm>
        <a:prstGeom prst="rect">
          <a:avLst/>
        </a:prstGeom>
        <a:solidFill>
          <a:schemeClr val="bg1"/>
        </a:solidFill>
        <a:ln w="9525">
          <a:solidFill>
            <a:srgbClr val="7F7F7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0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1</xdr:col>
      <xdr:colOff>28576</xdr:colOff>
      <xdr:row>31</xdr:row>
      <xdr:rowOff>190499</xdr:rowOff>
    </xdr:from>
    <xdr:to>
      <xdr:col>6</xdr:col>
      <xdr:colOff>85725</xdr:colOff>
      <xdr:row>47</xdr:row>
      <xdr:rowOff>9525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28576</xdr:colOff>
      <xdr:row>37</xdr:row>
      <xdr:rowOff>163740</xdr:rowOff>
    </xdr:from>
    <xdr:to>
      <xdr:col>3</xdr:col>
      <xdr:colOff>534240</xdr:colOff>
      <xdr:row>41</xdr:row>
      <xdr:rowOff>95250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>
          <a:off x="2085976" y="7221765"/>
          <a:ext cx="505664" cy="693510"/>
        </a:xfrm>
        <a:prstGeom prst="rightArrow">
          <a:avLst/>
        </a:prstGeom>
        <a:solidFill>
          <a:srgbClr val="BFBFBF"/>
        </a:solidFill>
        <a:ln>
          <a:solidFill>
            <a:srgbClr val="BFBFB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542925</xdr:colOff>
      <xdr:row>30</xdr:row>
      <xdr:rowOff>19049</xdr:rowOff>
    </xdr:from>
    <xdr:to>
      <xdr:col>9</xdr:col>
      <xdr:colOff>819150</xdr:colOff>
      <xdr:row>47</xdr:row>
      <xdr:rowOff>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885825</xdr:colOff>
      <xdr:row>30</xdr:row>
      <xdr:rowOff>57150</xdr:rowOff>
    </xdr:from>
    <xdr:to>
      <xdr:col>8</xdr:col>
      <xdr:colOff>666750</xdr:colOff>
      <xdr:row>31</xdr:row>
      <xdr:rowOff>95250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 txBox="1"/>
      </xdr:nvSpPr>
      <xdr:spPr>
        <a:xfrm>
          <a:off x="6705600" y="5848350"/>
          <a:ext cx="68580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単位</a:t>
          </a:r>
          <a:r>
            <a:rPr kumimoji="1"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:</a:t>
          </a:r>
          <a:r>
            <a:rPr kumimoji="1"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円</a:t>
          </a:r>
        </a:p>
      </xdr:txBody>
    </xdr:sp>
    <xdr:clientData/>
  </xdr:twoCellAnchor>
  <xdr:twoCellAnchor editAs="oneCell">
    <xdr:from>
      <xdr:col>1</xdr:col>
      <xdr:colOff>0</xdr:colOff>
      <xdr:row>54</xdr:row>
      <xdr:rowOff>0</xdr:rowOff>
    </xdr:from>
    <xdr:to>
      <xdr:col>8</xdr:col>
      <xdr:colOff>486525</xdr:colOff>
      <xdr:row>71</xdr:row>
      <xdr:rowOff>114300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8"/>
  <sheetViews>
    <sheetView showGridLines="0" tabSelected="1" zoomScaleNormal="100" zoomScaleSheetLayoutView="100" workbookViewId="0"/>
  </sheetViews>
  <sheetFormatPr defaultRowHeight="15" customHeight="1"/>
  <cols>
    <col min="1" max="1" width="5.125" style="1" customWidth="1"/>
    <col min="2" max="3" width="11.875" style="1" customWidth="1"/>
    <col min="4" max="4" width="15.625" style="1" customWidth="1"/>
    <col min="5" max="10" width="11.875" style="1" customWidth="1"/>
    <col min="11" max="13" width="17.75" style="1" customWidth="1"/>
    <col min="14" max="14" width="15.5" style="1" bestFit="1" customWidth="1"/>
    <col min="15" max="15" width="6" style="1" bestFit="1" customWidth="1"/>
    <col min="16" max="16384" width="9" style="1"/>
  </cols>
  <sheetData>
    <row r="1" spans="1:25" ht="15" customHeight="1">
      <c r="A1" s="31" t="s">
        <v>156</v>
      </c>
    </row>
    <row r="2" spans="1:25" ht="15" customHeight="1">
      <c r="A2" s="31" t="s">
        <v>157</v>
      </c>
    </row>
    <row r="3" spans="1:25" ht="15" customHeight="1">
      <c r="B3" s="126" t="s">
        <v>128</v>
      </c>
      <c r="C3" s="126"/>
      <c r="D3" s="135">
        <f>地区別_高齢者の疾病!BH141</f>
        <v>1050761080080</v>
      </c>
      <c r="E3" s="136"/>
    </row>
    <row r="4" spans="1:25" ht="15" customHeight="1">
      <c r="B4" s="134" t="s">
        <v>129</v>
      </c>
      <c r="C4" s="134"/>
      <c r="D4" s="135">
        <f>地区別_高齢者の疾病!BI141</f>
        <v>1161888</v>
      </c>
      <c r="E4" s="136"/>
    </row>
    <row r="5" spans="1:25" ht="15" customHeight="1">
      <c r="B5" s="30"/>
      <c r="L5" s="1" t="s">
        <v>179</v>
      </c>
    </row>
    <row r="6" spans="1:25" ht="39.75" customHeight="1">
      <c r="B6" s="126" t="s">
        <v>96</v>
      </c>
      <c r="C6" s="126"/>
      <c r="D6" s="35" t="s">
        <v>97</v>
      </c>
      <c r="E6" s="81" t="s">
        <v>164</v>
      </c>
      <c r="F6" s="35" t="s">
        <v>100</v>
      </c>
      <c r="G6" s="81" t="s">
        <v>165</v>
      </c>
      <c r="H6" s="35" t="s">
        <v>155</v>
      </c>
      <c r="I6" s="33"/>
      <c r="J6" s="33"/>
      <c r="L6" s="2" t="s">
        <v>130</v>
      </c>
      <c r="M6" s="3"/>
      <c r="N6" s="4">
        <f>SUM(N7:N22)</f>
        <v>234914358707</v>
      </c>
      <c r="O6" s="5">
        <f>IFERROR(N6/$N$24,"-")</f>
        <v>0.2235659115667995</v>
      </c>
      <c r="Y6" s="67"/>
    </row>
    <row r="7" spans="1:25" ht="14.25" customHeight="1">
      <c r="B7" s="127" t="s">
        <v>66</v>
      </c>
      <c r="C7" s="128"/>
      <c r="D7" s="83">
        <f>地区別_高齢者の疾病!BK141</f>
        <v>35348870821</v>
      </c>
      <c r="E7" s="84">
        <f>地区別_高齢者の疾病!BL141</f>
        <v>3.3641206827253918E-2</v>
      </c>
      <c r="F7" s="83">
        <f>地区別_高齢者の疾病!BM141</f>
        <v>262583</v>
      </c>
      <c r="G7" s="85">
        <f>地区別_高齢者の疾病!BN141</f>
        <v>0.2259968258558484</v>
      </c>
      <c r="H7" s="83">
        <f>地区別_高齢者の疾病!BO141</f>
        <v>134619.79953386166</v>
      </c>
      <c r="I7" s="32"/>
      <c r="J7" s="32"/>
      <c r="L7" s="6"/>
      <c r="M7" s="27" t="s">
        <v>65</v>
      </c>
      <c r="N7" s="7">
        <f t="shared" ref="N7:N22" si="0">D7</f>
        <v>35348870821</v>
      </c>
      <c r="O7" s="8">
        <f t="shared" ref="O7:O22" si="1">IFERROR(N7/$N$6,"-")</f>
        <v>0.15047556486357372</v>
      </c>
      <c r="Y7" s="67"/>
    </row>
    <row r="8" spans="1:25" ht="14.25" customHeight="1">
      <c r="B8" s="124" t="s">
        <v>68</v>
      </c>
      <c r="C8" s="125"/>
      <c r="D8" s="86">
        <f>地区別_高齢者の疾病!BK142</f>
        <v>23331580942</v>
      </c>
      <c r="E8" s="87">
        <f>地区別_高齢者の疾病!BL142</f>
        <v>2.2204458638897858E-2</v>
      </c>
      <c r="F8" s="86">
        <f>地区別_高齢者の疾病!BM142</f>
        <v>322104</v>
      </c>
      <c r="G8" s="88">
        <f>地区別_高齢者の疾病!BN142</f>
        <v>0.2772246550442039</v>
      </c>
      <c r="H8" s="86">
        <f>地区別_高齢者の疾病!BO142</f>
        <v>72434.930773911532</v>
      </c>
      <c r="I8" s="32"/>
      <c r="J8" s="32"/>
      <c r="L8" s="6"/>
      <c r="M8" s="28" t="s">
        <v>67</v>
      </c>
      <c r="N8" s="9">
        <f t="shared" si="0"/>
        <v>23331580942</v>
      </c>
      <c r="O8" s="10">
        <f t="shared" si="1"/>
        <v>9.9319518272191348E-2</v>
      </c>
      <c r="Y8" s="67"/>
    </row>
    <row r="9" spans="1:25" ht="14.25" customHeight="1">
      <c r="B9" s="124" t="s">
        <v>70</v>
      </c>
      <c r="C9" s="125"/>
      <c r="D9" s="86">
        <f>地区別_高齢者の疾病!BK143</f>
        <v>14655768533</v>
      </c>
      <c r="E9" s="87">
        <f>地区別_高齢者の疾病!BL143</f>
        <v>1.3947764920912544E-2</v>
      </c>
      <c r="F9" s="86">
        <f>地区別_高齢者の疾病!BM143</f>
        <v>293367</v>
      </c>
      <c r="G9" s="88">
        <f>地区別_高齢者の疾病!BN143</f>
        <v>0.25249163430554405</v>
      </c>
      <c r="H9" s="86">
        <f>地区別_高齢者の疾病!BO143</f>
        <v>49957.113557421253</v>
      </c>
      <c r="I9" s="32"/>
      <c r="J9" s="32"/>
      <c r="L9" s="6"/>
      <c r="M9" s="28" t="s">
        <v>69</v>
      </c>
      <c r="N9" s="9">
        <f t="shared" si="0"/>
        <v>14655768533</v>
      </c>
      <c r="O9" s="10">
        <f t="shared" si="1"/>
        <v>6.2387708497970526E-2</v>
      </c>
      <c r="Y9" s="67"/>
    </row>
    <row r="10" spans="1:25" ht="14.25" customHeight="1">
      <c r="B10" s="124" t="s">
        <v>72</v>
      </c>
      <c r="C10" s="125"/>
      <c r="D10" s="86">
        <f>地区別_高齢者の疾病!BK144</f>
        <v>2326282300</v>
      </c>
      <c r="E10" s="87">
        <f>地区別_高齢者の疾病!BL144</f>
        <v>2.2139022315357244E-3</v>
      </c>
      <c r="F10" s="86">
        <f>地区別_高齢者の疾病!BM144</f>
        <v>43170</v>
      </c>
      <c r="G10" s="88">
        <f>地区別_高齢者の疾病!BN144</f>
        <v>3.7155044203916382E-2</v>
      </c>
      <c r="H10" s="86">
        <f>地区別_高齢者の疾病!BO144</f>
        <v>53886.548529071115</v>
      </c>
      <c r="I10" s="32"/>
      <c r="J10" s="32"/>
      <c r="L10" s="6"/>
      <c r="M10" s="28" t="s">
        <v>71</v>
      </c>
      <c r="N10" s="9">
        <f t="shared" si="0"/>
        <v>2326282300</v>
      </c>
      <c r="O10" s="10">
        <f t="shared" si="1"/>
        <v>9.9026824618306374E-3</v>
      </c>
      <c r="Y10" s="67"/>
    </row>
    <row r="11" spans="1:25" ht="14.25" customHeight="1">
      <c r="B11" s="124" t="s">
        <v>74</v>
      </c>
      <c r="C11" s="125"/>
      <c r="D11" s="86">
        <f>地区別_高齢者の疾病!BK145</f>
        <v>21406620369</v>
      </c>
      <c r="E11" s="87">
        <f>地区別_高齢者の疾病!BL145</f>
        <v>2.0372490735353656E-2</v>
      </c>
      <c r="F11" s="86">
        <f>地区別_高齢者の疾病!BM145</f>
        <v>344609</v>
      </c>
      <c r="G11" s="88">
        <f>地区別_高齢者の疾病!BN145</f>
        <v>0.29659399184775126</v>
      </c>
      <c r="H11" s="86">
        <f>地区別_高齢者の疾病!BO145</f>
        <v>62118.576035448874</v>
      </c>
      <c r="I11" s="32"/>
      <c r="J11" s="32"/>
      <c r="L11" s="6"/>
      <c r="M11" s="28" t="s">
        <v>73</v>
      </c>
      <c r="N11" s="9">
        <f t="shared" si="0"/>
        <v>21406620369</v>
      </c>
      <c r="O11" s="10">
        <f t="shared" si="1"/>
        <v>9.1125210424875244E-2</v>
      </c>
      <c r="Y11" s="67"/>
    </row>
    <row r="12" spans="1:25" ht="14.25" customHeight="1">
      <c r="B12" s="124" t="s">
        <v>76</v>
      </c>
      <c r="C12" s="125"/>
      <c r="D12" s="86">
        <f>地区別_高齢者の疾病!BK146</f>
        <v>31027408949</v>
      </c>
      <c r="E12" s="87">
        <f>地区別_高齢者の疾病!BL146</f>
        <v>2.9528509893645583E-2</v>
      </c>
      <c r="F12" s="86">
        <f>地区別_高齢者の疾病!BM146</f>
        <v>399529</v>
      </c>
      <c r="G12" s="88">
        <f>地区別_高齢者の疾病!BN146</f>
        <v>0.34386188686000718</v>
      </c>
      <c r="H12" s="86">
        <f>地区別_高齢者の疾病!BO146</f>
        <v>77659.966983623221</v>
      </c>
      <c r="I12" s="32"/>
      <c r="J12" s="32"/>
      <c r="L12" s="6"/>
      <c r="M12" s="28" t="s">
        <v>75</v>
      </c>
      <c r="N12" s="9">
        <f t="shared" si="0"/>
        <v>31027408949</v>
      </c>
      <c r="O12" s="10">
        <f t="shared" si="1"/>
        <v>0.13207966137012231</v>
      </c>
      <c r="Y12" s="67"/>
    </row>
    <row r="13" spans="1:25" ht="14.25" customHeight="1">
      <c r="B13" s="124" t="s">
        <v>77</v>
      </c>
      <c r="C13" s="125"/>
      <c r="D13" s="86">
        <f>地区別_高齢者の疾病!BK147</f>
        <v>37425858595</v>
      </c>
      <c r="E13" s="87">
        <f>地区別_高齢者の疾病!BL147</f>
        <v>3.5617857669557544E-2</v>
      </c>
      <c r="F13" s="86">
        <f>地区別_高齢者の疾病!BM147</f>
        <v>146897</v>
      </c>
      <c r="G13" s="88">
        <f>地区別_高齢者の疾病!BN147</f>
        <v>0.12642956980362996</v>
      </c>
      <c r="H13" s="86">
        <f>地区別_高齢者の疾病!BO147</f>
        <v>254776.19417006473</v>
      </c>
      <c r="I13" s="32"/>
      <c r="J13" s="32"/>
      <c r="L13" s="6"/>
      <c r="M13" s="28" t="s">
        <v>64</v>
      </c>
      <c r="N13" s="9">
        <f t="shared" si="0"/>
        <v>37425858595</v>
      </c>
      <c r="O13" s="10">
        <f t="shared" si="1"/>
        <v>0.15931703281569046</v>
      </c>
      <c r="Y13" s="67"/>
    </row>
    <row r="14" spans="1:25" ht="14.25" customHeight="1">
      <c r="B14" s="124" t="s">
        <v>103</v>
      </c>
      <c r="C14" s="125"/>
      <c r="D14" s="86">
        <f>地区別_高齢者の疾病!BK148</f>
        <v>12710426</v>
      </c>
      <c r="E14" s="87">
        <f>地区別_高齢者の疾病!BL148</f>
        <v>1.2096399686817757E-5</v>
      </c>
      <c r="F14" s="86">
        <f>地区別_高齢者の疾病!BM148</f>
        <v>820</v>
      </c>
      <c r="G14" s="88">
        <f>地区別_高齢者の疾病!BN148</f>
        <v>7.0574788619901397E-4</v>
      </c>
      <c r="H14" s="86">
        <f>地区別_高齢者の疾病!BO148</f>
        <v>15500.519512195122</v>
      </c>
      <c r="I14" s="32"/>
      <c r="J14" s="32"/>
      <c r="L14" s="6"/>
      <c r="M14" s="28" t="s">
        <v>78</v>
      </c>
      <c r="N14" s="9">
        <f t="shared" si="0"/>
        <v>12710426</v>
      </c>
      <c r="O14" s="10">
        <f>IFERROR(N14/$N$6,"-")</f>
        <v>5.4106637286711135E-5</v>
      </c>
      <c r="Y14" s="67"/>
    </row>
    <row r="15" spans="1:25" ht="14.25" customHeight="1">
      <c r="B15" s="124" t="s">
        <v>81</v>
      </c>
      <c r="C15" s="125"/>
      <c r="D15" s="86">
        <f>地区別_高齢者の疾病!BK149</f>
        <v>206204600</v>
      </c>
      <c r="E15" s="87">
        <f>地区別_高齢者の疾病!BL149</f>
        <v>1.962430888516546E-4</v>
      </c>
      <c r="F15" s="86">
        <f>地区別_高齢者の疾病!BM149</f>
        <v>8667</v>
      </c>
      <c r="G15" s="88">
        <f>地区別_高齢者の疾病!BN149</f>
        <v>7.4594108898620179E-3</v>
      </c>
      <c r="H15" s="86">
        <f>地区別_高齢者の疾病!BO149</f>
        <v>23791.923387562016</v>
      </c>
      <c r="I15" s="32"/>
      <c r="J15" s="32"/>
      <c r="L15" s="6"/>
      <c r="M15" s="28" t="s">
        <v>80</v>
      </c>
      <c r="N15" s="9">
        <f t="shared" si="0"/>
        <v>206204600</v>
      </c>
      <c r="O15" s="10">
        <f t="shared" si="1"/>
        <v>8.7778627553878631E-4</v>
      </c>
      <c r="Y15" s="67"/>
    </row>
    <row r="16" spans="1:25" ht="14.25" customHeight="1">
      <c r="B16" s="124" t="s">
        <v>83</v>
      </c>
      <c r="C16" s="125"/>
      <c r="D16" s="86">
        <f>地区別_高齢者の疾病!BK150</f>
        <v>1632022798</v>
      </c>
      <c r="E16" s="87">
        <f>地区別_高齢者の疾病!BL150</f>
        <v>1.5531816213403579E-3</v>
      </c>
      <c r="F16" s="86">
        <f>地区別_高齢者の疾病!BM150</f>
        <v>56342</v>
      </c>
      <c r="G16" s="88">
        <f>地区別_高齢者の疾病!BN150</f>
        <v>4.8491765127103473E-2</v>
      </c>
      <c r="H16" s="86">
        <f>地区別_高齢者の疾病!BO150</f>
        <v>28966.362535941214</v>
      </c>
      <c r="I16" s="32"/>
      <c r="J16" s="32"/>
      <c r="L16" s="6"/>
      <c r="M16" s="28" t="s">
        <v>82</v>
      </c>
      <c r="N16" s="9">
        <f t="shared" si="0"/>
        <v>1632022798</v>
      </c>
      <c r="O16" s="10">
        <f t="shared" si="1"/>
        <v>6.9473096790799481E-3</v>
      </c>
      <c r="Y16" s="67"/>
    </row>
    <row r="17" spans="1:25" ht="14.25" customHeight="1">
      <c r="B17" s="124" t="s">
        <v>85</v>
      </c>
      <c r="C17" s="125"/>
      <c r="D17" s="86">
        <f>地区別_高齢者の疾病!BK151</f>
        <v>2063774434</v>
      </c>
      <c r="E17" s="87">
        <f>地区別_高齢者の疾病!BL151</f>
        <v>1.9640758238236933E-3</v>
      </c>
      <c r="F17" s="86">
        <f>地区別_高齢者の疾病!BM151</f>
        <v>19693</v>
      </c>
      <c r="G17" s="88">
        <f>地区別_高齢者の疾病!BN151</f>
        <v>1.6949137954777052E-2</v>
      </c>
      <c r="H17" s="86">
        <f>地区別_高齢者の疾病!BO151</f>
        <v>104797.36119433302</v>
      </c>
      <c r="I17" s="32"/>
      <c r="J17" s="32"/>
      <c r="L17" s="6"/>
      <c r="M17" s="28" t="s">
        <v>84</v>
      </c>
      <c r="N17" s="9">
        <f t="shared" si="0"/>
        <v>2063774434</v>
      </c>
      <c r="O17" s="10">
        <f t="shared" si="1"/>
        <v>8.7852204750671261E-3</v>
      </c>
      <c r="Y17" s="67"/>
    </row>
    <row r="18" spans="1:25" ht="14.25" customHeight="1">
      <c r="B18" s="124" t="s">
        <v>87</v>
      </c>
      <c r="C18" s="125"/>
      <c r="D18" s="86">
        <f>地区別_高齢者の疾病!BK152</f>
        <v>13121581697</v>
      </c>
      <c r="E18" s="87">
        <f>地区別_高齢者の疾病!BL152</f>
        <v>1.2487692916834135E-2</v>
      </c>
      <c r="F18" s="86">
        <f>地区別_高齢者の疾病!BM152</f>
        <v>32983</v>
      </c>
      <c r="G18" s="88">
        <f>地区別_高齢者の疾病!BN152</f>
        <v>2.8387417720124486E-2</v>
      </c>
      <c r="H18" s="86">
        <f>地区別_高齢者の疾病!BO152</f>
        <v>397828.6298092957</v>
      </c>
      <c r="I18" s="32"/>
      <c r="J18" s="32"/>
      <c r="L18" s="6"/>
      <c r="M18" s="28" t="s">
        <v>86</v>
      </c>
      <c r="N18" s="9">
        <f t="shared" si="0"/>
        <v>13121581697</v>
      </c>
      <c r="O18" s="10">
        <f t="shared" si="1"/>
        <v>5.5856873837865584E-2</v>
      </c>
      <c r="Y18" s="67"/>
    </row>
    <row r="19" spans="1:25" ht="14.25" customHeight="1">
      <c r="B19" s="124" t="s">
        <v>89</v>
      </c>
      <c r="C19" s="125"/>
      <c r="D19" s="86">
        <f>地区別_高齢者の疾病!BK153</f>
        <v>11035011529</v>
      </c>
      <c r="E19" s="87">
        <f>地区別_高齢者の疾病!BL153</f>
        <v>1.0501922595153455E-2</v>
      </c>
      <c r="F19" s="86">
        <f>地区別_高齢者の疾病!BM153</f>
        <v>148995</v>
      </c>
      <c r="G19" s="88">
        <f>地区別_高齢者の疾病!BN153</f>
        <v>0.12823525159051474</v>
      </c>
      <c r="H19" s="86">
        <f>地区別_高齢者の疾病!BO153</f>
        <v>74062.965394811908</v>
      </c>
      <c r="I19" s="32"/>
      <c r="J19" s="32"/>
      <c r="L19" s="6"/>
      <c r="M19" s="28" t="s">
        <v>88</v>
      </c>
      <c r="N19" s="9">
        <f t="shared" si="0"/>
        <v>11035011529</v>
      </c>
      <c r="O19" s="10">
        <f t="shared" si="1"/>
        <v>4.6974614875557957E-2</v>
      </c>
      <c r="Y19" s="67"/>
    </row>
    <row r="20" spans="1:25" ht="14.25" customHeight="1">
      <c r="B20" s="124" t="s">
        <v>91</v>
      </c>
      <c r="C20" s="125"/>
      <c r="D20" s="86">
        <f>地区別_高齢者の疾病!BK154</f>
        <v>32858948699</v>
      </c>
      <c r="E20" s="87">
        <f>地区別_高齢者の疾病!BL154</f>
        <v>3.1271570028553276E-2</v>
      </c>
      <c r="F20" s="86">
        <f>地区別_高齢者の疾病!BM154</f>
        <v>175096</v>
      </c>
      <c r="G20" s="88">
        <f>地区別_高齢者の疾病!BN154</f>
        <v>0.15069955107549093</v>
      </c>
      <c r="H20" s="86">
        <f>地区別_高齢者の疾病!BO154</f>
        <v>187662.47486521679</v>
      </c>
      <c r="I20" s="32"/>
      <c r="J20" s="32"/>
      <c r="L20" s="6"/>
      <c r="M20" s="28" t="s">
        <v>90</v>
      </c>
      <c r="N20" s="9">
        <f t="shared" si="0"/>
        <v>32858948699</v>
      </c>
      <c r="O20" s="10">
        <f t="shared" si="1"/>
        <v>0.13987628887335812</v>
      </c>
      <c r="Y20" s="67"/>
    </row>
    <row r="21" spans="1:25" ht="14.25" customHeight="1">
      <c r="B21" s="124" t="s">
        <v>95</v>
      </c>
      <c r="C21" s="125"/>
      <c r="D21" s="86">
        <f>地区別_高齢者の疾病!BK155</f>
        <v>5673838197</v>
      </c>
      <c r="E21" s="87">
        <f>地区別_高齢者の疾病!BL155</f>
        <v>5.3997414869686846E-3</v>
      </c>
      <c r="F21" s="86">
        <f>地区別_高齢者の疾病!BM155</f>
        <v>83442</v>
      </c>
      <c r="G21" s="88">
        <f>地区別_高齢者の疾病!BN155</f>
        <v>7.1815872097826985E-2</v>
      </c>
      <c r="H21" s="86">
        <f>地区別_高齢者の疾病!BO155</f>
        <v>67997.389767742861</v>
      </c>
      <c r="I21" s="32"/>
      <c r="J21" s="32"/>
      <c r="L21" s="6"/>
      <c r="M21" s="28" t="s">
        <v>94</v>
      </c>
      <c r="N21" s="9">
        <f t="shared" si="0"/>
        <v>5673838197</v>
      </c>
      <c r="O21" s="10">
        <f t="shared" si="1"/>
        <v>2.4152794355481559E-2</v>
      </c>
      <c r="Y21" s="67"/>
    </row>
    <row r="22" spans="1:25" ht="14.25" customHeight="1" thickBot="1">
      <c r="B22" s="129" t="s">
        <v>93</v>
      </c>
      <c r="C22" s="130"/>
      <c r="D22" s="89">
        <f>地区別_高齢者の疾病!BK156</f>
        <v>2787875818</v>
      </c>
      <c r="E22" s="90">
        <f>地区別_高齢者の疾病!BL156</f>
        <v>2.6531966884305843E-3</v>
      </c>
      <c r="F22" s="89">
        <f>地区別_高齢者の疾病!BM156</f>
        <v>122909</v>
      </c>
      <c r="G22" s="91">
        <f>地区別_高齢者の疾病!BN156</f>
        <v>0.10578386212784709</v>
      </c>
      <c r="H22" s="89">
        <f>地区別_高齢者の疾病!BO156</f>
        <v>22682.438373105306</v>
      </c>
      <c r="I22" s="32"/>
      <c r="J22" s="32"/>
      <c r="L22" s="11"/>
      <c r="M22" s="29" t="s">
        <v>92</v>
      </c>
      <c r="N22" s="12">
        <f t="shared" si="0"/>
        <v>2787875818</v>
      </c>
      <c r="O22" s="13">
        <f t="shared" si="1"/>
        <v>1.1867626284509984E-2</v>
      </c>
      <c r="Y22" s="67"/>
    </row>
    <row r="23" spans="1:25" ht="14.25" customHeight="1" thickTop="1" thickBot="1">
      <c r="B23" s="131" t="s">
        <v>188</v>
      </c>
      <c r="C23" s="131"/>
      <c r="D23" s="92">
        <f>地区別_高齢者の疾病!BK157</f>
        <v>234914358707</v>
      </c>
      <c r="E23" s="93">
        <f>地区別_高齢者の疾病!BL157</f>
        <v>0.2235659115667995</v>
      </c>
      <c r="F23" s="92">
        <f>地区別_高齢者の疾病!BM157</f>
        <v>928232</v>
      </c>
      <c r="G23" s="94">
        <f>地区別_高齢者の疾病!BN157</f>
        <v>0.79889972183205271</v>
      </c>
      <c r="H23" s="92">
        <f>地区別_高齢者の疾病!BO157</f>
        <v>253077.20344375112</v>
      </c>
      <c r="I23" s="32"/>
      <c r="J23" s="32"/>
      <c r="L23" s="14" t="s">
        <v>98</v>
      </c>
      <c r="M23" s="15"/>
      <c r="N23" s="16">
        <f>N24-N6</f>
        <v>815846721373</v>
      </c>
      <c r="O23" s="17">
        <f>IFERROR(N23/$N$24,"-")</f>
        <v>0.7764340884332005</v>
      </c>
    </row>
    <row r="24" spans="1:25" ht="15" customHeight="1" thickTop="1">
      <c r="B24" s="82" t="s">
        <v>166</v>
      </c>
      <c r="C24" s="18"/>
      <c r="D24" s="19"/>
      <c r="E24" s="19"/>
      <c r="F24" s="19"/>
      <c r="G24" s="19"/>
      <c r="L24" s="132" t="s">
        <v>99</v>
      </c>
      <c r="M24" s="133"/>
      <c r="N24" s="20">
        <f>D3</f>
        <v>1050761080080</v>
      </c>
      <c r="O24" s="21">
        <f>IFERROR(N24/$N$24,"-")</f>
        <v>1</v>
      </c>
    </row>
    <row r="25" spans="1:25" s="34" customFormat="1" ht="13.5">
      <c r="B25" s="82" t="s">
        <v>182</v>
      </c>
    </row>
    <row r="26" spans="1:25" ht="15" customHeight="1">
      <c r="B26" s="1" t="s">
        <v>154</v>
      </c>
      <c r="C26" s="18"/>
      <c r="D26" s="19"/>
      <c r="E26" s="19"/>
      <c r="F26" s="19"/>
      <c r="G26" s="19"/>
      <c r="L26" s="18"/>
      <c r="M26" s="18"/>
      <c r="N26" s="22"/>
      <c r="O26" s="23"/>
    </row>
    <row r="27" spans="1:25" ht="15" customHeight="1">
      <c r="B27" s="1" t="s">
        <v>153</v>
      </c>
      <c r="C27" s="18"/>
      <c r="D27" s="19"/>
      <c r="E27" s="19"/>
      <c r="F27" s="19"/>
      <c r="G27" s="19"/>
      <c r="L27" s="18"/>
      <c r="M27" s="18"/>
      <c r="N27" s="22"/>
      <c r="O27" s="23"/>
    </row>
    <row r="28" spans="1:25" s="34" customFormat="1" ht="13.5">
      <c r="B28" s="1"/>
    </row>
    <row r="29" spans="1:25" s="34" customFormat="1" ht="15" customHeight="1">
      <c r="A29" s="31" t="s">
        <v>162</v>
      </c>
      <c r="B29" s="1"/>
    </row>
    <row r="30" spans="1:25" s="34" customFormat="1" ht="15" customHeight="1">
      <c r="A30" s="31" t="s">
        <v>157</v>
      </c>
    </row>
    <row r="31" spans="1:25" ht="15" customHeight="1">
      <c r="C31" s="18"/>
      <c r="D31" s="19"/>
      <c r="E31" s="19"/>
      <c r="F31" s="19"/>
      <c r="K31" s="18"/>
      <c r="L31" s="18"/>
      <c r="M31" s="22"/>
      <c r="N31" s="23"/>
    </row>
    <row r="32" spans="1:25" ht="15" customHeight="1">
      <c r="C32" s="18"/>
      <c r="D32" s="19"/>
      <c r="E32" s="19"/>
      <c r="F32" s="19"/>
      <c r="K32" s="18"/>
      <c r="L32" s="18"/>
      <c r="M32" s="22"/>
      <c r="N32" s="23"/>
    </row>
    <row r="33" spans="2:14" ht="15" customHeight="1">
      <c r="C33" s="18"/>
      <c r="D33" s="19"/>
      <c r="E33" s="19"/>
      <c r="F33" s="19"/>
      <c r="K33" s="18"/>
      <c r="L33" s="18"/>
      <c r="M33" s="22"/>
      <c r="N33" s="23"/>
    </row>
    <row r="34" spans="2:14" ht="15" customHeight="1">
      <c r="C34" s="18"/>
      <c r="D34" s="19"/>
      <c r="E34" s="19"/>
      <c r="F34" s="19"/>
      <c r="K34" s="18"/>
      <c r="L34" s="18"/>
      <c r="M34" s="22"/>
      <c r="N34" s="23"/>
    </row>
    <row r="35" spans="2:14" ht="15" customHeight="1">
      <c r="C35" s="18"/>
      <c r="D35" s="19"/>
      <c r="E35" s="19"/>
      <c r="F35" s="19"/>
      <c r="K35" s="18"/>
      <c r="L35" s="18"/>
      <c r="M35" s="22"/>
      <c r="N35" s="23"/>
    </row>
    <row r="36" spans="2:14" ht="15" customHeight="1">
      <c r="C36" s="18"/>
      <c r="D36" s="19"/>
      <c r="E36" s="19"/>
      <c r="F36" s="19"/>
      <c r="K36" s="18"/>
      <c r="L36" s="18"/>
      <c r="M36" s="22"/>
      <c r="N36" s="23"/>
    </row>
    <row r="37" spans="2:14" ht="15" customHeight="1">
      <c r="C37" s="18"/>
      <c r="D37" s="19"/>
      <c r="E37" s="19"/>
      <c r="F37" s="19"/>
      <c r="K37" s="18"/>
      <c r="L37" s="18"/>
      <c r="M37" s="22"/>
      <c r="N37" s="23"/>
    </row>
    <row r="38" spans="2:14" ht="15" customHeight="1">
      <c r="C38" s="18"/>
      <c r="D38" s="19"/>
      <c r="E38" s="19"/>
      <c r="F38" s="19"/>
      <c r="K38" s="18"/>
      <c r="L38" s="18"/>
      <c r="M38" s="22"/>
      <c r="N38" s="23"/>
    </row>
    <row r="39" spans="2:14" ht="15" customHeight="1">
      <c r="C39" s="18"/>
      <c r="D39" s="19"/>
      <c r="E39" s="19"/>
      <c r="F39" s="19"/>
      <c r="K39" s="18"/>
      <c r="L39" s="18"/>
      <c r="M39" s="22"/>
      <c r="N39" s="23"/>
    </row>
    <row r="40" spans="2:14" ht="15" customHeight="1">
      <c r="C40" s="18"/>
      <c r="D40" s="19"/>
      <c r="E40" s="19"/>
      <c r="F40" s="19"/>
      <c r="K40" s="18"/>
      <c r="L40" s="18"/>
      <c r="M40" s="22"/>
      <c r="N40" s="23"/>
    </row>
    <row r="41" spans="2:14" ht="15" customHeight="1">
      <c r="C41" s="18"/>
      <c r="D41" s="19"/>
      <c r="E41" s="19"/>
      <c r="F41" s="19"/>
      <c r="K41" s="18"/>
      <c r="L41" s="18"/>
      <c r="M41" s="22"/>
      <c r="N41" s="23"/>
    </row>
    <row r="42" spans="2:14" ht="15" customHeight="1">
      <c r="C42" s="18"/>
      <c r="D42" s="19"/>
      <c r="E42" s="19"/>
      <c r="F42" s="19"/>
      <c r="K42" s="18"/>
      <c r="L42" s="18"/>
      <c r="M42" s="22"/>
      <c r="N42" s="23"/>
    </row>
    <row r="43" spans="2:14" ht="15" customHeight="1">
      <c r="C43" s="18"/>
      <c r="D43" s="19"/>
      <c r="E43" s="19"/>
      <c r="F43" s="19"/>
      <c r="K43" s="18"/>
      <c r="L43" s="18"/>
      <c r="M43" s="22"/>
      <c r="N43" s="23"/>
    </row>
    <row r="44" spans="2:14" ht="15" customHeight="1">
      <c r="C44" s="18"/>
      <c r="D44" s="19"/>
      <c r="E44" s="19"/>
      <c r="F44" s="19"/>
      <c r="K44" s="18"/>
      <c r="L44" s="18"/>
      <c r="M44" s="22"/>
      <c r="N44" s="23"/>
    </row>
    <row r="45" spans="2:14" ht="15" customHeight="1">
      <c r="C45" s="18"/>
      <c r="D45" s="19"/>
      <c r="E45" s="19"/>
      <c r="F45" s="19"/>
      <c r="K45" s="18"/>
      <c r="L45" s="18"/>
      <c r="M45" s="22"/>
      <c r="N45" s="23"/>
    </row>
    <row r="46" spans="2:14" ht="15" customHeight="1">
      <c r="C46" s="18"/>
      <c r="D46" s="19"/>
      <c r="E46" s="19"/>
      <c r="F46" s="19"/>
      <c r="K46" s="18"/>
      <c r="L46" s="18"/>
      <c r="M46" s="22"/>
      <c r="N46" s="23"/>
    </row>
    <row r="47" spans="2:14" ht="15" customHeight="1">
      <c r="C47" s="18"/>
      <c r="D47" s="19"/>
      <c r="E47" s="19"/>
      <c r="F47" s="19"/>
      <c r="K47" s="18"/>
      <c r="L47" s="18"/>
      <c r="M47" s="22"/>
      <c r="N47" s="23"/>
    </row>
    <row r="48" spans="2:14" ht="15" customHeight="1">
      <c r="B48" s="25"/>
      <c r="C48" s="18"/>
      <c r="D48" s="19"/>
      <c r="E48" s="19"/>
      <c r="F48" s="19"/>
    </row>
    <row r="49" spans="1:6" ht="15" customHeight="1">
      <c r="B49" s="25"/>
      <c r="C49" s="18"/>
      <c r="D49" s="19"/>
      <c r="E49" s="19"/>
      <c r="F49" s="19"/>
    </row>
    <row r="50" spans="1:6" ht="15" customHeight="1">
      <c r="B50" s="82" t="s">
        <v>166</v>
      </c>
      <c r="C50" s="18"/>
      <c r="D50" s="19"/>
      <c r="E50" s="19"/>
      <c r="F50" s="19"/>
    </row>
    <row r="51" spans="1:6" ht="15" customHeight="1">
      <c r="B51" s="82" t="s">
        <v>181</v>
      </c>
    </row>
    <row r="53" spans="1:6" ht="15" customHeight="1">
      <c r="A53" s="31" t="s">
        <v>163</v>
      </c>
    </row>
    <row r="54" spans="1:6" ht="15" customHeight="1">
      <c r="A54" s="31" t="s">
        <v>157</v>
      </c>
    </row>
    <row r="73" spans="2:2" ht="15" customHeight="1">
      <c r="B73" s="82" t="s">
        <v>166</v>
      </c>
    </row>
    <row r="74" spans="2:2" ht="15" customHeight="1">
      <c r="B74" s="82" t="s">
        <v>180</v>
      </c>
    </row>
    <row r="84" spans="2:2" ht="12.75" customHeight="1">
      <c r="B84" s="24"/>
    </row>
    <row r="85" spans="2:2" ht="12.75" customHeight="1">
      <c r="B85" s="24"/>
    </row>
    <row r="86" spans="2:2" ht="12.75" customHeight="1">
      <c r="B86" s="24"/>
    </row>
    <row r="87" spans="2:2" ht="12.75" customHeight="1">
      <c r="B87" s="26"/>
    </row>
    <row r="88" spans="2:2" ht="12.75" customHeight="1">
      <c r="B88" s="25"/>
    </row>
  </sheetData>
  <mergeCells count="23">
    <mergeCell ref="B4:C4"/>
    <mergeCell ref="D3:E3"/>
    <mergeCell ref="D4:E4"/>
    <mergeCell ref="B14:C14"/>
    <mergeCell ref="B15:C15"/>
    <mergeCell ref="B12:C12"/>
    <mergeCell ref="B13:C13"/>
    <mergeCell ref="B3:C3"/>
    <mergeCell ref="B20:C20"/>
    <mergeCell ref="B21:C21"/>
    <mergeCell ref="B22:C22"/>
    <mergeCell ref="B23:C23"/>
    <mergeCell ref="L24:M24"/>
    <mergeCell ref="B16:C16"/>
    <mergeCell ref="B17:C17"/>
    <mergeCell ref="B18:C18"/>
    <mergeCell ref="B19:C19"/>
    <mergeCell ref="B6:C6"/>
    <mergeCell ref="B7:C7"/>
    <mergeCell ref="B8:C8"/>
    <mergeCell ref="B9:C9"/>
    <mergeCell ref="B10:C10"/>
    <mergeCell ref="B11:C11"/>
  </mergeCells>
  <phoneticPr fontId="3"/>
  <pageMargins left="0.43307086614173229" right="0.43307086614173229" top="0.55118110236220474" bottom="0.55118110236220474" header="0.31496062992125984" footer="0.31496062992125984"/>
  <pageSetup paperSize="9" scale="75" orientation="portrait" r:id="rId1"/>
  <headerFooter>
    <oddHeader>&amp;R&amp;"ＭＳ 明朝,標準"&amp;12 2-8.高齢者の疾病傾向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57"/>
  <sheetViews>
    <sheetView showGridLines="0" zoomScaleNormal="100" zoomScaleSheetLayoutView="55" workbookViewId="0"/>
  </sheetViews>
  <sheetFormatPr defaultRowHeight="13.5"/>
  <cols>
    <col min="1" max="1" width="4.625" style="34" customWidth="1"/>
    <col min="2" max="2" width="3.25" style="34" customWidth="1"/>
    <col min="3" max="3" width="10.625" style="34" customWidth="1"/>
    <col min="4" max="4" width="12.5" style="38" customWidth="1"/>
    <col min="5" max="5" width="9.125" style="39" bestFit="1" customWidth="1"/>
    <col min="6" max="6" width="17.625" style="34" customWidth="1"/>
    <col min="7" max="7" width="11.625" style="34" customWidth="1"/>
    <col min="8" max="8" width="8.625" style="34" customWidth="1"/>
    <col min="9" max="9" width="7.625" style="34" customWidth="1"/>
    <col min="10" max="11" width="8.625" style="34" customWidth="1"/>
    <col min="12" max="12" width="12.5" style="38" customWidth="1"/>
    <col min="13" max="13" width="9.125" style="39" bestFit="1" customWidth="1"/>
    <col min="14" max="14" width="17.75" style="34" customWidth="1"/>
    <col min="15" max="15" width="11.625" style="34" customWidth="1"/>
    <col min="16" max="16" width="8.625" style="34" customWidth="1"/>
    <col min="17" max="17" width="7.625" style="34" customWidth="1"/>
    <col min="18" max="19" width="8.625" style="34" customWidth="1"/>
    <col min="20" max="20" width="12.5" style="38" customWidth="1"/>
    <col min="21" max="21" width="9.125" style="39" bestFit="1" customWidth="1"/>
    <col min="22" max="22" width="17.75" style="34" customWidth="1"/>
    <col min="23" max="23" width="11.625" style="34" customWidth="1"/>
    <col min="24" max="24" width="8.625" style="34" customWidth="1"/>
    <col min="25" max="25" width="7.625" style="34" customWidth="1"/>
    <col min="26" max="27" width="8.625" style="34" customWidth="1"/>
    <col min="28" max="28" width="12.5" style="38" customWidth="1"/>
    <col min="29" max="29" width="9.125" style="39" bestFit="1" customWidth="1"/>
    <col min="30" max="30" width="17.75" style="34" customWidth="1"/>
    <col min="31" max="31" width="11.625" style="34" customWidth="1"/>
    <col min="32" max="32" width="8.625" style="34" customWidth="1"/>
    <col min="33" max="33" width="7.625" style="34" customWidth="1"/>
    <col min="34" max="35" width="8.625" style="34" customWidth="1"/>
    <col min="36" max="36" width="12.5" style="38" customWidth="1"/>
    <col min="37" max="37" width="9.125" style="39" bestFit="1" customWidth="1"/>
    <col min="38" max="38" width="18.125" style="34" customWidth="1"/>
    <col min="39" max="39" width="11.625" style="34" customWidth="1"/>
    <col min="40" max="40" width="8.625" style="34" customWidth="1"/>
    <col min="41" max="41" width="7.625" style="34" customWidth="1"/>
    <col min="42" max="43" width="8.625" style="34" customWidth="1"/>
    <col min="44" max="44" width="12.5" style="38" customWidth="1"/>
    <col min="45" max="45" width="9.125" style="39" bestFit="1" customWidth="1"/>
    <col min="46" max="46" width="18.125" style="34" customWidth="1"/>
    <col min="47" max="47" width="11.625" style="34" customWidth="1"/>
    <col min="48" max="48" width="8.625" style="34" customWidth="1"/>
    <col min="49" max="49" width="7.625" style="34" customWidth="1"/>
    <col min="50" max="51" width="8.625" style="34" customWidth="1"/>
    <col min="52" max="52" width="12.5" style="38" customWidth="1"/>
    <col min="53" max="53" width="9.125" style="39" bestFit="1" customWidth="1"/>
    <col min="54" max="54" width="18.125" style="34" customWidth="1"/>
    <col min="55" max="55" width="11.625" style="34" customWidth="1"/>
    <col min="56" max="56" width="8.625" style="34" customWidth="1"/>
    <col min="57" max="57" width="7.625" style="34" customWidth="1"/>
    <col min="58" max="59" width="8.625" style="34" customWidth="1"/>
    <col min="60" max="60" width="12.5" style="38" customWidth="1"/>
    <col min="61" max="61" width="10.25" style="39" bestFit="1" customWidth="1"/>
    <col min="62" max="62" width="18.125" style="34" customWidth="1"/>
    <col min="63" max="63" width="11.625" style="34" customWidth="1"/>
    <col min="64" max="64" width="8.625" style="34" customWidth="1"/>
    <col min="65" max="65" width="7.625" style="34" customWidth="1"/>
    <col min="66" max="67" width="8.625" style="34" customWidth="1"/>
    <col min="68" max="68" width="9" style="34" customWidth="1"/>
    <col min="69" max="69" width="12.25" style="40" bestFit="1" customWidth="1"/>
    <col min="70" max="72" width="9.125" style="40" bestFit="1" customWidth="1"/>
    <col min="73" max="73" width="9" style="40"/>
    <col min="74" max="74" width="12.25" style="34" bestFit="1" customWidth="1"/>
    <col min="75" max="75" width="9" style="34"/>
    <col min="76" max="76" width="12.25" style="34" bestFit="1" customWidth="1"/>
    <col min="77" max="77" width="9" style="34"/>
    <col min="78" max="78" width="12.25" style="34" bestFit="1" customWidth="1"/>
    <col min="79" max="79" width="11.25" style="34" bestFit="1" customWidth="1"/>
    <col min="80" max="80" width="9" style="34"/>
    <col min="81" max="82" width="11.625" style="34" bestFit="1" customWidth="1"/>
    <col min="83" max="83" width="9.5" style="34" bestFit="1" customWidth="1"/>
    <col min="84" max="16384" width="9" style="34"/>
  </cols>
  <sheetData>
    <row r="1" spans="1:84">
      <c r="A1" s="34" t="s">
        <v>174</v>
      </c>
    </row>
    <row r="2" spans="1:84">
      <c r="A2" s="34" t="s">
        <v>175</v>
      </c>
      <c r="D2" s="41"/>
    </row>
    <row r="3" spans="1:84">
      <c r="B3" s="168"/>
      <c r="C3" s="155" t="s">
        <v>125</v>
      </c>
      <c r="D3" s="146" t="s">
        <v>104</v>
      </c>
      <c r="E3" s="147"/>
      <c r="F3" s="147"/>
      <c r="G3" s="147"/>
      <c r="H3" s="147"/>
      <c r="I3" s="147"/>
      <c r="J3" s="147"/>
      <c r="K3" s="148"/>
      <c r="L3" s="146" t="s">
        <v>106</v>
      </c>
      <c r="M3" s="147"/>
      <c r="N3" s="147"/>
      <c r="O3" s="147"/>
      <c r="P3" s="147"/>
      <c r="Q3" s="147"/>
      <c r="R3" s="147"/>
      <c r="S3" s="148"/>
      <c r="T3" s="146" t="s">
        <v>107</v>
      </c>
      <c r="U3" s="147"/>
      <c r="V3" s="147"/>
      <c r="W3" s="147"/>
      <c r="X3" s="147"/>
      <c r="Y3" s="147"/>
      <c r="Z3" s="147"/>
      <c r="AA3" s="148"/>
      <c r="AB3" s="146" t="s">
        <v>108</v>
      </c>
      <c r="AC3" s="147"/>
      <c r="AD3" s="147"/>
      <c r="AE3" s="147"/>
      <c r="AF3" s="147"/>
      <c r="AG3" s="147"/>
      <c r="AH3" s="147"/>
      <c r="AI3" s="148"/>
      <c r="AJ3" s="146" t="s">
        <v>109</v>
      </c>
      <c r="AK3" s="147"/>
      <c r="AL3" s="147"/>
      <c r="AM3" s="147"/>
      <c r="AN3" s="147"/>
      <c r="AO3" s="147"/>
      <c r="AP3" s="147"/>
      <c r="AQ3" s="148"/>
      <c r="AR3" s="146" t="s">
        <v>110</v>
      </c>
      <c r="AS3" s="147"/>
      <c r="AT3" s="147"/>
      <c r="AU3" s="147"/>
      <c r="AV3" s="147"/>
      <c r="AW3" s="147"/>
      <c r="AX3" s="147"/>
      <c r="AY3" s="148"/>
      <c r="AZ3" s="146" t="s">
        <v>111</v>
      </c>
      <c r="BA3" s="147"/>
      <c r="BB3" s="147"/>
      <c r="BC3" s="147"/>
      <c r="BD3" s="147"/>
      <c r="BE3" s="147"/>
      <c r="BF3" s="147"/>
      <c r="BG3" s="148"/>
      <c r="BH3" s="143" t="s">
        <v>105</v>
      </c>
      <c r="BI3" s="144"/>
      <c r="BJ3" s="144"/>
      <c r="BK3" s="144"/>
      <c r="BL3" s="144"/>
      <c r="BM3" s="144"/>
      <c r="BN3" s="144"/>
      <c r="BO3" s="145"/>
      <c r="BQ3" s="40" t="s">
        <v>178</v>
      </c>
    </row>
    <row r="4" spans="1:84" ht="48" customHeight="1">
      <c r="B4" s="168"/>
      <c r="C4" s="155"/>
      <c r="D4" s="42" t="s">
        <v>132</v>
      </c>
      <c r="E4" s="43" t="s">
        <v>129</v>
      </c>
      <c r="F4" s="79" t="s">
        <v>102</v>
      </c>
      <c r="G4" s="45" t="s">
        <v>133</v>
      </c>
      <c r="H4" s="75" t="s">
        <v>167</v>
      </c>
      <c r="I4" s="36" t="s">
        <v>100</v>
      </c>
      <c r="J4" s="75" t="s">
        <v>168</v>
      </c>
      <c r="K4" s="37" t="s">
        <v>155</v>
      </c>
      <c r="L4" s="42" t="s">
        <v>132</v>
      </c>
      <c r="M4" s="43" t="s">
        <v>129</v>
      </c>
      <c r="N4" s="79" t="s">
        <v>102</v>
      </c>
      <c r="O4" s="45" t="s">
        <v>133</v>
      </c>
      <c r="P4" s="75" t="s">
        <v>167</v>
      </c>
      <c r="Q4" s="36" t="s">
        <v>100</v>
      </c>
      <c r="R4" s="75" t="s">
        <v>168</v>
      </c>
      <c r="S4" s="37" t="s">
        <v>155</v>
      </c>
      <c r="T4" s="42" t="s">
        <v>132</v>
      </c>
      <c r="U4" s="43" t="s">
        <v>129</v>
      </c>
      <c r="V4" s="79" t="s">
        <v>102</v>
      </c>
      <c r="W4" s="45" t="s">
        <v>133</v>
      </c>
      <c r="X4" s="75" t="s">
        <v>167</v>
      </c>
      <c r="Y4" s="36" t="s">
        <v>100</v>
      </c>
      <c r="Z4" s="75" t="s">
        <v>168</v>
      </c>
      <c r="AA4" s="37" t="s">
        <v>155</v>
      </c>
      <c r="AB4" s="42" t="s">
        <v>132</v>
      </c>
      <c r="AC4" s="43" t="s">
        <v>129</v>
      </c>
      <c r="AD4" s="79" t="s">
        <v>102</v>
      </c>
      <c r="AE4" s="45" t="s">
        <v>133</v>
      </c>
      <c r="AF4" s="75" t="s">
        <v>167</v>
      </c>
      <c r="AG4" s="36" t="s">
        <v>100</v>
      </c>
      <c r="AH4" s="75" t="s">
        <v>168</v>
      </c>
      <c r="AI4" s="37" t="s">
        <v>155</v>
      </c>
      <c r="AJ4" s="42" t="s">
        <v>132</v>
      </c>
      <c r="AK4" s="43" t="s">
        <v>129</v>
      </c>
      <c r="AL4" s="79" t="s">
        <v>102</v>
      </c>
      <c r="AM4" s="45" t="s">
        <v>133</v>
      </c>
      <c r="AN4" s="75" t="s">
        <v>167</v>
      </c>
      <c r="AO4" s="36" t="s">
        <v>100</v>
      </c>
      <c r="AP4" s="75" t="s">
        <v>168</v>
      </c>
      <c r="AQ4" s="37" t="s">
        <v>155</v>
      </c>
      <c r="AR4" s="42" t="s">
        <v>132</v>
      </c>
      <c r="AS4" s="43" t="s">
        <v>129</v>
      </c>
      <c r="AT4" s="79" t="s">
        <v>102</v>
      </c>
      <c r="AU4" s="45" t="s">
        <v>133</v>
      </c>
      <c r="AV4" s="75" t="s">
        <v>167</v>
      </c>
      <c r="AW4" s="36" t="s">
        <v>100</v>
      </c>
      <c r="AX4" s="75" t="s">
        <v>168</v>
      </c>
      <c r="AY4" s="37" t="s">
        <v>155</v>
      </c>
      <c r="AZ4" s="42" t="s">
        <v>132</v>
      </c>
      <c r="BA4" s="43" t="s">
        <v>129</v>
      </c>
      <c r="BB4" s="79" t="s">
        <v>102</v>
      </c>
      <c r="BC4" s="45" t="s">
        <v>133</v>
      </c>
      <c r="BD4" s="75" t="s">
        <v>167</v>
      </c>
      <c r="BE4" s="36" t="s">
        <v>100</v>
      </c>
      <c r="BF4" s="75" t="s">
        <v>168</v>
      </c>
      <c r="BG4" s="37" t="s">
        <v>155</v>
      </c>
      <c r="BH4" s="42" t="s">
        <v>132</v>
      </c>
      <c r="BI4" s="43" t="s">
        <v>129</v>
      </c>
      <c r="BJ4" s="79" t="s">
        <v>102</v>
      </c>
      <c r="BK4" s="45" t="s">
        <v>133</v>
      </c>
      <c r="BL4" s="75" t="s">
        <v>167</v>
      </c>
      <c r="BM4" s="36" t="s">
        <v>100</v>
      </c>
      <c r="BN4" s="75" t="s">
        <v>168</v>
      </c>
      <c r="BO4" s="37" t="s">
        <v>155</v>
      </c>
      <c r="BQ4" s="71"/>
      <c r="BR4" s="111" t="s">
        <v>169</v>
      </c>
      <c r="BS4" s="111" t="s">
        <v>170</v>
      </c>
      <c r="BT4" s="112" t="s">
        <v>160</v>
      </c>
      <c r="BV4" s="161" t="s">
        <v>171</v>
      </c>
      <c r="BW4" s="162"/>
      <c r="BX4" s="161" t="s">
        <v>172</v>
      </c>
      <c r="BY4" s="162"/>
      <c r="BZ4" s="163" t="s">
        <v>183</v>
      </c>
      <c r="CA4" s="163"/>
      <c r="CC4" s="95" t="s">
        <v>169</v>
      </c>
      <c r="CD4" s="95" t="s">
        <v>170</v>
      </c>
      <c r="CE4" s="73" t="s">
        <v>160</v>
      </c>
      <c r="CF4" s="78"/>
    </row>
    <row r="5" spans="1:84" s="106" customFormat="1">
      <c r="B5" s="169">
        <v>1</v>
      </c>
      <c r="C5" s="156" t="s">
        <v>117</v>
      </c>
      <c r="D5" s="137">
        <v>241947650</v>
      </c>
      <c r="E5" s="137">
        <v>142</v>
      </c>
      <c r="F5" s="96" t="s">
        <v>66</v>
      </c>
      <c r="G5" s="48">
        <v>5725455</v>
      </c>
      <c r="H5" s="46">
        <f>IFERROR(G5/D5,"-")</f>
        <v>2.3664024015112362E-2</v>
      </c>
      <c r="I5" s="48">
        <v>26</v>
      </c>
      <c r="J5" s="46">
        <f>IFERROR(I5/E5,"-")</f>
        <v>0.18309859154929578</v>
      </c>
      <c r="K5" s="60">
        <f>IFERROR(G5/I5,"-")</f>
        <v>220209.80769230769</v>
      </c>
      <c r="L5" s="137">
        <v>596331600</v>
      </c>
      <c r="M5" s="137">
        <v>334</v>
      </c>
      <c r="N5" s="96" t="s">
        <v>66</v>
      </c>
      <c r="O5" s="48">
        <v>9187467</v>
      </c>
      <c r="P5" s="46">
        <f>IFERROR(O5/L5,"-")</f>
        <v>1.5406641204323232E-2</v>
      </c>
      <c r="Q5" s="48">
        <v>75</v>
      </c>
      <c r="R5" s="46">
        <f>IFERROR(Q5/M5,"-")</f>
        <v>0.22455089820359281</v>
      </c>
      <c r="S5" s="60">
        <f>IFERROR(O5/Q5,"-")</f>
        <v>122499.56</v>
      </c>
      <c r="T5" s="137">
        <v>35542595610</v>
      </c>
      <c r="U5" s="137">
        <v>52753</v>
      </c>
      <c r="V5" s="96" t="s">
        <v>66</v>
      </c>
      <c r="W5" s="48">
        <v>830644129</v>
      </c>
      <c r="X5" s="46">
        <f>IFERROR(W5/T5,"-")</f>
        <v>2.3370384597524895E-2</v>
      </c>
      <c r="Y5" s="48">
        <v>8595</v>
      </c>
      <c r="Z5" s="46">
        <f>IFERROR(Y5/U5,"-")</f>
        <v>0.16292912251435937</v>
      </c>
      <c r="AA5" s="47">
        <f>IFERROR(W5/Y5,"-")</f>
        <v>96642.71425247236</v>
      </c>
      <c r="AB5" s="137">
        <v>35903580560</v>
      </c>
      <c r="AC5" s="137">
        <v>40005</v>
      </c>
      <c r="AD5" s="96" t="s">
        <v>66</v>
      </c>
      <c r="AE5" s="48">
        <v>1218605288</v>
      </c>
      <c r="AF5" s="46">
        <f>IFERROR(AE5/AB5,"-")</f>
        <v>3.3941051811351708E-2</v>
      </c>
      <c r="AG5" s="48">
        <v>8913</v>
      </c>
      <c r="AH5" s="46">
        <f>IFERROR(AG5/AC5,"-")</f>
        <v>0.22279715035620548</v>
      </c>
      <c r="AI5" s="47">
        <f>IFERROR(AE5/AG5,"-")</f>
        <v>136722.23583529677</v>
      </c>
      <c r="AJ5" s="137">
        <v>26585677830</v>
      </c>
      <c r="AK5" s="137">
        <v>25190</v>
      </c>
      <c r="AL5" s="96" t="s">
        <v>66</v>
      </c>
      <c r="AM5" s="48">
        <v>1048543216</v>
      </c>
      <c r="AN5" s="46">
        <f>IFERROR(AM5/AJ5,"-")</f>
        <v>3.9440153555791432E-2</v>
      </c>
      <c r="AO5" s="48">
        <v>6601</v>
      </c>
      <c r="AP5" s="46">
        <f>IFERROR(AO5/AK5,"-")</f>
        <v>0.26204843191742755</v>
      </c>
      <c r="AQ5" s="47">
        <f>IFERROR(AM5/AO5,"-")</f>
        <v>158846.11664899258</v>
      </c>
      <c r="AR5" s="137">
        <v>13297900660</v>
      </c>
      <c r="AS5" s="137">
        <v>11799</v>
      </c>
      <c r="AT5" s="96" t="s">
        <v>66</v>
      </c>
      <c r="AU5" s="48">
        <v>632052944</v>
      </c>
      <c r="AV5" s="46">
        <f>IFERROR(AU5/AR5,"-")</f>
        <v>4.7530280166794385E-2</v>
      </c>
      <c r="AW5" s="48">
        <v>3043</v>
      </c>
      <c r="AX5" s="46">
        <f>AW5/AS5</f>
        <v>0.25790321213662176</v>
      </c>
      <c r="AY5" s="47">
        <f t="shared" ref="AY5:AY25" si="0">AU5/AW5</f>
        <v>207707.17844232667</v>
      </c>
      <c r="AZ5" s="137">
        <v>4906675190</v>
      </c>
      <c r="BA5" s="137">
        <v>4340</v>
      </c>
      <c r="BB5" s="96" t="s">
        <v>66</v>
      </c>
      <c r="BC5" s="48">
        <v>304962607</v>
      </c>
      <c r="BD5" s="46">
        <f>IFERROR(BC5/AZ5,"-")</f>
        <v>6.2152597266174447E-2</v>
      </c>
      <c r="BE5" s="48">
        <v>1068</v>
      </c>
      <c r="BF5" s="46">
        <f>IFERROR(BE5/BA5,"-")</f>
        <v>0.24608294930875577</v>
      </c>
      <c r="BG5" s="47">
        <f>IFERROR(BC5/BE5,"-")</f>
        <v>285545.51217228465</v>
      </c>
      <c r="BH5" s="137">
        <f>SUM(D5,L5,T5,AB5,AJ5,AR5,AZ5)</f>
        <v>117074709100</v>
      </c>
      <c r="BI5" s="149">
        <f>SUM(E5,M5,U5,AC5,AK5,AS5,BA5)</f>
        <v>134563</v>
      </c>
      <c r="BJ5" s="96" t="s">
        <v>66</v>
      </c>
      <c r="BK5" s="48">
        <f t="shared" ref="BK5:BK26" si="1">SUM(G5,O5,W5,AE5,AM5,AU5,BC5)</f>
        <v>4049721106</v>
      </c>
      <c r="BL5" s="46">
        <f>IFERROR(BK5/BH5,"-")</f>
        <v>3.4590913247889508E-2</v>
      </c>
      <c r="BM5" s="48">
        <f t="shared" ref="BM5:BM36" si="2">SUM(I5,Q5,Y5,AG5,AO5,AW5,BE5)</f>
        <v>28321</v>
      </c>
      <c r="BN5" s="46">
        <f>IFERROR(BM5/BI5,"-")</f>
        <v>0.21046647295318921</v>
      </c>
      <c r="BO5" s="47">
        <f>IFERROR(BK5/BM5,"-")</f>
        <v>142993.5774160517</v>
      </c>
      <c r="BQ5" s="72" t="s">
        <v>0</v>
      </c>
      <c r="BR5" s="72">
        <f>INDEX(BL5:BL157,(MATCH(BQ5,C5:C157,0)+16))</f>
        <v>0.22005749748217823</v>
      </c>
      <c r="BS5" s="72">
        <f>INDEX(BN5:BN157,(MATCH(BQ5,C5:C157,0)+16))</f>
        <v>0.78711830146474138</v>
      </c>
      <c r="BT5" s="72">
        <f>INDEX(BO5:BO157,(MATCH(BQ5,C5:C157,0)+16))</f>
        <v>243239.21091987123</v>
      </c>
      <c r="BU5" s="107"/>
      <c r="BV5" s="68" t="str">
        <f>INDEX($BQ$5:$BQ$12,MATCH(BW5,BR$5:BR$12,0))</f>
        <v>泉州医療圏</v>
      </c>
      <c r="BW5" s="69">
        <f>LARGE(BR$5:BR$12,ROW(A1))</f>
        <v>0.24006576419622269</v>
      </c>
      <c r="BX5" s="68" t="str">
        <f>INDEX($BQ$5:$BQ$12,MATCH(BY5,BS$5:BS$12,0))</f>
        <v>大阪市医療圏</v>
      </c>
      <c r="BY5" s="69">
        <f>LARGE(BS$5:BS$12,ROW(A1))</f>
        <v>0.82718248684585083</v>
      </c>
      <c r="BZ5" s="68" t="str">
        <f>INDEX($BQ$5:$BQ$12,MATCH(CA5,BT$5:BT$12,0))</f>
        <v>泉州医療圏</v>
      </c>
      <c r="CA5" s="70">
        <f>LARGE(BT$5:BT$12,ROW(A1))</f>
        <v>285214.16964210081</v>
      </c>
      <c r="CC5" s="108">
        <f>$BL$157</f>
        <v>0.2235659115667995</v>
      </c>
      <c r="CD5" s="108">
        <f>$BN$157</f>
        <v>0.79889972183205271</v>
      </c>
      <c r="CE5" s="109">
        <f>$BO$157</f>
        <v>253077.20344375112</v>
      </c>
      <c r="CF5" s="110">
        <v>0</v>
      </c>
    </row>
    <row r="6" spans="1:84" s="106" customFormat="1" ht="13.5" customHeight="1">
      <c r="B6" s="169"/>
      <c r="C6" s="157"/>
      <c r="D6" s="138"/>
      <c r="E6" s="138"/>
      <c r="F6" s="97" t="s">
        <v>68</v>
      </c>
      <c r="G6" s="52">
        <v>3418686</v>
      </c>
      <c r="H6" s="50">
        <f>IFERROR(G6/D5,"-")</f>
        <v>1.4129858256527806E-2</v>
      </c>
      <c r="I6" s="52">
        <v>38</v>
      </c>
      <c r="J6" s="50">
        <f>IFERROR(I6/E5,"-")</f>
        <v>0.26760563380281688</v>
      </c>
      <c r="K6" s="61">
        <f t="shared" ref="K6:K22" si="3">IFERROR(G6/I6,"-")</f>
        <v>89965.421052631573</v>
      </c>
      <c r="L6" s="138"/>
      <c r="M6" s="138"/>
      <c r="N6" s="97" t="s">
        <v>68</v>
      </c>
      <c r="O6" s="52">
        <v>8689894</v>
      </c>
      <c r="P6" s="50">
        <f>IFERROR(O6/L5,"-")</f>
        <v>1.4572251411798402E-2</v>
      </c>
      <c r="Q6" s="52">
        <v>93</v>
      </c>
      <c r="R6" s="50">
        <f>IFERROR(Q6/M5,"-")</f>
        <v>0.27844311377245506</v>
      </c>
      <c r="S6" s="61">
        <f t="shared" ref="S6:S69" si="4">IFERROR(O6/Q6,"-")</f>
        <v>93439.720430107525</v>
      </c>
      <c r="T6" s="138"/>
      <c r="U6" s="138"/>
      <c r="V6" s="97" t="s">
        <v>68</v>
      </c>
      <c r="W6" s="52">
        <v>884513218</v>
      </c>
      <c r="X6" s="50">
        <f>IFERROR(W6/T5,"-")</f>
        <v>2.4886005167026687E-2</v>
      </c>
      <c r="Y6" s="52">
        <v>11180</v>
      </c>
      <c r="Z6" s="50">
        <f>IFERROR(Y6/U5,"-")</f>
        <v>0.21193107500995204</v>
      </c>
      <c r="AA6" s="51">
        <f t="shared" ref="AA6:AA69" si="5">IFERROR(W6/Y6,"-")</f>
        <v>79115.67245080501</v>
      </c>
      <c r="AB6" s="138"/>
      <c r="AC6" s="138"/>
      <c r="AD6" s="97" t="s">
        <v>68</v>
      </c>
      <c r="AE6" s="52">
        <v>896860166</v>
      </c>
      <c r="AF6" s="50">
        <f>IFERROR(AE6/AB5,"-")</f>
        <v>2.497968592578723E-2</v>
      </c>
      <c r="AG6" s="52">
        <v>10818</v>
      </c>
      <c r="AH6" s="50">
        <f>IFERROR(AG6/AC5,"-")</f>
        <v>0.27041619797525307</v>
      </c>
      <c r="AI6" s="51">
        <f t="shared" ref="AI6:AI69" si="6">IFERROR(AE6/AG6,"-")</f>
        <v>82904.433906452206</v>
      </c>
      <c r="AJ6" s="138"/>
      <c r="AK6" s="138"/>
      <c r="AL6" s="97" t="s">
        <v>68</v>
      </c>
      <c r="AM6" s="52">
        <v>563360012</v>
      </c>
      <c r="AN6" s="50">
        <f>IFERROR(AM6/AJ5,"-")</f>
        <v>2.1190357289453395E-2</v>
      </c>
      <c r="AO6" s="52">
        <v>7693</v>
      </c>
      <c r="AP6" s="50">
        <f>IFERROR(AO6/AK5,"-")</f>
        <v>0.3053989678443827</v>
      </c>
      <c r="AQ6" s="51">
        <f t="shared" ref="AQ6:AQ69" si="7">IFERROR(AM6/AO6,"-")</f>
        <v>73230.210841024309</v>
      </c>
      <c r="AR6" s="138"/>
      <c r="AS6" s="138"/>
      <c r="AT6" s="97" t="s">
        <v>68</v>
      </c>
      <c r="AU6" s="52">
        <v>209923421</v>
      </c>
      <c r="AV6" s="50">
        <f>IFERROR(AU6/AR5,"-")</f>
        <v>1.5786207640387049E-2</v>
      </c>
      <c r="AW6" s="52">
        <v>3756</v>
      </c>
      <c r="AX6" s="50">
        <f>AW6/AS5</f>
        <v>0.31833206203915587</v>
      </c>
      <c r="AY6" s="51">
        <f t="shared" si="0"/>
        <v>55890.154685835994</v>
      </c>
      <c r="AZ6" s="138"/>
      <c r="BA6" s="138"/>
      <c r="BB6" s="97" t="s">
        <v>68</v>
      </c>
      <c r="BC6" s="52">
        <v>90780105</v>
      </c>
      <c r="BD6" s="50">
        <f>IFERROR(BC6/AZ5,"-")</f>
        <v>1.8501347956557931E-2</v>
      </c>
      <c r="BE6" s="52">
        <v>1357</v>
      </c>
      <c r="BF6" s="50">
        <f>IFERROR(BE6/BA5,"-")</f>
        <v>0.31267281105990785</v>
      </c>
      <c r="BG6" s="51">
        <f t="shared" ref="BG6:BG69" si="8">IFERROR(BC6/BE6,"-")</f>
        <v>66897.645541635968</v>
      </c>
      <c r="BH6" s="138"/>
      <c r="BI6" s="150"/>
      <c r="BJ6" s="97" t="s">
        <v>68</v>
      </c>
      <c r="BK6" s="52">
        <f t="shared" si="1"/>
        <v>2657545502</v>
      </c>
      <c r="BL6" s="50">
        <f>IFERROR(BK6/BH5,"-")</f>
        <v>2.2699569552037436E-2</v>
      </c>
      <c r="BM6" s="52">
        <f t="shared" si="2"/>
        <v>34935</v>
      </c>
      <c r="BN6" s="50">
        <f>IFERROR(BM6/BI5,"-")</f>
        <v>0.25961817141413318</v>
      </c>
      <c r="BO6" s="51">
        <f t="shared" ref="BO6:BO69" si="9">IFERROR(BK6/BM6,"-")</f>
        <v>76071.146472019464</v>
      </c>
      <c r="BQ6" s="72" t="s">
        <v>7</v>
      </c>
      <c r="BR6" s="72">
        <f>INDEX(BL5:BL157,(MATCH(BQ6,C5:C157,0)+16))</f>
        <v>0.22784866834477549</v>
      </c>
      <c r="BS6" s="72">
        <f>INDEX(BN5:BN157,(MATCH(BQ6,C5:C157,0)+16))</f>
        <v>0.78669432035737075</v>
      </c>
      <c r="BT6" s="72">
        <f>INDEX(BO5:BO157,(MATCH(BQ6,C5:C157,0)+16))</f>
        <v>260761.90169336848</v>
      </c>
      <c r="BU6" s="107"/>
      <c r="BV6" s="68" t="str">
        <f t="shared" ref="BV6:BV12" si="10">INDEX($BQ$5:$BQ$12,MATCH(BW6,BR$5:BR$12,0))</f>
        <v>堺市医療圏</v>
      </c>
      <c r="BW6" s="69">
        <f t="shared" ref="BW6:BW12" si="11">LARGE(BR$5:BR$12,ROW(A2))</f>
        <v>0.2399054544573887</v>
      </c>
      <c r="BX6" s="68" t="str">
        <f t="shared" ref="BX6:BX12" si="12">INDEX($BQ$5:$BQ$12,MATCH(BY6,BS$5:BS$12,0))</f>
        <v>堺市医療圏</v>
      </c>
      <c r="BY6" s="69">
        <f t="shared" ref="BY6:BY12" si="13">LARGE(BS$5:BS$12,ROW(A2))</f>
        <v>0.79704108523018691</v>
      </c>
      <c r="BZ6" s="68" t="str">
        <f t="shared" ref="BZ6:BZ12" si="14">INDEX($BQ$5:$BQ$12,MATCH(CA6,BT$5:BT$12,0))</f>
        <v>堺市医療圏</v>
      </c>
      <c r="CA6" s="70">
        <f t="shared" ref="CA6:CA12" si="15">LARGE(BT$5:BT$12,ROW(A2))</f>
        <v>279361.89306675841</v>
      </c>
      <c r="CC6" s="108">
        <f t="shared" ref="CC6:CC12" si="16">$BL$157</f>
        <v>0.2235659115667995</v>
      </c>
      <c r="CD6" s="108">
        <f t="shared" ref="CD6:CD12" si="17">$BN$157</f>
        <v>0.79889972183205271</v>
      </c>
      <c r="CE6" s="109">
        <f t="shared" ref="CE6:CE12" si="18">$BO$157</f>
        <v>253077.20344375112</v>
      </c>
      <c r="CF6" s="110">
        <v>0</v>
      </c>
    </row>
    <row r="7" spans="1:84" s="106" customFormat="1" ht="13.5" customHeight="1">
      <c r="B7" s="169"/>
      <c r="C7" s="157"/>
      <c r="D7" s="138"/>
      <c r="E7" s="138"/>
      <c r="F7" s="98" t="s">
        <v>70</v>
      </c>
      <c r="G7" s="52">
        <v>277514</v>
      </c>
      <c r="H7" s="50">
        <f>IFERROR(G7/D5,"-")</f>
        <v>1.1470001878505537E-3</v>
      </c>
      <c r="I7" s="52">
        <v>17</v>
      </c>
      <c r="J7" s="50">
        <f>IFERROR(I7/E5,"-")</f>
        <v>0.11971830985915492</v>
      </c>
      <c r="K7" s="61">
        <f t="shared" si="3"/>
        <v>16324.35294117647</v>
      </c>
      <c r="L7" s="138"/>
      <c r="M7" s="138"/>
      <c r="N7" s="98" t="s">
        <v>70</v>
      </c>
      <c r="O7" s="52">
        <v>2642994</v>
      </c>
      <c r="P7" s="50">
        <f>IFERROR(O7/L5,"-")</f>
        <v>4.4320877847157519E-3</v>
      </c>
      <c r="Q7" s="52">
        <v>64</v>
      </c>
      <c r="R7" s="50">
        <f>IFERROR(Q7/M5,"-")</f>
        <v>0.19161676646706588</v>
      </c>
      <c r="S7" s="61">
        <f t="shared" si="4"/>
        <v>41296.78125</v>
      </c>
      <c r="T7" s="138"/>
      <c r="U7" s="138"/>
      <c r="V7" s="98" t="s">
        <v>70</v>
      </c>
      <c r="W7" s="52">
        <v>516946334</v>
      </c>
      <c r="X7" s="50">
        <f>IFERROR(W7/T5,"-")</f>
        <v>1.4544417061497778E-2</v>
      </c>
      <c r="Y7" s="52">
        <v>11627</v>
      </c>
      <c r="Z7" s="50">
        <f>IFERROR(Y7/U5,"-")</f>
        <v>0.22040452675677213</v>
      </c>
      <c r="AA7" s="51">
        <f t="shared" si="5"/>
        <v>44460.852670508299</v>
      </c>
      <c r="AB7" s="138"/>
      <c r="AC7" s="138"/>
      <c r="AD7" s="98" t="s">
        <v>70</v>
      </c>
      <c r="AE7" s="52">
        <v>521381379</v>
      </c>
      <c r="AF7" s="50">
        <f>IFERROR(AE7/AB5,"-")</f>
        <v>1.4521709836953375E-2</v>
      </c>
      <c r="AG7" s="52">
        <v>10406</v>
      </c>
      <c r="AH7" s="50">
        <f>IFERROR(AG7/AC5,"-")</f>
        <v>0.26011748531433571</v>
      </c>
      <c r="AI7" s="51">
        <f t="shared" si="6"/>
        <v>50103.918796847975</v>
      </c>
      <c r="AJ7" s="138"/>
      <c r="AK7" s="138"/>
      <c r="AL7" s="98" t="s">
        <v>70</v>
      </c>
      <c r="AM7" s="52">
        <v>326452937</v>
      </c>
      <c r="AN7" s="50">
        <f>IFERROR(AM7/AJ5,"-")</f>
        <v>1.2279278304938369E-2</v>
      </c>
      <c r="AO7" s="52">
        <v>7143</v>
      </c>
      <c r="AP7" s="50">
        <f>IFERROR(AO7/AK5,"-")</f>
        <v>0.28356490670901152</v>
      </c>
      <c r="AQ7" s="51">
        <f t="shared" si="7"/>
        <v>45702.497130057396</v>
      </c>
      <c r="AR7" s="138"/>
      <c r="AS7" s="138"/>
      <c r="AT7" s="98" t="s">
        <v>70</v>
      </c>
      <c r="AU7" s="52">
        <v>124810957</v>
      </c>
      <c r="AV7" s="50">
        <f>IFERROR(AU7/AR5,"-")</f>
        <v>9.3857639781766873E-3</v>
      </c>
      <c r="AW7" s="52">
        <v>2899</v>
      </c>
      <c r="AX7" s="50">
        <f>AW7/AS5</f>
        <v>0.24569878803288414</v>
      </c>
      <c r="AY7" s="51">
        <f t="shared" si="0"/>
        <v>43053.106933425319</v>
      </c>
      <c r="AZ7" s="138"/>
      <c r="BA7" s="138"/>
      <c r="BB7" s="98" t="s">
        <v>70</v>
      </c>
      <c r="BC7" s="52">
        <v>41203204</v>
      </c>
      <c r="BD7" s="50">
        <f>IFERROR(BC7/AZ5,"-")</f>
        <v>8.397377532544598E-3</v>
      </c>
      <c r="BE7" s="52">
        <v>909</v>
      </c>
      <c r="BF7" s="50">
        <f>IFERROR(BE7/BA5,"-")</f>
        <v>0.20944700460829493</v>
      </c>
      <c r="BG7" s="51">
        <f t="shared" si="8"/>
        <v>45328.057205720572</v>
      </c>
      <c r="BH7" s="138"/>
      <c r="BI7" s="150"/>
      <c r="BJ7" s="98" t="s">
        <v>70</v>
      </c>
      <c r="BK7" s="52">
        <f t="shared" si="1"/>
        <v>1533715319</v>
      </c>
      <c r="BL7" s="50">
        <f>IFERROR(BK7/BH5,"-")</f>
        <v>1.3100312875344996E-2</v>
      </c>
      <c r="BM7" s="52">
        <f t="shared" si="2"/>
        <v>33065</v>
      </c>
      <c r="BN7" s="50">
        <f>IFERROR(BM7/BI5,"-")</f>
        <v>0.2457213349880725</v>
      </c>
      <c r="BO7" s="51">
        <f t="shared" si="9"/>
        <v>46384.857674277941</v>
      </c>
      <c r="BQ7" s="72" t="s">
        <v>12</v>
      </c>
      <c r="BR7" s="72">
        <f>INDEX(BL5:BL157,(MATCH(BQ7,C5:C157,0)+16))</f>
        <v>0.21306706297826922</v>
      </c>
      <c r="BS7" s="72">
        <f>INDEX(BN5:BN157,(MATCH(BQ7,C5:C157,0)+16))</f>
        <v>0.78203501808681675</v>
      </c>
      <c r="BT7" s="72">
        <f>INDEX(BO5:BO157,(MATCH(BQ7,C5:C157,0)+16))</f>
        <v>229889.70238104797</v>
      </c>
      <c r="BU7" s="107"/>
      <c r="BV7" s="68" t="str">
        <f t="shared" si="10"/>
        <v>三島医療圏</v>
      </c>
      <c r="BW7" s="69">
        <f t="shared" si="11"/>
        <v>0.22784866834477549</v>
      </c>
      <c r="BX7" s="68" t="str">
        <f t="shared" si="12"/>
        <v>中河内医療圏</v>
      </c>
      <c r="BY7" s="69">
        <f t="shared" si="13"/>
        <v>0.78946093276801943</v>
      </c>
      <c r="BZ7" s="68" t="str">
        <f t="shared" si="14"/>
        <v>三島医療圏</v>
      </c>
      <c r="CA7" s="70">
        <f t="shared" si="15"/>
        <v>260761.90169336848</v>
      </c>
      <c r="CC7" s="108">
        <f t="shared" si="16"/>
        <v>0.2235659115667995</v>
      </c>
      <c r="CD7" s="108">
        <f t="shared" si="17"/>
        <v>0.79889972183205271</v>
      </c>
      <c r="CE7" s="109">
        <f t="shared" si="18"/>
        <v>253077.20344375112</v>
      </c>
      <c r="CF7" s="110">
        <v>0</v>
      </c>
    </row>
    <row r="8" spans="1:84" s="106" customFormat="1" ht="13.5" customHeight="1">
      <c r="B8" s="169"/>
      <c r="C8" s="157"/>
      <c r="D8" s="138"/>
      <c r="E8" s="138"/>
      <c r="F8" s="98" t="s">
        <v>72</v>
      </c>
      <c r="G8" s="52">
        <v>66031</v>
      </c>
      <c r="H8" s="50">
        <f>IFERROR(G8/D5,"-")</f>
        <v>2.7291440937740044E-4</v>
      </c>
      <c r="I8" s="52">
        <v>6</v>
      </c>
      <c r="J8" s="50">
        <f>IFERROR(I8/E5,"-")</f>
        <v>4.2253521126760563E-2</v>
      </c>
      <c r="K8" s="61">
        <f t="shared" si="3"/>
        <v>11005.166666666666</v>
      </c>
      <c r="L8" s="138"/>
      <c r="M8" s="138"/>
      <c r="N8" s="98" t="s">
        <v>72</v>
      </c>
      <c r="O8" s="52">
        <v>1816512</v>
      </c>
      <c r="P8" s="50">
        <f>IFERROR(O8/L5,"-")</f>
        <v>3.046144125181359E-3</v>
      </c>
      <c r="Q8" s="52">
        <v>26</v>
      </c>
      <c r="R8" s="50">
        <f>IFERROR(Q8/M5,"-")</f>
        <v>7.7844311377245512E-2</v>
      </c>
      <c r="S8" s="61">
        <f t="shared" si="4"/>
        <v>69865.846153846156</v>
      </c>
      <c r="T8" s="138"/>
      <c r="U8" s="138"/>
      <c r="V8" s="98" t="s">
        <v>72</v>
      </c>
      <c r="W8" s="52">
        <v>120362196</v>
      </c>
      <c r="X8" s="50">
        <f>IFERROR(W8/T5,"-")</f>
        <v>3.3864211078083388E-3</v>
      </c>
      <c r="Y8" s="52">
        <v>1692</v>
      </c>
      <c r="Z8" s="50">
        <f>IFERROR(Y8/U5,"-")</f>
        <v>3.207400526984247E-2</v>
      </c>
      <c r="AA8" s="51">
        <f t="shared" si="5"/>
        <v>71136.049645390071</v>
      </c>
      <c r="AB8" s="138"/>
      <c r="AC8" s="138"/>
      <c r="AD8" s="98" t="s">
        <v>72</v>
      </c>
      <c r="AE8" s="52">
        <v>95398145</v>
      </c>
      <c r="AF8" s="50">
        <f>IFERROR(AE8/AB5,"-")</f>
        <v>2.6570649364783022E-3</v>
      </c>
      <c r="AG8" s="52">
        <v>1626</v>
      </c>
      <c r="AH8" s="50">
        <f>IFERROR(AG8/AC5,"-")</f>
        <v>4.0644919385076868E-2</v>
      </c>
      <c r="AI8" s="51">
        <f t="shared" si="6"/>
        <v>58670.445879458792</v>
      </c>
      <c r="AJ8" s="138"/>
      <c r="AK8" s="138"/>
      <c r="AL8" s="98" t="s">
        <v>72</v>
      </c>
      <c r="AM8" s="52">
        <v>50716209</v>
      </c>
      <c r="AN8" s="50">
        <f>IFERROR(AM8/AJ5,"-")</f>
        <v>1.9076515304330686E-3</v>
      </c>
      <c r="AO8" s="52">
        <v>1011</v>
      </c>
      <c r="AP8" s="50">
        <f>IFERROR(AO8/AK5,"-")</f>
        <v>4.013497419610957E-2</v>
      </c>
      <c r="AQ8" s="51">
        <f t="shared" si="7"/>
        <v>50164.400593471808</v>
      </c>
      <c r="AR8" s="138"/>
      <c r="AS8" s="138"/>
      <c r="AT8" s="98" t="s">
        <v>72</v>
      </c>
      <c r="AU8" s="52">
        <v>16372996</v>
      </c>
      <c r="AV8" s="50">
        <f>IFERROR(AU8/AR5,"-")</f>
        <v>1.2312466770976766E-3</v>
      </c>
      <c r="AW8" s="52">
        <v>358</v>
      </c>
      <c r="AX8" s="50">
        <f>AW8/AS5</f>
        <v>3.0341554369014322E-2</v>
      </c>
      <c r="AY8" s="51">
        <f t="shared" si="0"/>
        <v>45734.625698324024</v>
      </c>
      <c r="AZ8" s="138"/>
      <c r="BA8" s="138"/>
      <c r="BB8" s="98" t="s">
        <v>72</v>
      </c>
      <c r="BC8" s="52">
        <v>8377823</v>
      </c>
      <c r="BD8" s="50">
        <f>IFERROR(BC8/AZ5,"-")</f>
        <v>1.7074337867471518E-3</v>
      </c>
      <c r="BE8" s="52">
        <v>86</v>
      </c>
      <c r="BF8" s="50">
        <f>IFERROR(BE8/BA5,"-")</f>
        <v>1.9815668202764977E-2</v>
      </c>
      <c r="BG8" s="51">
        <f t="shared" si="8"/>
        <v>97416.546511627908</v>
      </c>
      <c r="BH8" s="138"/>
      <c r="BI8" s="150"/>
      <c r="BJ8" s="98" t="s">
        <v>72</v>
      </c>
      <c r="BK8" s="52">
        <f t="shared" si="1"/>
        <v>293109912</v>
      </c>
      <c r="BL8" s="50">
        <f>IFERROR(BK8/BH5,"-")</f>
        <v>2.5036142669347876E-3</v>
      </c>
      <c r="BM8" s="52">
        <f t="shared" si="2"/>
        <v>4805</v>
      </c>
      <c r="BN8" s="50">
        <f>IFERROR(BM8/BI5,"-")</f>
        <v>3.5708181297979383E-2</v>
      </c>
      <c r="BO8" s="51">
        <f t="shared" si="9"/>
        <v>61001.02226847034</v>
      </c>
      <c r="BQ8" s="72" t="s">
        <v>20</v>
      </c>
      <c r="BR8" s="72">
        <f>INDEX(BL5:BL157,(MATCH(BQ8,C5:C157,0)+16))</f>
        <v>0.21587353053403419</v>
      </c>
      <c r="BS8" s="72">
        <f>INDEX(BN5:BN157,(MATCH(BQ8,C5:C157,0)+16))</f>
        <v>0.78946093276801943</v>
      </c>
      <c r="BT8" s="72">
        <f>INDEX(BO5:BO157,(MATCH(BQ8,C5:C157,0)+16))</f>
        <v>231380.53859137639</v>
      </c>
      <c r="BU8" s="107"/>
      <c r="BV8" s="68" t="str">
        <f t="shared" si="10"/>
        <v>大阪市医療圏</v>
      </c>
      <c r="BW8" s="69">
        <f t="shared" si="11"/>
        <v>0.22271974135948761</v>
      </c>
      <c r="BX8" s="68" t="str">
        <f t="shared" si="12"/>
        <v>泉州医療圏</v>
      </c>
      <c r="BY8" s="69">
        <f t="shared" si="13"/>
        <v>0.78944068745872653</v>
      </c>
      <c r="BZ8" s="68" t="str">
        <f t="shared" si="14"/>
        <v>大阪市医療圏</v>
      </c>
      <c r="CA8" s="70">
        <f t="shared" si="15"/>
        <v>259690.94568221935</v>
      </c>
      <c r="CC8" s="108">
        <f t="shared" si="16"/>
        <v>0.2235659115667995</v>
      </c>
      <c r="CD8" s="108">
        <f t="shared" si="17"/>
        <v>0.79889972183205271</v>
      </c>
      <c r="CE8" s="109">
        <f t="shared" si="18"/>
        <v>253077.20344375112</v>
      </c>
      <c r="CF8" s="110">
        <v>0</v>
      </c>
    </row>
    <row r="9" spans="1:84" s="106" customFormat="1" ht="13.5" customHeight="1">
      <c r="B9" s="169"/>
      <c r="C9" s="157"/>
      <c r="D9" s="138"/>
      <c r="E9" s="138"/>
      <c r="F9" s="98" t="s">
        <v>74</v>
      </c>
      <c r="G9" s="52">
        <v>1400734</v>
      </c>
      <c r="H9" s="50">
        <f>IFERROR(G9/D5,"-")</f>
        <v>5.7894094032324758E-3</v>
      </c>
      <c r="I9" s="52">
        <v>22</v>
      </c>
      <c r="J9" s="50">
        <f>IFERROR(I9/E5,"-")</f>
        <v>0.15492957746478872</v>
      </c>
      <c r="K9" s="61">
        <f t="shared" si="3"/>
        <v>63669.727272727272</v>
      </c>
      <c r="L9" s="138"/>
      <c r="M9" s="138"/>
      <c r="N9" s="98" t="s">
        <v>74</v>
      </c>
      <c r="O9" s="52">
        <v>7576014</v>
      </c>
      <c r="P9" s="50">
        <f>IFERROR(O9/L5,"-")</f>
        <v>1.2704364484457976E-2</v>
      </c>
      <c r="Q9" s="52">
        <v>77</v>
      </c>
      <c r="R9" s="50">
        <f>IFERROR(Q9/M5,"-")</f>
        <v>0.23053892215568864</v>
      </c>
      <c r="S9" s="61">
        <f t="shared" si="4"/>
        <v>98389.792207792212</v>
      </c>
      <c r="T9" s="138"/>
      <c r="U9" s="138"/>
      <c r="V9" s="98" t="s">
        <v>74</v>
      </c>
      <c r="W9" s="52">
        <v>576866837</v>
      </c>
      <c r="X9" s="50">
        <f>IFERROR(W9/T5,"-")</f>
        <v>1.6230295708558128E-2</v>
      </c>
      <c r="Y9" s="52">
        <v>13576</v>
      </c>
      <c r="Z9" s="50">
        <f>IFERROR(Y9/U5,"-")</f>
        <v>0.25735029287433892</v>
      </c>
      <c r="AA9" s="51">
        <f t="shared" si="5"/>
        <v>42491.664481437831</v>
      </c>
      <c r="AB9" s="138"/>
      <c r="AC9" s="138"/>
      <c r="AD9" s="98" t="s">
        <v>74</v>
      </c>
      <c r="AE9" s="52">
        <v>636564689</v>
      </c>
      <c r="AF9" s="50">
        <f>IFERROR(AE9/AB5,"-")</f>
        <v>1.7729838614179712E-2</v>
      </c>
      <c r="AG9" s="52">
        <v>12277</v>
      </c>
      <c r="AH9" s="50">
        <f>IFERROR(AG9/AC5,"-")</f>
        <v>0.30688663917010373</v>
      </c>
      <c r="AI9" s="51">
        <f t="shared" si="6"/>
        <v>51850.182373544027</v>
      </c>
      <c r="AJ9" s="138"/>
      <c r="AK9" s="138"/>
      <c r="AL9" s="98" t="s">
        <v>74</v>
      </c>
      <c r="AM9" s="52">
        <v>370975441</v>
      </c>
      <c r="AN9" s="50">
        <f>IFERROR(AM9/AJ5,"-")</f>
        <v>1.3953958344495594E-2</v>
      </c>
      <c r="AO9" s="52">
        <v>7891</v>
      </c>
      <c r="AP9" s="50">
        <f>IFERROR(AO9/AK5,"-")</f>
        <v>0.31325922985311633</v>
      </c>
      <c r="AQ9" s="51">
        <f t="shared" si="7"/>
        <v>47012.475098213152</v>
      </c>
      <c r="AR9" s="138"/>
      <c r="AS9" s="138"/>
      <c r="AT9" s="98" t="s">
        <v>74</v>
      </c>
      <c r="AU9" s="52">
        <v>137514572</v>
      </c>
      <c r="AV9" s="50">
        <f>IFERROR(AU9/AR5,"-")</f>
        <v>1.0341073791718339E-2</v>
      </c>
      <c r="AW9" s="52">
        <v>2936</v>
      </c>
      <c r="AX9" s="50">
        <f>AW9/AS5</f>
        <v>0.24883464700398339</v>
      </c>
      <c r="AY9" s="51">
        <f t="shared" si="0"/>
        <v>46837.38828337875</v>
      </c>
      <c r="AZ9" s="138"/>
      <c r="BA9" s="138"/>
      <c r="BB9" s="98" t="s">
        <v>74</v>
      </c>
      <c r="BC9" s="52">
        <v>51479296</v>
      </c>
      <c r="BD9" s="50">
        <f>IFERROR(BC9/AZ5,"-")</f>
        <v>1.0491686122797951E-2</v>
      </c>
      <c r="BE9" s="52">
        <v>762</v>
      </c>
      <c r="BF9" s="50">
        <f>IFERROR(BE9/BA5,"-")</f>
        <v>0.17557603686635945</v>
      </c>
      <c r="BG9" s="51">
        <f t="shared" si="8"/>
        <v>67558.131233595806</v>
      </c>
      <c r="BH9" s="138"/>
      <c r="BI9" s="150"/>
      <c r="BJ9" s="98" t="s">
        <v>74</v>
      </c>
      <c r="BK9" s="52">
        <f t="shared" si="1"/>
        <v>1782377583</v>
      </c>
      <c r="BL9" s="50">
        <f>IFERROR(BK9/BH5,"-")</f>
        <v>1.5224275137660795E-2</v>
      </c>
      <c r="BM9" s="52">
        <f t="shared" si="2"/>
        <v>37541</v>
      </c>
      <c r="BN9" s="50">
        <f>IFERROR(BM9/BI5,"-")</f>
        <v>0.27898456485066475</v>
      </c>
      <c r="BO9" s="51">
        <f t="shared" si="9"/>
        <v>47478.159425694575</v>
      </c>
      <c r="BQ9" s="72" t="s">
        <v>24</v>
      </c>
      <c r="BR9" s="72">
        <f>INDEX(BL5:BL157,(MATCH(BQ9,C5:C157,0)+16))</f>
        <v>0.20947879797584901</v>
      </c>
      <c r="BS9" s="72">
        <f>INDEX(BN5:BN157,(MATCH(BQ9,C5:C157,0)+16))</f>
        <v>0.78452955367913146</v>
      </c>
      <c r="BT9" s="72">
        <f>INDEX(BO5:BO157,(MATCH(BQ9,C5:C157,0)+16))</f>
        <v>227148.54397188436</v>
      </c>
      <c r="BU9" s="107"/>
      <c r="BV9" s="68" t="str">
        <f t="shared" si="10"/>
        <v>豊能医療圏</v>
      </c>
      <c r="BW9" s="69">
        <f t="shared" si="11"/>
        <v>0.22005749748217823</v>
      </c>
      <c r="BX9" s="68" t="str">
        <f t="shared" si="12"/>
        <v>豊能医療圏</v>
      </c>
      <c r="BY9" s="69">
        <f t="shared" si="13"/>
        <v>0.78711830146474138</v>
      </c>
      <c r="BZ9" s="68" t="str">
        <f t="shared" si="14"/>
        <v>豊能医療圏</v>
      </c>
      <c r="CA9" s="70">
        <f t="shared" si="15"/>
        <v>243239.21091987123</v>
      </c>
      <c r="CC9" s="108">
        <f t="shared" si="16"/>
        <v>0.2235659115667995</v>
      </c>
      <c r="CD9" s="108">
        <f t="shared" si="17"/>
        <v>0.79889972183205271</v>
      </c>
      <c r="CE9" s="109">
        <f t="shared" si="18"/>
        <v>253077.20344375112</v>
      </c>
      <c r="CF9" s="110">
        <v>0</v>
      </c>
    </row>
    <row r="10" spans="1:84" s="106" customFormat="1">
      <c r="B10" s="169"/>
      <c r="C10" s="157"/>
      <c r="D10" s="138"/>
      <c r="E10" s="138"/>
      <c r="F10" s="98" t="s">
        <v>76</v>
      </c>
      <c r="G10" s="52">
        <v>1575177</v>
      </c>
      <c r="H10" s="50">
        <f>IFERROR(G10/D5,"-")</f>
        <v>6.5104042134734516E-3</v>
      </c>
      <c r="I10" s="52">
        <v>36</v>
      </c>
      <c r="J10" s="50">
        <f>IFERROR(I10/E5,"-")</f>
        <v>0.25352112676056338</v>
      </c>
      <c r="K10" s="61">
        <f t="shared" si="3"/>
        <v>43754.916666666664</v>
      </c>
      <c r="L10" s="138"/>
      <c r="M10" s="138"/>
      <c r="N10" s="98" t="s">
        <v>76</v>
      </c>
      <c r="O10" s="52">
        <v>9905895</v>
      </c>
      <c r="P10" s="50">
        <f>IFERROR(O10/L5,"-")</f>
        <v>1.6611387020241758E-2</v>
      </c>
      <c r="Q10" s="52">
        <v>109</v>
      </c>
      <c r="R10" s="50">
        <f>IFERROR(Q10/M5,"-")</f>
        <v>0.32634730538922158</v>
      </c>
      <c r="S10" s="61">
        <f t="shared" si="4"/>
        <v>90879.770642201838</v>
      </c>
      <c r="T10" s="138"/>
      <c r="U10" s="138"/>
      <c r="V10" s="98" t="s">
        <v>76</v>
      </c>
      <c r="W10" s="52">
        <v>1080920359</v>
      </c>
      <c r="X10" s="50">
        <f>IFERROR(W10/T5,"-")</f>
        <v>3.0411970213449473E-2</v>
      </c>
      <c r="Y10" s="52">
        <v>16003</v>
      </c>
      <c r="Z10" s="50">
        <f>IFERROR(Y10/U5,"-")</f>
        <v>0.30335715504331506</v>
      </c>
      <c r="AA10" s="51">
        <f t="shared" si="5"/>
        <v>67544.857776666875</v>
      </c>
      <c r="AB10" s="138"/>
      <c r="AC10" s="138"/>
      <c r="AD10" s="98" t="s">
        <v>76</v>
      </c>
      <c r="AE10" s="52">
        <v>1185179603</v>
      </c>
      <c r="AF10" s="50">
        <f>IFERROR(AE10/AB5,"-")</f>
        <v>3.3010067088417437E-2</v>
      </c>
      <c r="AG10" s="52">
        <v>14828</v>
      </c>
      <c r="AH10" s="50">
        <f>IFERROR(AG10/AC5,"-")</f>
        <v>0.37065366829146357</v>
      </c>
      <c r="AI10" s="51">
        <f t="shared" si="6"/>
        <v>79928.486849204215</v>
      </c>
      <c r="AJ10" s="138"/>
      <c r="AK10" s="138"/>
      <c r="AL10" s="98" t="s">
        <v>76</v>
      </c>
      <c r="AM10" s="52">
        <v>920329972</v>
      </c>
      <c r="AN10" s="50">
        <f>IFERROR(AM10/AJ5,"-")</f>
        <v>3.4617510145311198E-2</v>
      </c>
      <c r="AO10" s="52">
        <v>10262</v>
      </c>
      <c r="AP10" s="50">
        <f>IFERROR(AO10/AK5,"-")</f>
        <v>0.4073838824930528</v>
      </c>
      <c r="AQ10" s="51">
        <f t="shared" si="7"/>
        <v>89683.294874293511</v>
      </c>
      <c r="AR10" s="138"/>
      <c r="AS10" s="138"/>
      <c r="AT10" s="98" t="s">
        <v>76</v>
      </c>
      <c r="AU10" s="52">
        <v>422808190</v>
      </c>
      <c r="AV10" s="50">
        <f>IFERROR(AU10/AR5,"-")</f>
        <v>3.1795108176120183E-2</v>
      </c>
      <c r="AW10" s="52">
        <v>4446</v>
      </c>
      <c r="AX10" s="50">
        <f>AW10/AS5</f>
        <v>0.37681159420289856</v>
      </c>
      <c r="AY10" s="51">
        <f t="shared" si="0"/>
        <v>95098.558254610893</v>
      </c>
      <c r="AZ10" s="138"/>
      <c r="BA10" s="138"/>
      <c r="BB10" s="98" t="s">
        <v>76</v>
      </c>
      <c r="BC10" s="52">
        <v>124662667</v>
      </c>
      <c r="BD10" s="50">
        <f>IFERROR(BC10/AZ5,"-")</f>
        <v>2.5406749412324559E-2</v>
      </c>
      <c r="BE10" s="52">
        <v>1354</v>
      </c>
      <c r="BF10" s="50">
        <f>IFERROR(BE10/BA5,"-")</f>
        <v>0.3119815668202765</v>
      </c>
      <c r="BG10" s="51">
        <f t="shared" si="8"/>
        <v>92069.916543574596</v>
      </c>
      <c r="BH10" s="138"/>
      <c r="BI10" s="150"/>
      <c r="BJ10" s="98" t="s">
        <v>76</v>
      </c>
      <c r="BK10" s="52">
        <f t="shared" si="1"/>
        <v>3745381863</v>
      </c>
      <c r="BL10" s="50">
        <f>IFERROR(BK10/BH5,"-")</f>
        <v>3.1991383039020507E-2</v>
      </c>
      <c r="BM10" s="52">
        <f t="shared" si="2"/>
        <v>47038</v>
      </c>
      <c r="BN10" s="50">
        <f>IFERROR(BM10/BI5,"-")</f>
        <v>0.34956117209039633</v>
      </c>
      <c r="BO10" s="51">
        <f t="shared" si="9"/>
        <v>79624.598473574559</v>
      </c>
      <c r="BQ10" s="72" t="s">
        <v>34</v>
      </c>
      <c r="BR10" s="72">
        <f>INDEX(BL5:BL157,(MATCH(BQ10,C5:C157,0)+16))</f>
        <v>0.2399054544573887</v>
      </c>
      <c r="BS10" s="72">
        <f>INDEX(BN5:BN157,(MATCH(BQ10,C5:C157,0)+16))</f>
        <v>0.79704108523018691</v>
      </c>
      <c r="BT10" s="72">
        <f>INDEX(BO5:BO157,(MATCH(BQ10,C5:C157,0)+16))</f>
        <v>279361.89306675841</v>
      </c>
      <c r="BU10" s="107"/>
      <c r="BV10" s="68" t="str">
        <f t="shared" si="10"/>
        <v>中河内医療圏</v>
      </c>
      <c r="BW10" s="69">
        <f t="shared" si="11"/>
        <v>0.21587353053403419</v>
      </c>
      <c r="BX10" s="68" t="str">
        <f t="shared" si="12"/>
        <v>三島医療圏</v>
      </c>
      <c r="BY10" s="69">
        <f t="shared" si="13"/>
        <v>0.78669432035737075</v>
      </c>
      <c r="BZ10" s="68" t="str">
        <f t="shared" si="14"/>
        <v>中河内医療圏</v>
      </c>
      <c r="CA10" s="70">
        <f t="shared" si="15"/>
        <v>231380.53859137639</v>
      </c>
      <c r="CC10" s="108">
        <f t="shared" si="16"/>
        <v>0.2235659115667995</v>
      </c>
      <c r="CD10" s="108">
        <f t="shared" si="17"/>
        <v>0.79889972183205271</v>
      </c>
      <c r="CE10" s="109">
        <f t="shared" si="18"/>
        <v>253077.20344375112</v>
      </c>
      <c r="CF10" s="110">
        <v>0</v>
      </c>
    </row>
    <row r="11" spans="1:84" s="106" customFormat="1">
      <c r="B11" s="169"/>
      <c r="C11" s="157"/>
      <c r="D11" s="138"/>
      <c r="E11" s="138"/>
      <c r="F11" s="98" t="s">
        <v>77</v>
      </c>
      <c r="G11" s="52">
        <v>2790348</v>
      </c>
      <c r="H11" s="50">
        <f>IFERROR(G11/D5,"-")</f>
        <v>1.1532858450991361E-2</v>
      </c>
      <c r="I11" s="52">
        <v>8</v>
      </c>
      <c r="J11" s="50">
        <f>IFERROR(I11/E5,"-")</f>
        <v>5.6338028169014086E-2</v>
      </c>
      <c r="K11" s="61">
        <f t="shared" si="3"/>
        <v>348793.5</v>
      </c>
      <c r="L11" s="138"/>
      <c r="M11" s="138"/>
      <c r="N11" s="98" t="s">
        <v>77</v>
      </c>
      <c r="O11" s="52">
        <v>5237862</v>
      </c>
      <c r="P11" s="50">
        <f>IFERROR(O11/L5,"-")</f>
        <v>8.7834721487172578E-3</v>
      </c>
      <c r="Q11" s="52">
        <v>37</v>
      </c>
      <c r="R11" s="50">
        <f>IFERROR(Q11/M5,"-")</f>
        <v>0.11077844311377245</v>
      </c>
      <c r="S11" s="61">
        <f t="shared" si="4"/>
        <v>141563.83783783784</v>
      </c>
      <c r="T11" s="138"/>
      <c r="U11" s="138"/>
      <c r="V11" s="98" t="s">
        <v>77</v>
      </c>
      <c r="W11" s="52">
        <v>672087496</v>
      </c>
      <c r="X11" s="50">
        <f>IFERROR(W11/T5,"-")</f>
        <v>1.8909353255306613E-2</v>
      </c>
      <c r="Y11" s="52">
        <v>3908</v>
      </c>
      <c r="Z11" s="50">
        <f>IFERROR(Y11/U5,"-")</f>
        <v>7.4081094914033321E-2</v>
      </c>
      <c r="AA11" s="51">
        <f t="shared" si="5"/>
        <v>171977.35312180143</v>
      </c>
      <c r="AB11" s="138"/>
      <c r="AC11" s="138"/>
      <c r="AD11" s="98" t="s">
        <v>77</v>
      </c>
      <c r="AE11" s="52">
        <v>1056124119</v>
      </c>
      <c r="AF11" s="50">
        <f>IFERROR(AE11/AB5,"-")</f>
        <v>2.9415565314859504E-2</v>
      </c>
      <c r="AG11" s="52">
        <v>4832</v>
      </c>
      <c r="AH11" s="50">
        <f>IFERROR(AG11/AC5,"-")</f>
        <v>0.1207849018872641</v>
      </c>
      <c r="AI11" s="51">
        <f t="shared" si="6"/>
        <v>218568.73323675495</v>
      </c>
      <c r="AJ11" s="138"/>
      <c r="AK11" s="138"/>
      <c r="AL11" s="98" t="s">
        <v>77</v>
      </c>
      <c r="AM11" s="52">
        <v>1366989072</v>
      </c>
      <c r="AN11" s="50">
        <f>IFERROR(AM11/AJ5,"-")</f>
        <v>5.141825161431289E-2</v>
      </c>
      <c r="AO11" s="52">
        <v>4181</v>
      </c>
      <c r="AP11" s="50">
        <f>IFERROR(AO11/AK5,"-")</f>
        <v>0.16597856292179436</v>
      </c>
      <c r="AQ11" s="51">
        <f t="shared" si="7"/>
        <v>326952.66012915573</v>
      </c>
      <c r="AR11" s="138"/>
      <c r="AS11" s="138"/>
      <c r="AT11" s="98" t="s">
        <v>77</v>
      </c>
      <c r="AU11" s="52">
        <v>941599162</v>
      </c>
      <c r="AV11" s="50">
        <f>IFERROR(AU11/AR5,"-")</f>
        <v>7.0808106187191203E-2</v>
      </c>
      <c r="AW11" s="52">
        <v>2319</v>
      </c>
      <c r="AX11" s="50">
        <f>AW11/AS5</f>
        <v>0.19654207983727434</v>
      </c>
      <c r="AY11" s="51">
        <f t="shared" si="0"/>
        <v>406036.72358775337</v>
      </c>
      <c r="AZ11" s="138"/>
      <c r="BA11" s="138"/>
      <c r="BB11" s="98" t="s">
        <v>77</v>
      </c>
      <c r="BC11" s="52">
        <v>345604962</v>
      </c>
      <c r="BD11" s="50">
        <f>IFERROR(BC11/AZ5,"-")</f>
        <v>7.0435671532600469E-2</v>
      </c>
      <c r="BE11" s="52">
        <v>907</v>
      </c>
      <c r="BF11" s="50">
        <f>IFERROR(BE11/BA5,"-")</f>
        <v>0.20898617511520737</v>
      </c>
      <c r="BG11" s="51">
        <f t="shared" si="8"/>
        <v>381041.85446527012</v>
      </c>
      <c r="BH11" s="138"/>
      <c r="BI11" s="150"/>
      <c r="BJ11" s="98" t="s">
        <v>77</v>
      </c>
      <c r="BK11" s="52">
        <f t="shared" si="1"/>
        <v>4390433021</v>
      </c>
      <c r="BL11" s="50">
        <f>IFERROR(BK11/BH5,"-")</f>
        <v>3.7501122614363176E-2</v>
      </c>
      <c r="BM11" s="52">
        <f t="shared" si="2"/>
        <v>16192</v>
      </c>
      <c r="BN11" s="50">
        <f>IFERROR(BM11/BI5,"-")</f>
        <v>0.12033025423036051</v>
      </c>
      <c r="BO11" s="51">
        <f t="shared" si="9"/>
        <v>271148.28439970355</v>
      </c>
      <c r="BQ11" s="72" t="s">
        <v>43</v>
      </c>
      <c r="BR11" s="72">
        <f>INDEX(BL5:BL157,(MATCH(BQ11,C5:C157,0)+16))</f>
        <v>0.24006576419622269</v>
      </c>
      <c r="BS11" s="72">
        <f>INDEX(BN5:BN157,(MATCH(BQ11,C5:C157,0)+16))</f>
        <v>0.78944068745872653</v>
      </c>
      <c r="BT11" s="72">
        <f>INDEX(BO5:BO157,(MATCH(BQ11,C5:C157,0)+16))</f>
        <v>285214.16964210081</v>
      </c>
      <c r="BU11" s="107"/>
      <c r="BV11" s="68" t="str">
        <f t="shared" si="10"/>
        <v>北河内医療圏</v>
      </c>
      <c r="BW11" s="69">
        <f t="shared" si="11"/>
        <v>0.21306706297826922</v>
      </c>
      <c r="BX11" s="68" t="str">
        <f t="shared" si="12"/>
        <v>南河内医療圏</v>
      </c>
      <c r="BY11" s="69">
        <f t="shared" si="13"/>
        <v>0.78452955367913146</v>
      </c>
      <c r="BZ11" s="68" t="str">
        <f t="shared" si="14"/>
        <v>北河内医療圏</v>
      </c>
      <c r="CA11" s="70">
        <f t="shared" si="15"/>
        <v>229889.70238104797</v>
      </c>
      <c r="CC11" s="108">
        <f t="shared" si="16"/>
        <v>0.2235659115667995</v>
      </c>
      <c r="CD11" s="108">
        <f t="shared" si="17"/>
        <v>0.79889972183205271</v>
      </c>
      <c r="CE11" s="109">
        <f t="shared" si="18"/>
        <v>253077.20344375112</v>
      </c>
      <c r="CF11" s="110">
        <v>0</v>
      </c>
    </row>
    <row r="12" spans="1:84" s="106" customFormat="1" ht="13.5" customHeight="1">
      <c r="B12" s="169"/>
      <c r="C12" s="157"/>
      <c r="D12" s="138"/>
      <c r="E12" s="138"/>
      <c r="F12" s="98" t="s">
        <v>79</v>
      </c>
      <c r="G12" s="52">
        <v>0</v>
      </c>
      <c r="H12" s="50">
        <f>IFERROR(G12/D5,"-")</f>
        <v>0</v>
      </c>
      <c r="I12" s="52">
        <v>0</v>
      </c>
      <c r="J12" s="50">
        <f>IFERROR(I12/E5,"-")</f>
        <v>0</v>
      </c>
      <c r="K12" s="61" t="str">
        <f t="shared" si="3"/>
        <v>-</v>
      </c>
      <c r="L12" s="138"/>
      <c r="M12" s="138"/>
      <c r="N12" s="98" t="s">
        <v>189</v>
      </c>
      <c r="O12" s="52">
        <v>0</v>
      </c>
      <c r="P12" s="50">
        <f>IFERROR(O12/L5,"-")</f>
        <v>0</v>
      </c>
      <c r="Q12" s="52">
        <v>0</v>
      </c>
      <c r="R12" s="50">
        <f>IFERROR(Q12/M5,"-")</f>
        <v>0</v>
      </c>
      <c r="S12" s="61" t="str">
        <f t="shared" si="4"/>
        <v>-</v>
      </c>
      <c r="T12" s="138"/>
      <c r="U12" s="138"/>
      <c r="V12" s="98" t="s">
        <v>189</v>
      </c>
      <c r="W12" s="52">
        <v>97794</v>
      </c>
      <c r="X12" s="50">
        <f>IFERROR(W12/T5,"-")</f>
        <v>2.7514591526479682E-6</v>
      </c>
      <c r="Y12" s="52">
        <v>20</v>
      </c>
      <c r="Z12" s="50">
        <f>IFERROR(Y12/U5,"-")</f>
        <v>3.7912535779955644E-4</v>
      </c>
      <c r="AA12" s="51">
        <f t="shared" si="5"/>
        <v>4889.7</v>
      </c>
      <c r="AB12" s="138"/>
      <c r="AC12" s="138"/>
      <c r="AD12" s="98" t="s">
        <v>189</v>
      </c>
      <c r="AE12" s="52">
        <v>109076</v>
      </c>
      <c r="AF12" s="50">
        <f>IFERROR(AE12/AB5,"-")</f>
        <v>3.0380256870959837E-6</v>
      </c>
      <c r="AG12" s="52">
        <v>30</v>
      </c>
      <c r="AH12" s="50">
        <f>IFERROR(AG12/AC5,"-")</f>
        <v>7.4990626171728538E-4</v>
      </c>
      <c r="AI12" s="51">
        <f t="shared" si="6"/>
        <v>3635.8666666666668</v>
      </c>
      <c r="AJ12" s="138"/>
      <c r="AK12" s="138"/>
      <c r="AL12" s="98" t="s">
        <v>189</v>
      </c>
      <c r="AM12" s="52">
        <v>64652</v>
      </c>
      <c r="AN12" s="50">
        <f>IFERROR(AM12/AJ5,"-")</f>
        <v>2.4318356828594731E-6</v>
      </c>
      <c r="AO12" s="52">
        <v>26</v>
      </c>
      <c r="AP12" s="50">
        <f>IFERROR(AO12/AK5,"-")</f>
        <v>1.0321556173084557E-3</v>
      </c>
      <c r="AQ12" s="51">
        <f t="shared" si="7"/>
        <v>2486.6153846153848</v>
      </c>
      <c r="AR12" s="138"/>
      <c r="AS12" s="138"/>
      <c r="AT12" s="98" t="s">
        <v>189</v>
      </c>
      <c r="AU12" s="52">
        <v>170107</v>
      </c>
      <c r="AV12" s="50">
        <f>IFERROR(AU12/AR5,"-")</f>
        <v>1.2792019157706656E-5</v>
      </c>
      <c r="AW12" s="52">
        <v>20</v>
      </c>
      <c r="AX12" s="50">
        <f>AW12/AS5</f>
        <v>1.6950589032968895E-3</v>
      </c>
      <c r="AY12" s="51">
        <f t="shared" si="0"/>
        <v>8505.35</v>
      </c>
      <c r="AZ12" s="138"/>
      <c r="BA12" s="138"/>
      <c r="BB12" s="98" t="s">
        <v>189</v>
      </c>
      <c r="BC12" s="52">
        <v>8192</v>
      </c>
      <c r="BD12" s="50">
        <f>IFERROR(BC12/AZ5,"-")</f>
        <v>1.6695623172073063E-6</v>
      </c>
      <c r="BE12" s="52">
        <v>6</v>
      </c>
      <c r="BF12" s="50">
        <f>IFERROR(BE12/BA5,"-")</f>
        <v>1.3824884792626728E-3</v>
      </c>
      <c r="BG12" s="51">
        <f t="shared" si="8"/>
        <v>1365.3333333333333</v>
      </c>
      <c r="BH12" s="138"/>
      <c r="BI12" s="150"/>
      <c r="BJ12" s="98" t="s">
        <v>189</v>
      </c>
      <c r="BK12" s="52">
        <f t="shared" si="1"/>
        <v>449821</v>
      </c>
      <c r="BL12" s="50">
        <f>IFERROR(BK12/BH5,"-")</f>
        <v>3.8421705546650809E-6</v>
      </c>
      <c r="BM12" s="52">
        <f t="shared" si="2"/>
        <v>102</v>
      </c>
      <c r="BN12" s="50">
        <f>IFERROR(BM12/BI5,"-")</f>
        <v>7.5800925960330849E-4</v>
      </c>
      <c r="BO12" s="51">
        <f t="shared" si="9"/>
        <v>4410.0098039215691</v>
      </c>
      <c r="BQ12" s="72" t="s">
        <v>56</v>
      </c>
      <c r="BR12" s="72">
        <f>INDEX(BL5:BL157,(MATCH(BQ12,C5:C157,0)+16))</f>
        <v>0.22271974135948761</v>
      </c>
      <c r="BS12" s="72">
        <f>INDEX(BN5:BN157,(MATCH(BQ12,C5:C157,0)+16))</f>
        <v>0.82718248684585083</v>
      </c>
      <c r="BT12" s="72">
        <f>INDEX(BO5:BO157,(MATCH(BQ12,C5:C157,0)+16))</f>
        <v>259690.94568221935</v>
      </c>
      <c r="BU12" s="107"/>
      <c r="BV12" s="68" t="str">
        <f t="shared" si="10"/>
        <v>南河内医療圏</v>
      </c>
      <c r="BW12" s="69">
        <f t="shared" si="11"/>
        <v>0.20947879797584901</v>
      </c>
      <c r="BX12" s="68" t="str">
        <f t="shared" si="12"/>
        <v>北河内医療圏</v>
      </c>
      <c r="BY12" s="69">
        <f t="shared" si="13"/>
        <v>0.78203501808681675</v>
      </c>
      <c r="BZ12" s="68" t="str">
        <f t="shared" si="14"/>
        <v>南河内医療圏</v>
      </c>
      <c r="CA12" s="70">
        <f t="shared" si="15"/>
        <v>227148.54397188436</v>
      </c>
      <c r="CC12" s="108">
        <f t="shared" si="16"/>
        <v>0.2235659115667995</v>
      </c>
      <c r="CD12" s="108">
        <f t="shared" si="17"/>
        <v>0.79889972183205271</v>
      </c>
      <c r="CE12" s="109">
        <f t="shared" si="18"/>
        <v>253077.20344375112</v>
      </c>
      <c r="CF12" s="110">
        <v>999</v>
      </c>
    </row>
    <row r="13" spans="1:84" s="106" customFormat="1">
      <c r="B13" s="169"/>
      <c r="C13" s="157"/>
      <c r="D13" s="138"/>
      <c r="E13" s="138"/>
      <c r="F13" s="98" t="s">
        <v>81</v>
      </c>
      <c r="G13" s="52">
        <v>42172</v>
      </c>
      <c r="H13" s="50">
        <f>IFERROR(G13/D5,"-")</f>
        <v>1.7430216825829885E-4</v>
      </c>
      <c r="I13" s="52">
        <v>4</v>
      </c>
      <c r="J13" s="50">
        <f>IFERROR(I13/E5,"-")</f>
        <v>2.8169014084507043E-2</v>
      </c>
      <c r="K13" s="61">
        <f t="shared" si="3"/>
        <v>10543</v>
      </c>
      <c r="L13" s="138"/>
      <c r="M13" s="138"/>
      <c r="N13" s="98" t="s">
        <v>81</v>
      </c>
      <c r="O13" s="52">
        <v>269821</v>
      </c>
      <c r="P13" s="50">
        <f>IFERROR(O13/L5,"-")</f>
        <v>4.5246805636327172E-4</v>
      </c>
      <c r="Q13" s="52">
        <v>5</v>
      </c>
      <c r="R13" s="50">
        <f>IFERROR(Q13/M5,"-")</f>
        <v>1.4970059880239521E-2</v>
      </c>
      <c r="S13" s="61">
        <f t="shared" si="4"/>
        <v>53964.2</v>
      </c>
      <c r="T13" s="138"/>
      <c r="U13" s="138"/>
      <c r="V13" s="98" t="s">
        <v>81</v>
      </c>
      <c r="W13" s="52">
        <v>12441522</v>
      </c>
      <c r="X13" s="50">
        <f>IFERROR(W13/T5,"-")</f>
        <v>3.5004539726129472E-4</v>
      </c>
      <c r="Y13" s="52">
        <v>470</v>
      </c>
      <c r="Z13" s="50">
        <f>IFERROR(Y13/U5,"-")</f>
        <v>8.9094459082895757E-3</v>
      </c>
      <c r="AA13" s="51">
        <f t="shared" si="5"/>
        <v>26471.323404255319</v>
      </c>
      <c r="AB13" s="138"/>
      <c r="AC13" s="138"/>
      <c r="AD13" s="98" t="s">
        <v>81</v>
      </c>
      <c r="AE13" s="52">
        <v>8239021</v>
      </c>
      <c r="AF13" s="50">
        <f>IFERROR(AE13/AB5,"-")</f>
        <v>2.2947630491146757E-4</v>
      </c>
      <c r="AG13" s="52">
        <v>368</v>
      </c>
      <c r="AH13" s="50">
        <f>IFERROR(AG13/AC5,"-")</f>
        <v>9.198850143732033E-3</v>
      </c>
      <c r="AI13" s="51">
        <f t="shared" si="6"/>
        <v>22388.644021739132</v>
      </c>
      <c r="AJ13" s="138"/>
      <c r="AK13" s="138"/>
      <c r="AL13" s="98" t="s">
        <v>81</v>
      </c>
      <c r="AM13" s="52">
        <v>4341400</v>
      </c>
      <c r="AN13" s="50">
        <f>IFERROR(AM13/AJ5,"-")</f>
        <v>1.6329845068313611E-4</v>
      </c>
      <c r="AO13" s="52">
        <v>230</v>
      </c>
      <c r="AP13" s="50">
        <f>IFERROR(AO13/AK5,"-")</f>
        <v>9.1306073838824924E-3</v>
      </c>
      <c r="AQ13" s="51">
        <f t="shared" si="7"/>
        <v>18875.652173913044</v>
      </c>
      <c r="AR13" s="138"/>
      <c r="AS13" s="138"/>
      <c r="AT13" s="98" t="s">
        <v>81</v>
      </c>
      <c r="AU13" s="52">
        <v>1790425</v>
      </c>
      <c r="AV13" s="50">
        <f>IFERROR(AU13/AR5,"-")</f>
        <v>1.3463967326704334E-4</v>
      </c>
      <c r="AW13" s="52">
        <v>77</v>
      </c>
      <c r="AX13" s="50">
        <f>AW13/AS5</f>
        <v>6.5259767776930247E-3</v>
      </c>
      <c r="AY13" s="51">
        <f t="shared" si="0"/>
        <v>23252.272727272728</v>
      </c>
      <c r="AZ13" s="138"/>
      <c r="BA13" s="138"/>
      <c r="BB13" s="98" t="s">
        <v>81</v>
      </c>
      <c r="BC13" s="52">
        <v>259580</v>
      </c>
      <c r="BD13" s="50">
        <f>IFERROR(BC13/AZ5,"-")</f>
        <v>5.290344071053132E-5</v>
      </c>
      <c r="BE13" s="52">
        <v>13</v>
      </c>
      <c r="BF13" s="50">
        <f>IFERROR(BE13/BA5,"-")</f>
        <v>2.9953917050691246E-3</v>
      </c>
      <c r="BG13" s="51">
        <f t="shared" si="8"/>
        <v>19967.692307692309</v>
      </c>
      <c r="BH13" s="138"/>
      <c r="BI13" s="150"/>
      <c r="BJ13" s="98" t="s">
        <v>81</v>
      </c>
      <c r="BK13" s="52">
        <f t="shared" si="1"/>
        <v>27383941</v>
      </c>
      <c r="BL13" s="50">
        <f>IFERROR(BK13/BH5,"-")</f>
        <v>2.3390142252337231E-4</v>
      </c>
      <c r="BM13" s="52">
        <f t="shared" si="2"/>
        <v>1167</v>
      </c>
      <c r="BN13" s="50">
        <f>IFERROR(BM13/BI5,"-")</f>
        <v>8.6725177054613831E-3</v>
      </c>
      <c r="BO13" s="51">
        <f t="shared" si="9"/>
        <v>23465.245072836333</v>
      </c>
      <c r="BQ13" s="107"/>
      <c r="BR13" s="107"/>
      <c r="BS13" s="107"/>
      <c r="BT13" s="107"/>
      <c r="BU13" s="107"/>
    </row>
    <row r="14" spans="1:84" s="106" customFormat="1">
      <c r="B14" s="169"/>
      <c r="C14" s="157"/>
      <c r="D14" s="138"/>
      <c r="E14" s="138"/>
      <c r="F14" s="98" t="s">
        <v>83</v>
      </c>
      <c r="G14" s="52">
        <v>62359</v>
      </c>
      <c r="H14" s="50">
        <f>IFERROR(G14/D5,"-")</f>
        <v>2.5773757256993403E-4</v>
      </c>
      <c r="I14" s="52">
        <v>9</v>
      </c>
      <c r="J14" s="50">
        <f>IFERROR(I14/E5,"-")</f>
        <v>6.3380281690140844E-2</v>
      </c>
      <c r="K14" s="61">
        <f t="shared" si="3"/>
        <v>6928.7777777777774</v>
      </c>
      <c r="L14" s="138"/>
      <c r="M14" s="138"/>
      <c r="N14" s="98" t="s">
        <v>83</v>
      </c>
      <c r="O14" s="52">
        <v>1300699</v>
      </c>
      <c r="P14" s="50">
        <f>IFERROR(O14/L5,"-")</f>
        <v>2.1811673236836688E-3</v>
      </c>
      <c r="Q14" s="52">
        <v>11</v>
      </c>
      <c r="R14" s="50">
        <f>IFERROR(Q14/M5,"-")</f>
        <v>3.2934131736526949E-2</v>
      </c>
      <c r="S14" s="61">
        <f t="shared" si="4"/>
        <v>118245.36363636363</v>
      </c>
      <c r="T14" s="138"/>
      <c r="U14" s="138"/>
      <c r="V14" s="98" t="s">
        <v>83</v>
      </c>
      <c r="W14" s="52">
        <v>26627653</v>
      </c>
      <c r="X14" s="50">
        <f>IFERROR(W14/T5,"-")</f>
        <v>7.4917581406205012E-4</v>
      </c>
      <c r="Y14" s="52">
        <v>1461</v>
      </c>
      <c r="Z14" s="50">
        <f>IFERROR(Y14/U5,"-")</f>
        <v>2.7695107387257598E-2</v>
      </c>
      <c r="AA14" s="51">
        <f t="shared" si="5"/>
        <v>18225.635181382615</v>
      </c>
      <c r="AB14" s="138"/>
      <c r="AC14" s="138"/>
      <c r="AD14" s="98" t="s">
        <v>83</v>
      </c>
      <c r="AE14" s="52">
        <v>33726113</v>
      </c>
      <c r="AF14" s="50">
        <f>IFERROR(AE14/AB5,"-")</f>
        <v>9.3935235633779918E-4</v>
      </c>
      <c r="AG14" s="52">
        <v>1559</v>
      </c>
      <c r="AH14" s="50">
        <f>IFERROR(AG14/AC5,"-")</f>
        <v>3.897012873390826E-2</v>
      </c>
      <c r="AI14" s="51">
        <f t="shared" si="6"/>
        <v>21633.170622193713</v>
      </c>
      <c r="AJ14" s="138"/>
      <c r="AK14" s="138"/>
      <c r="AL14" s="98" t="s">
        <v>83</v>
      </c>
      <c r="AM14" s="52">
        <v>40250421</v>
      </c>
      <c r="AN14" s="50">
        <f>IFERROR(AM14/AJ5,"-")</f>
        <v>1.513988894974885E-3</v>
      </c>
      <c r="AO14" s="52">
        <v>1298</v>
      </c>
      <c r="AP14" s="50">
        <f>IFERROR(AO14/AK5,"-")</f>
        <v>5.1528384279475981E-2</v>
      </c>
      <c r="AQ14" s="51">
        <f t="shared" si="7"/>
        <v>31009.569337442219</v>
      </c>
      <c r="AR14" s="138"/>
      <c r="AS14" s="138"/>
      <c r="AT14" s="98" t="s">
        <v>83</v>
      </c>
      <c r="AU14" s="52">
        <v>28479044</v>
      </c>
      <c r="AV14" s="50">
        <f>IFERROR(AU14/AR5,"-")</f>
        <v>2.1416195479384789E-3</v>
      </c>
      <c r="AW14" s="52">
        <v>748</v>
      </c>
      <c r="AX14" s="50">
        <f>AW14/AS5</f>
        <v>6.3395202983303672E-2</v>
      </c>
      <c r="AY14" s="51">
        <f t="shared" si="0"/>
        <v>38073.588235294119</v>
      </c>
      <c r="AZ14" s="138"/>
      <c r="BA14" s="138"/>
      <c r="BB14" s="98" t="s">
        <v>83</v>
      </c>
      <c r="BC14" s="52">
        <v>15452069</v>
      </c>
      <c r="BD14" s="50">
        <f>IFERROR(BC14/AZ5,"-")</f>
        <v>3.1491933746688456E-3</v>
      </c>
      <c r="BE14" s="52">
        <v>303</v>
      </c>
      <c r="BF14" s="50">
        <f>IFERROR(BE14/BA5,"-")</f>
        <v>6.9815668202764983E-2</v>
      </c>
      <c r="BG14" s="51">
        <f t="shared" si="8"/>
        <v>50996.927392739271</v>
      </c>
      <c r="BH14" s="138"/>
      <c r="BI14" s="150"/>
      <c r="BJ14" s="98" t="s">
        <v>83</v>
      </c>
      <c r="BK14" s="52">
        <f t="shared" si="1"/>
        <v>145898358</v>
      </c>
      <c r="BL14" s="50">
        <f>IFERROR(BK14/BH5,"-")</f>
        <v>1.2461987659126287E-3</v>
      </c>
      <c r="BM14" s="52">
        <f t="shared" si="2"/>
        <v>5389</v>
      </c>
      <c r="BN14" s="50">
        <f>IFERROR(BM14/BI5,"-")</f>
        <v>4.00481558823748E-2</v>
      </c>
      <c r="BO14" s="51">
        <f t="shared" si="9"/>
        <v>27073.363889404343</v>
      </c>
      <c r="BQ14" s="107"/>
      <c r="BR14" s="107"/>
      <c r="BS14" s="107"/>
      <c r="BT14" s="107"/>
      <c r="BU14" s="107"/>
    </row>
    <row r="15" spans="1:84" s="106" customFormat="1">
      <c r="B15" s="169"/>
      <c r="C15" s="157"/>
      <c r="D15" s="138"/>
      <c r="E15" s="138"/>
      <c r="F15" s="98" t="s">
        <v>85</v>
      </c>
      <c r="G15" s="52">
        <v>699924</v>
      </c>
      <c r="H15" s="50">
        <f>IFERROR(G15/D5,"-")</f>
        <v>2.8928737270231806E-3</v>
      </c>
      <c r="I15" s="52">
        <v>6</v>
      </c>
      <c r="J15" s="50">
        <f>IFERROR(I15/E5,"-")</f>
        <v>4.2253521126760563E-2</v>
      </c>
      <c r="K15" s="61">
        <f t="shared" si="3"/>
        <v>116654</v>
      </c>
      <c r="L15" s="138"/>
      <c r="M15" s="138"/>
      <c r="N15" s="98" t="s">
        <v>85</v>
      </c>
      <c r="O15" s="52">
        <v>2959230</v>
      </c>
      <c r="P15" s="50">
        <f>IFERROR(O15/L5,"-")</f>
        <v>4.9623900527827136E-3</v>
      </c>
      <c r="Q15" s="52">
        <v>14</v>
      </c>
      <c r="R15" s="50">
        <f>IFERROR(Q15/M5,"-")</f>
        <v>4.1916167664670656E-2</v>
      </c>
      <c r="S15" s="61">
        <f t="shared" si="4"/>
        <v>211373.57142857142</v>
      </c>
      <c r="T15" s="138"/>
      <c r="U15" s="138"/>
      <c r="V15" s="98" t="s">
        <v>85</v>
      </c>
      <c r="W15" s="52">
        <v>43237150</v>
      </c>
      <c r="X15" s="50">
        <f>IFERROR(W15/T5,"-")</f>
        <v>1.2164882518550535E-3</v>
      </c>
      <c r="Y15" s="52">
        <v>522</v>
      </c>
      <c r="Z15" s="50">
        <f>IFERROR(Y15/U5,"-")</f>
        <v>9.8951718385684225E-3</v>
      </c>
      <c r="AA15" s="51">
        <f t="shared" si="5"/>
        <v>82829.789272030655</v>
      </c>
      <c r="AB15" s="138"/>
      <c r="AC15" s="138"/>
      <c r="AD15" s="98" t="s">
        <v>85</v>
      </c>
      <c r="AE15" s="52">
        <v>79741664</v>
      </c>
      <c r="AF15" s="50">
        <f>IFERROR(AE15/AB5,"-")</f>
        <v>2.220994751950723E-3</v>
      </c>
      <c r="AG15" s="52">
        <v>738</v>
      </c>
      <c r="AH15" s="50">
        <f>IFERROR(AG15/AC5,"-")</f>
        <v>1.844769403824522E-2</v>
      </c>
      <c r="AI15" s="51">
        <f t="shared" si="6"/>
        <v>108051.03523035231</v>
      </c>
      <c r="AJ15" s="138"/>
      <c r="AK15" s="138"/>
      <c r="AL15" s="98" t="s">
        <v>85</v>
      </c>
      <c r="AM15" s="52">
        <v>84915170</v>
      </c>
      <c r="AN15" s="50">
        <f>IFERROR(AM15/AJ5,"-")</f>
        <v>3.194019371745317E-3</v>
      </c>
      <c r="AO15" s="52">
        <v>852</v>
      </c>
      <c r="AP15" s="50">
        <f>IFERROR(AO15/AK5,"-")</f>
        <v>3.3822945613338623E-2</v>
      </c>
      <c r="AQ15" s="51">
        <f t="shared" si="7"/>
        <v>99665.69248826291</v>
      </c>
      <c r="AR15" s="138"/>
      <c r="AS15" s="138"/>
      <c r="AT15" s="98" t="s">
        <v>85</v>
      </c>
      <c r="AU15" s="52">
        <v>79025639</v>
      </c>
      <c r="AV15" s="50">
        <f>IFERROR(AU15/AR5,"-")</f>
        <v>5.9427153970031234E-3</v>
      </c>
      <c r="AW15" s="52">
        <v>619</v>
      </c>
      <c r="AX15" s="50">
        <f>AW15/AS5</f>
        <v>5.2462073057038733E-2</v>
      </c>
      <c r="AY15" s="51">
        <f t="shared" si="0"/>
        <v>127666.62197092084</v>
      </c>
      <c r="AZ15" s="138"/>
      <c r="BA15" s="138"/>
      <c r="BB15" s="98" t="s">
        <v>85</v>
      </c>
      <c r="BC15" s="52">
        <v>45432532</v>
      </c>
      <c r="BD15" s="50">
        <f>IFERROR(BC15/AZ5,"-")</f>
        <v>9.2593314700335806E-3</v>
      </c>
      <c r="BE15" s="52">
        <v>341</v>
      </c>
      <c r="BF15" s="50">
        <f>IFERROR(BE15/BA5,"-")</f>
        <v>7.857142857142857E-2</v>
      </c>
      <c r="BG15" s="51">
        <f t="shared" si="8"/>
        <v>133233.23167155424</v>
      </c>
      <c r="BH15" s="138"/>
      <c r="BI15" s="150"/>
      <c r="BJ15" s="98" t="s">
        <v>85</v>
      </c>
      <c r="BK15" s="52">
        <f t="shared" si="1"/>
        <v>336011309</v>
      </c>
      <c r="BL15" s="50">
        <f>IFERROR(BK15/BH5,"-")</f>
        <v>2.8700588844768693E-3</v>
      </c>
      <c r="BM15" s="52">
        <f t="shared" si="2"/>
        <v>3092</v>
      </c>
      <c r="BN15" s="50">
        <f>IFERROR(BM15/BI5,"-")</f>
        <v>2.2978084614641469E-2</v>
      </c>
      <c r="BO15" s="51">
        <f t="shared" si="9"/>
        <v>108671.18661060803</v>
      </c>
      <c r="BQ15" s="107"/>
      <c r="BR15" s="107"/>
      <c r="BS15" s="107"/>
      <c r="BT15" s="107"/>
      <c r="BU15" s="107"/>
    </row>
    <row r="16" spans="1:84" s="106" customFormat="1" ht="13.5" customHeight="1">
      <c r="B16" s="169"/>
      <c r="C16" s="157"/>
      <c r="D16" s="138"/>
      <c r="E16" s="138"/>
      <c r="F16" s="98" t="s">
        <v>87</v>
      </c>
      <c r="G16" s="52">
        <v>999416</v>
      </c>
      <c r="H16" s="50">
        <f>IFERROR(G16/D5,"-")</f>
        <v>4.1307117469419523E-3</v>
      </c>
      <c r="I16" s="52">
        <v>8</v>
      </c>
      <c r="J16" s="50">
        <f>IFERROR(I16/E5,"-")</f>
        <v>5.6338028169014086E-2</v>
      </c>
      <c r="K16" s="61">
        <f t="shared" si="3"/>
        <v>124927</v>
      </c>
      <c r="L16" s="138"/>
      <c r="M16" s="138"/>
      <c r="N16" s="98" t="s">
        <v>87</v>
      </c>
      <c r="O16" s="52">
        <v>7658826</v>
      </c>
      <c r="P16" s="50">
        <f>IFERROR(O16/L5,"-")</f>
        <v>1.2843233529801205E-2</v>
      </c>
      <c r="Q16" s="52">
        <v>10</v>
      </c>
      <c r="R16" s="50">
        <f>IFERROR(Q16/M5,"-")</f>
        <v>2.9940119760479042E-2</v>
      </c>
      <c r="S16" s="61">
        <f t="shared" si="4"/>
        <v>765882.6</v>
      </c>
      <c r="T16" s="138"/>
      <c r="U16" s="138"/>
      <c r="V16" s="98" t="s">
        <v>87</v>
      </c>
      <c r="W16" s="52">
        <v>192188507</v>
      </c>
      <c r="X16" s="50">
        <f>IFERROR(W16/T5,"-")</f>
        <v>5.4072727019949911E-3</v>
      </c>
      <c r="Y16" s="52">
        <v>524</v>
      </c>
      <c r="Z16" s="50">
        <f>IFERROR(Y16/U5,"-")</f>
        <v>9.9330843743483787E-3</v>
      </c>
      <c r="AA16" s="51">
        <f t="shared" si="5"/>
        <v>366771.95992366411</v>
      </c>
      <c r="AB16" s="138"/>
      <c r="AC16" s="138"/>
      <c r="AD16" s="98" t="s">
        <v>87</v>
      </c>
      <c r="AE16" s="52">
        <v>346995056</v>
      </c>
      <c r="AF16" s="50">
        <f>IFERROR(AE16/AB5,"-")</f>
        <v>9.6646365233718622E-3</v>
      </c>
      <c r="AG16" s="52">
        <v>843</v>
      </c>
      <c r="AH16" s="50">
        <f>IFERROR(AG16/AC5,"-")</f>
        <v>2.1072365954255719E-2</v>
      </c>
      <c r="AI16" s="51">
        <f t="shared" si="6"/>
        <v>411619.28351126926</v>
      </c>
      <c r="AJ16" s="138"/>
      <c r="AK16" s="138"/>
      <c r="AL16" s="98" t="s">
        <v>87</v>
      </c>
      <c r="AM16" s="52">
        <v>496484972</v>
      </c>
      <c r="AN16" s="50">
        <f>IFERROR(AM16/AJ5,"-")</f>
        <v>1.8674903652061595E-2</v>
      </c>
      <c r="AO16" s="52">
        <v>1124</v>
      </c>
      <c r="AP16" s="50">
        <f>IFERROR(AO16/AK5,"-")</f>
        <v>4.462088130210401E-2</v>
      </c>
      <c r="AQ16" s="51">
        <f t="shared" si="7"/>
        <v>441712.60854092526</v>
      </c>
      <c r="AR16" s="138"/>
      <c r="AS16" s="138"/>
      <c r="AT16" s="98" t="s">
        <v>87</v>
      </c>
      <c r="AU16" s="52">
        <v>420671528</v>
      </c>
      <c r="AV16" s="50">
        <f>IFERROR(AU16/AR5,"-")</f>
        <v>3.1634431535902299E-2</v>
      </c>
      <c r="AW16" s="52">
        <v>849</v>
      </c>
      <c r="AX16" s="50">
        <f>AW16/AS5</f>
        <v>7.1955250444952962E-2</v>
      </c>
      <c r="AY16" s="51">
        <f t="shared" si="0"/>
        <v>495490.61012956419</v>
      </c>
      <c r="AZ16" s="138"/>
      <c r="BA16" s="138"/>
      <c r="BB16" s="98" t="s">
        <v>87</v>
      </c>
      <c r="BC16" s="52">
        <v>201202020</v>
      </c>
      <c r="BD16" s="50">
        <f>IFERROR(BC16/AZ5,"-")</f>
        <v>4.1005775236571139E-2</v>
      </c>
      <c r="BE16" s="52">
        <v>463</v>
      </c>
      <c r="BF16" s="50">
        <f>IFERROR(BE16/BA5,"-")</f>
        <v>0.10668202764976958</v>
      </c>
      <c r="BG16" s="51">
        <f t="shared" si="8"/>
        <v>434561.59827213822</v>
      </c>
      <c r="BH16" s="138"/>
      <c r="BI16" s="150"/>
      <c r="BJ16" s="98" t="s">
        <v>87</v>
      </c>
      <c r="BK16" s="52">
        <f t="shared" si="1"/>
        <v>1666200325</v>
      </c>
      <c r="BL16" s="50">
        <f>IFERROR(BK16/BH5,"-")</f>
        <v>1.4231940765078527E-2</v>
      </c>
      <c r="BM16" s="52">
        <f t="shared" si="2"/>
        <v>3821</v>
      </c>
      <c r="BN16" s="50">
        <f>IFERROR(BM16/BI5,"-")</f>
        <v>2.8395621381806291E-2</v>
      </c>
      <c r="BO16" s="51">
        <f t="shared" si="9"/>
        <v>436063.94268516096</v>
      </c>
      <c r="BQ16" s="107"/>
      <c r="BR16" s="107"/>
      <c r="BS16" s="107"/>
      <c r="BT16" s="107"/>
      <c r="BU16" s="107"/>
    </row>
    <row r="17" spans="2:73" s="106" customFormat="1" ht="13.5" customHeight="1">
      <c r="B17" s="169"/>
      <c r="C17" s="157"/>
      <c r="D17" s="138"/>
      <c r="E17" s="138"/>
      <c r="F17" s="98" t="s">
        <v>89</v>
      </c>
      <c r="G17" s="52">
        <v>1234260</v>
      </c>
      <c r="H17" s="50">
        <f>IFERROR(G17/D5,"-")</f>
        <v>5.1013514700390767E-3</v>
      </c>
      <c r="I17" s="52">
        <v>17</v>
      </c>
      <c r="J17" s="50">
        <f>IFERROR(I17/E5,"-")</f>
        <v>0.11971830985915492</v>
      </c>
      <c r="K17" s="61">
        <f t="shared" si="3"/>
        <v>72603.529411764699</v>
      </c>
      <c r="L17" s="138"/>
      <c r="M17" s="138"/>
      <c r="N17" s="98" t="s">
        <v>89</v>
      </c>
      <c r="O17" s="52">
        <v>8358520</v>
      </c>
      <c r="P17" s="50">
        <f>IFERROR(O17/L5,"-")</f>
        <v>1.4016563938587188E-2</v>
      </c>
      <c r="Q17" s="52">
        <v>46</v>
      </c>
      <c r="R17" s="50">
        <f>IFERROR(Q17/M5,"-")</f>
        <v>0.1377245508982036</v>
      </c>
      <c r="S17" s="61">
        <f t="shared" si="4"/>
        <v>181706.95652173914</v>
      </c>
      <c r="T17" s="138"/>
      <c r="U17" s="138"/>
      <c r="V17" s="98" t="s">
        <v>89</v>
      </c>
      <c r="W17" s="52">
        <v>284337449</v>
      </c>
      <c r="X17" s="50">
        <f>IFERROR(W17/T5,"-")</f>
        <v>7.9999067068697964E-3</v>
      </c>
      <c r="Y17" s="52">
        <v>4821</v>
      </c>
      <c r="Z17" s="50">
        <f>IFERROR(Y17/U5,"-")</f>
        <v>9.1388167497583078E-2</v>
      </c>
      <c r="AA17" s="51">
        <f t="shared" si="5"/>
        <v>58978.935697987967</v>
      </c>
      <c r="AB17" s="138"/>
      <c r="AC17" s="138"/>
      <c r="AD17" s="98" t="s">
        <v>89</v>
      </c>
      <c r="AE17" s="52">
        <v>319575026</v>
      </c>
      <c r="AF17" s="50">
        <f>IFERROR(AE17/AB5,"-")</f>
        <v>8.900923557357868E-3</v>
      </c>
      <c r="AG17" s="52">
        <v>4688</v>
      </c>
      <c r="AH17" s="50">
        <f>IFERROR(AG17/AC5,"-")</f>
        <v>0.11718535183102112</v>
      </c>
      <c r="AI17" s="51">
        <f t="shared" si="6"/>
        <v>68168.734215017059</v>
      </c>
      <c r="AJ17" s="138"/>
      <c r="AK17" s="138"/>
      <c r="AL17" s="98" t="s">
        <v>89</v>
      </c>
      <c r="AM17" s="52">
        <v>269986225</v>
      </c>
      <c r="AN17" s="50">
        <f>IFERROR(AM17/AJ5,"-")</f>
        <v>1.0155325988917996E-2</v>
      </c>
      <c r="AO17" s="52">
        <v>3295</v>
      </c>
      <c r="AP17" s="50">
        <f>IFERROR(AO17/AK5,"-")</f>
        <v>0.13080587534736007</v>
      </c>
      <c r="AQ17" s="51">
        <f t="shared" si="7"/>
        <v>81938.156297420341</v>
      </c>
      <c r="AR17" s="138"/>
      <c r="AS17" s="138"/>
      <c r="AT17" s="98" t="s">
        <v>89</v>
      </c>
      <c r="AU17" s="52">
        <v>159399171</v>
      </c>
      <c r="AV17" s="50">
        <f>IFERROR(AU17/AR5,"-")</f>
        <v>1.1986792131743898E-2</v>
      </c>
      <c r="AW17" s="52">
        <v>1693</v>
      </c>
      <c r="AX17" s="50">
        <f>AW17/AS5</f>
        <v>0.1434867361640817</v>
      </c>
      <c r="AY17" s="51">
        <f t="shared" si="0"/>
        <v>94151.902539870047</v>
      </c>
      <c r="AZ17" s="138"/>
      <c r="BA17" s="138"/>
      <c r="BB17" s="98" t="s">
        <v>89</v>
      </c>
      <c r="BC17" s="52">
        <v>62049168</v>
      </c>
      <c r="BD17" s="50">
        <f>IFERROR(BC17/AZ5,"-")</f>
        <v>1.2645868250349785E-2</v>
      </c>
      <c r="BE17" s="52">
        <v>587</v>
      </c>
      <c r="BF17" s="50">
        <f>IFERROR(BE17/BA5,"-")</f>
        <v>0.13525345622119817</v>
      </c>
      <c r="BG17" s="51">
        <f t="shared" si="8"/>
        <v>105705.56729131176</v>
      </c>
      <c r="BH17" s="138"/>
      <c r="BI17" s="150"/>
      <c r="BJ17" s="98" t="s">
        <v>89</v>
      </c>
      <c r="BK17" s="52">
        <f t="shared" si="1"/>
        <v>1104939819</v>
      </c>
      <c r="BL17" s="50">
        <f>IFERROR(BK17/BH5,"-")</f>
        <v>9.4379036044087844E-3</v>
      </c>
      <c r="BM17" s="52">
        <f t="shared" si="2"/>
        <v>15147</v>
      </c>
      <c r="BN17" s="50">
        <f>IFERROR(BM17/BI5,"-")</f>
        <v>0.11256437505109131</v>
      </c>
      <c r="BO17" s="51">
        <f t="shared" si="9"/>
        <v>72947.766488413545</v>
      </c>
      <c r="BQ17" s="107"/>
      <c r="BR17" s="107"/>
      <c r="BS17" s="107"/>
      <c r="BT17" s="107"/>
      <c r="BU17" s="107"/>
    </row>
    <row r="18" spans="2:73" s="106" customFormat="1">
      <c r="B18" s="169"/>
      <c r="C18" s="157"/>
      <c r="D18" s="138"/>
      <c r="E18" s="138"/>
      <c r="F18" s="98" t="s">
        <v>91</v>
      </c>
      <c r="G18" s="52">
        <v>402596</v>
      </c>
      <c r="H18" s="50">
        <f>IFERROR(G18/D5,"-")</f>
        <v>1.6639797906695933E-3</v>
      </c>
      <c r="I18" s="52">
        <v>10</v>
      </c>
      <c r="J18" s="50">
        <f>IFERROR(I18/E5,"-")</f>
        <v>7.0422535211267609E-2</v>
      </c>
      <c r="K18" s="61">
        <f t="shared" si="3"/>
        <v>40259.599999999999</v>
      </c>
      <c r="L18" s="138"/>
      <c r="M18" s="138"/>
      <c r="N18" s="98" t="s">
        <v>91</v>
      </c>
      <c r="O18" s="52">
        <v>5556728</v>
      </c>
      <c r="P18" s="50">
        <f>IFERROR(O18/L5,"-")</f>
        <v>9.3181847146788805E-3</v>
      </c>
      <c r="Q18" s="52">
        <v>21</v>
      </c>
      <c r="R18" s="50">
        <f>IFERROR(Q18/M5,"-")</f>
        <v>6.2874251497005984E-2</v>
      </c>
      <c r="S18" s="61">
        <f t="shared" si="4"/>
        <v>264606.09523809527</v>
      </c>
      <c r="T18" s="138"/>
      <c r="U18" s="138"/>
      <c r="V18" s="98" t="s">
        <v>91</v>
      </c>
      <c r="W18" s="52">
        <v>455794435</v>
      </c>
      <c r="X18" s="50">
        <f>IFERROR(W18/T5,"-")</f>
        <v>1.2823892773654411E-2</v>
      </c>
      <c r="Y18" s="52">
        <v>3753</v>
      </c>
      <c r="Z18" s="50">
        <f>IFERROR(Y18/U5,"-")</f>
        <v>7.1142873391086769E-2</v>
      </c>
      <c r="AA18" s="51">
        <f t="shared" si="5"/>
        <v>121448.02424726886</v>
      </c>
      <c r="AB18" s="138"/>
      <c r="AC18" s="138"/>
      <c r="AD18" s="98" t="s">
        <v>91</v>
      </c>
      <c r="AE18" s="52">
        <v>880694003</v>
      </c>
      <c r="AF18" s="50">
        <f>IFERROR(AE18/AB5,"-")</f>
        <v>2.4529419886917262E-2</v>
      </c>
      <c r="AG18" s="52">
        <v>5785</v>
      </c>
      <c r="AH18" s="50">
        <f>IFERROR(AG18/AC5,"-")</f>
        <v>0.1446069241344832</v>
      </c>
      <c r="AI18" s="51">
        <f t="shared" si="6"/>
        <v>152237.51132238549</v>
      </c>
      <c r="AJ18" s="138"/>
      <c r="AK18" s="138"/>
      <c r="AL18" s="98" t="s">
        <v>91</v>
      </c>
      <c r="AM18" s="52">
        <v>948672508</v>
      </c>
      <c r="AN18" s="50">
        <f>IFERROR(AM18/AJ5,"-")</f>
        <v>3.5683593025771648E-2</v>
      </c>
      <c r="AO18" s="52">
        <v>5959</v>
      </c>
      <c r="AP18" s="50">
        <f>IFERROR(AO18/AK5,"-")</f>
        <v>0.23656212782850339</v>
      </c>
      <c r="AQ18" s="51">
        <f t="shared" si="7"/>
        <v>159199.95099848969</v>
      </c>
      <c r="AR18" s="138"/>
      <c r="AS18" s="138"/>
      <c r="AT18" s="98" t="s">
        <v>91</v>
      </c>
      <c r="AU18" s="52">
        <v>598448055</v>
      </c>
      <c r="AV18" s="50">
        <f>IFERROR(AU18/AR5,"-")</f>
        <v>4.5003197895749657E-2</v>
      </c>
      <c r="AW18" s="52">
        <v>3647</v>
      </c>
      <c r="AX18" s="50">
        <f>AW18/AS5</f>
        <v>0.30909399101618779</v>
      </c>
      <c r="AY18" s="51">
        <f t="shared" si="0"/>
        <v>164093.24239100629</v>
      </c>
      <c r="AZ18" s="138"/>
      <c r="BA18" s="138"/>
      <c r="BB18" s="98" t="s">
        <v>91</v>
      </c>
      <c r="BC18" s="52">
        <v>205845600</v>
      </c>
      <c r="BD18" s="50">
        <f>IFERROR(BC18/AZ5,"-")</f>
        <v>4.1952155386099643E-2</v>
      </c>
      <c r="BE18" s="52">
        <v>1366</v>
      </c>
      <c r="BF18" s="50">
        <f>IFERROR(BE18/BA5,"-")</f>
        <v>0.31474654377880185</v>
      </c>
      <c r="BG18" s="51">
        <f t="shared" si="8"/>
        <v>150692.24011713031</v>
      </c>
      <c r="BH18" s="138"/>
      <c r="BI18" s="150"/>
      <c r="BJ18" s="98" t="s">
        <v>91</v>
      </c>
      <c r="BK18" s="52">
        <f t="shared" si="1"/>
        <v>3095413925</v>
      </c>
      <c r="BL18" s="50">
        <f>IFERROR(BK18/BH5,"-")</f>
        <v>2.6439646519693979E-2</v>
      </c>
      <c r="BM18" s="52">
        <f t="shared" si="2"/>
        <v>20541</v>
      </c>
      <c r="BN18" s="50">
        <f>IFERROR(BM18/BI5,"-")</f>
        <v>0.15264968825011332</v>
      </c>
      <c r="BO18" s="51">
        <f t="shared" si="9"/>
        <v>150694.41239472275</v>
      </c>
      <c r="BQ18" s="107"/>
      <c r="BR18" s="107"/>
      <c r="BS18" s="107"/>
      <c r="BT18" s="107"/>
      <c r="BU18" s="107"/>
    </row>
    <row r="19" spans="2:73" s="106" customFormat="1">
      <c r="B19" s="169"/>
      <c r="C19" s="157"/>
      <c r="D19" s="138"/>
      <c r="E19" s="138"/>
      <c r="F19" s="98" t="s">
        <v>95</v>
      </c>
      <c r="G19" s="52">
        <v>2808035</v>
      </c>
      <c r="H19" s="50">
        <f>IFERROR(G19/D5,"-")</f>
        <v>1.1605961041572422E-2</v>
      </c>
      <c r="I19" s="52">
        <v>14</v>
      </c>
      <c r="J19" s="50">
        <f>IFERROR(I19/E5,"-")</f>
        <v>9.8591549295774641E-2</v>
      </c>
      <c r="K19" s="61">
        <f t="shared" si="3"/>
        <v>200573.92857142858</v>
      </c>
      <c r="L19" s="138"/>
      <c r="M19" s="138"/>
      <c r="N19" s="98" t="s">
        <v>95</v>
      </c>
      <c r="O19" s="52">
        <v>9474951</v>
      </c>
      <c r="P19" s="50">
        <f>IFERROR(O19/L5,"-")</f>
        <v>1.5888728687193501E-2</v>
      </c>
      <c r="Q19" s="52">
        <v>52</v>
      </c>
      <c r="R19" s="50">
        <f>IFERROR(Q19/M5,"-")</f>
        <v>0.15568862275449102</v>
      </c>
      <c r="S19" s="61">
        <f t="shared" si="4"/>
        <v>182210.59615384616</v>
      </c>
      <c r="T19" s="138"/>
      <c r="U19" s="138"/>
      <c r="V19" s="98" t="s">
        <v>95</v>
      </c>
      <c r="W19" s="52">
        <v>225249525</v>
      </c>
      <c r="X19" s="50">
        <f>IFERROR(W19/T5,"-")</f>
        <v>6.3374528824964452E-3</v>
      </c>
      <c r="Y19" s="52">
        <v>3076</v>
      </c>
      <c r="Z19" s="50">
        <f>IFERROR(Y19/U5,"-")</f>
        <v>5.8309480029571779E-2</v>
      </c>
      <c r="AA19" s="51">
        <f t="shared" si="5"/>
        <v>73228.064044213257</v>
      </c>
      <c r="AB19" s="138"/>
      <c r="AC19" s="138"/>
      <c r="AD19" s="98" t="s">
        <v>95</v>
      </c>
      <c r="AE19" s="52">
        <v>184991572</v>
      </c>
      <c r="AF19" s="50">
        <f>IFERROR(AE19/AB5,"-")</f>
        <v>5.1524546887699047E-3</v>
      </c>
      <c r="AG19" s="52">
        <v>2959</v>
      </c>
      <c r="AH19" s="50">
        <f>IFERROR(AG19/AC5,"-")</f>
        <v>7.3965754280714904E-2</v>
      </c>
      <c r="AI19" s="51">
        <f t="shared" si="6"/>
        <v>62518.27374112876</v>
      </c>
      <c r="AJ19" s="138"/>
      <c r="AK19" s="138"/>
      <c r="AL19" s="98" t="s">
        <v>95</v>
      </c>
      <c r="AM19" s="52">
        <v>136745637</v>
      </c>
      <c r="AN19" s="50">
        <f>IFERROR(AM19/AJ5,"-")</f>
        <v>5.143582867226824E-3</v>
      </c>
      <c r="AO19" s="52">
        <v>2243</v>
      </c>
      <c r="AP19" s="50">
        <f>IFERROR(AO19/AK5,"-")</f>
        <v>8.9043271139341004E-2</v>
      </c>
      <c r="AQ19" s="51">
        <f t="shared" si="7"/>
        <v>60965.509139545255</v>
      </c>
      <c r="AR19" s="138"/>
      <c r="AS19" s="138"/>
      <c r="AT19" s="98" t="s">
        <v>95</v>
      </c>
      <c r="AU19" s="52">
        <v>51063204</v>
      </c>
      <c r="AV19" s="50">
        <f>IFERROR(AU19/AR5,"-")</f>
        <v>3.8399447631307544E-3</v>
      </c>
      <c r="AW19" s="52">
        <v>1035</v>
      </c>
      <c r="AX19" s="50">
        <f>AW19/AS5</f>
        <v>8.771929824561403E-2</v>
      </c>
      <c r="AY19" s="51">
        <f t="shared" si="0"/>
        <v>49336.428985507249</v>
      </c>
      <c r="AZ19" s="138"/>
      <c r="BA19" s="138"/>
      <c r="BB19" s="98" t="s">
        <v>95</v>
      </c>
      <c r="BC19" s="52">
        <v>9565133</v>
      </c>
      <c r="BD19" s="50">
        <f>IFERROR(BC19/AZ5,"-")</f>
        <v>1.9494123066254973E-3</v>
      </c>
      <c r="BE19" s="52">
        <v>281</v>
      </c>
      <c r="BF19" s="50">
        <f>IFERROR(BE19/BA5,"-")</f>
        <v>6.4746543778801846E-2</v>
      </c>
      <c r="BG19" s="51">
        <f t="shared" si="8"/>
        <v>34039.619217081854</v>
      </c>
      <c r="BH19" s="138"/>
      <c r="BI19" s="150"/>
      <c r="BJ19" s="98" t="s">
        <v>95</v>
      </c>
      <c r="BK19" s="52">
        <f t="shared" si="1"/>
        <v>619898057</v>
      </c>
      <c r="BL19" s="50">
        <f>IFERROR(BK19/BH5,"-")</f>
        <v>5.2948929941009776E-3</v>
      </c>
      <c r="BM19" s="52">
        <f t="shared" si="2"/>
        <v>9660</v>
      </c>
      <c r="BN19" s="50">
        <f>IFERROR(BM19/BI5,"-")</f>
        <v>7.1787935762430977E-2</v>
      </c>
      <c r="BO19" s="51">
        <f t="shared" si="9"/>
        <v>64171.641511387163</v>
      </c>
      <c r="BQ19" s="107"/>
      <c r="BR19" s="107"/>
      <c r="BS19" s="107"/>
      <c r="BT19" s="107"/>
      <c r="BU19" s="107"/>
    </row>
    <row r="20" spans="2:73" s="106" customFormat="1">
      <c r="B20" s="169"/>
      <c r="C20" s="157"/>
      <c r="D20" s="138"/>
      <c r="E20" s="138"/>
      <c r="F20" s="99" t="s">
        <v>93</v>
      </c>
      <c r="G20" s="55">
        <v>218175</v>
      </c>
      <c r="H20" s="53">
        <f>IFERROR(G20/D5,"-")</f>
        <v>9.017446542671524E-4</v>
      </c>
      <c r="I20" s="55">
        <v>21</v>
      </c>
      <c r="J20" s="53">
        <f>IFERROR(I20/E5,"-")</f>
        <v>0.14788732394366197</v>
      </c>
      <c r="K20" s="62">
        <f t="shared" si="3"/>
        <v>10389.285714285714</v>
      </c>
      <c r="L20" s="138"/>
      <c r="M20" s="138"/>
      <c r="N20" s="99" t="s">
        <v>93</v>
      </c>
      <c r="O20" s="55">
        <v>1547304</v>
      </c>
      <c r="P20" s="53">
        <f>IFERROR(O20/L5,"-")</f>
        <v>2.5947040203806071E-3</v>
      </c>
      <c r="Q20" s="55">
        <v>54</v>
      </c>
      <c r="R20" s="53">
        <f>IFERROR(Q20/M5,"-")</f>
        <v>0.16167664670658682</v>
      </c>
      <c r="S20" s="62">
        <f t="shared" si="4"/>
        <v>28653.777777777777</v>
      </c>
      <c r="T20" s="138"/>
      <c r="U20" s="138"/>
      <c r="V20" s="99" t="s">
        <v>93</v>
      </c>
      <c r="W20" s="55">
        <v>66362725</v>
      </c>
      <c r="X20" s="53">
        <f>IFERROR(W20/T5,"-")</f>
        <v>1.8671322074555715E-3</v>
      </c>
      <c r="Y20" s="55">
        <v>3638</v>
      </c>
      <c r="Z20" s="53">
        <f>IFERROR(Y20/U5,"-")</f>
        <v>6.8962902583739313E-2</v>
      </c>
      <c r="AA20" s="54">
        <f t="shared" si="5"/>
        <v>18241.540681693237</v>
      </c>
      <c r="AB20" s="138"/>
      <c r="AC20" s="138"/>
      <c r="AD20" s="99" t="s">
        <v>93</v>
      </c>
      <c r="AE20" s="55">
        <v>84104678</v>
      </c>
      <c r="AF20" s="53">
        <f>IFERROR(AE20/AB5,"-")</f>
        <v>2.3425150552728049E-3</v>
      </c>
      <c r="AG20" s="55">
        <v>3983</v>
      </c>
      <c r="AH20" s="53">
        <f>IFERROR(AG20/AC5,"-")</f>
        <v>9.9562554680664911E-2</v>
      </c>
      <c r="AI20" s="54">
        <f t="shared" si="6"/>
        <v>21115.912126537787</v>
      </c>
      <c r="AJ20" s="138"/>
      <c r="AK20" s="138"/>
      <c r="AL20" s="99" t="s">
        <v>93</v>
      </c>
      <c r="AM20" s="55">
        <v>84748911</v>
      </c>
      <c r="AN20" s="53">
        <f>IFERROR(AM20/AJ5,"-")</f>
        <v>3.1877656662327798E-3</v>
      </c>
      <c r="AO20" s="55">
        <v>3367</v>
      </c>
      <c r="AP20" s="53">
        <f>IFERROR(AO20/AK5,"-")</f>
        <v>0.13366415244144503</v>
      </c>
      <c r="AQ20" s="54">
        <f t="shared" si="7"/>
        <v>25170.451737451738</v>
      </c>
      <c r="AR20" s="138"/>
      <c r="AS20" s="138"/>
      <c r="AT20" s="99" t="s">
        <v>93</v>
      </c>
      <c r="AU20" s="55">
        <v>58370364</v>
      </c>
      <c r="AV20" s="53">
        <f>IFERROR(AU20/AR5,"-")</f>
        <v>4.3894420249038016E-3</v>
      </c>
      <c r="AW20" s="55">
        <v>1837</v>
      </c>
      <c r="AX20" s="53">
        <f>AW20/AS5</f>
        <v>0.15569116026781932</v>
      </c>
      <c r="AY20" s="54">
        <f t="shared" si="0"/>
        <v>31774.830702231899</v>
      </c>
      <c r="AZ20" s="138"/>
      <c r="BA20" s="138"/>
      <c r="BB20" s="99" t="s">
        <v>93</v>
      </c>
      <c r="BC20" s="55">
        <v>19335485</v>
      </c>
      <c r="BD20" s="53">
        <f>IFERROR(BC20/AZ5,"-")</f>
        <v>3.940649065054579E-3</v>
      </c>
      <c r="BE20" s="55">
        <v>697</v>
      </c>
      <c r="BF20" s="53">
        <f>IFERROR(BE20/BA5,"-")</f>
        <v>0.16059907834101383</v>
      </c>
      <c r="BG20" s="54">
        <f t="shared" si="8"/>
        <v>27741.011477761836</v>
      </c>
      <c r="BH20" s="138"/>
      <c r="BI20" s="150"/>
      <c r="BJ20" s="99" t="s">
        <v>93</v>
      </c>
      <c r="BK20" s="55">
        <f t="shared" si="1"/>
        <v>314687642</v>
      </c>
      <c r="BL20" s="53">
        <f>IFERROR(BK20/BH5,"-")</f>
        <v>2.6879216221772357E-3</v>
      </c>
      <c r="BM20" s="55">
        <f t="shared" si="2"/>
        <v>13597</v>
      </c>
      <c r="BN20" s="53">
        <f>IFERROR(BM20/BI5,"-")</f>
        <v>0.1010456068904528</v>
      </c>
      <c r="BO20" s="54">
        <f t="shared" si="9"/>
        <v>23143.9024784879</v>
      </c>
      <c r="BQ20" s="107"/>
      <c r="BR20" s="107"/>
      <c r="BS20" s="107"/>
      <c r="BT20" s="107"/>
      <c r="BU20" s="107"/>
    </row>
    <row r="21" spans="2:73" s="106" customFormat="1">
      <c r="B21" s="169"/>
      <c r="C21" s="158"/>
      <c r="D21" s="139"/>
      <c r="E21" s="139"/>
      <c r="F21" s="105" t="s">
        <v>101</v>
      </c>
      <c r="G21" s="56">
        <f>SUM(G5:G20)</f>
        <v>21720882</v>
      </c>
      <c r="H21" s="53">
        <f>IFERROR(G21/D5,"-")</f>
        <v>8.9775131107907025E-2</v>
      </c>
      <c r="I21" s="55">
        <v>106</v>
      </c>
      <c r="J21" s="53">
        <f>IFERROR(I21/E5,"-")</f>
        <v>0.74647887323943662</v>
      </c>
      <c r="K21" s="62">
        <f t="shared" si="3"/>
        <v>204913.98113207548</v>
      </c>
      <c r="L21" s="139"/>
      <c r="M21" s="139"/>
      <c r="N21" s="105" t="s">
        <v>101</v>
      </c>
      <c r="O21" s="56">
        <f>SUM(O5:O20)</f>
        <v>82182717</v>
      </c>
      <c r="P21" s="53">
        <f>IFERROR(O21/L5,"-")</f>
        <v>0.13781378850290676</v>
      </c>
      <c r="Q21" s="55">
        <v>284</v>
      </c>
      <c r="R21" s="53">
        <f>IFERROR(Q21/M5,"-")</f>
        <v>0.85029940119760483</v>
      </c>
      <c r="S21" s="62">
        <f t="shared" si="4"/>
        <v>289375.76408450707</v>
      </c>
      <c r="T21" s="139"/>
      <c r="U21" s="139"/>
      <c r="V21" s="105" t="s">
        <v>101</v>
      </c>
      <c r="W21" s="56">
        <f>SUM(W5:W20)</f>
        <v>5988677329</v>
      </c>
      <c r="X21" s="53">
        <f>IFERROR(W21/T5,"-")</f>
        <v>0.16849296530597418</v>
      </c>
      <c r="Y21" s="55">
        <v>37224</v>
      </c>
      <c r="Z21" s="53">
        <f>IFERROR(Y21/U5,"-")</f>
        <v>0.70562811593653441</v>
      </c>
      <c r="AA21" s="54">
        <f t="shared" si="5"/>
        <v>160882.15476574254</v>
      </c>
      <c r="AB21" s="139"/>
      <c r="AC21" s="139"/>
      <c r="AD21" s="105" t="s">
        <v>101</v>
      </c>
      <c r="AE21" s="56">
        <f>SUM(AE5:AE20)</f>
        <v>7548289598</v>
      </c>
      <c r="AF21" s="53">
        <f>IFERROR(AE21/AB5,"-")</f>
        <v>0.21023779467860407</v>
      </c>
      <c r="AG21" s="55">
        <v>32362</v>
      </c>
      <c r="AH21" s="53">
        <f>IFERROR(AG21/AC5,"-")</f>
        <v>0.80894888138982624</v>
      </c>
      <c r="AI21" s="54">
        <f t="shared" si="6"/>
        <v>233245.46066374143</v>
      </c>
      <c r="AJ21" s="139"/>
      <c r="AK21" s="139"/>
      <c r="AL21" s="105" t="s">
        <v>101</v>
      </c>
      <c r="AM21" s="56">
        <f>SUM(AM5:AM20)</f>
        <v>6713576755</v>
      </c>
      <c r="AN21" s="53">
        <f>IFERROR(AM21/AJ5,"-")</f>
        <v>0.252526070538033</v>
      </c>
      <c r="AO21" s="55">
        <v>21786</v>
      </c>
      <c r="AP21" s="53">
        <f>IFERROR(AO21/AK5,"-")</f>
        <v>0.86486701071853911</v>
      </c>
      <c r="AQ21" s="54">
        <f t="shared" si="7"/>
        <v>308160.13747360691</v>
      </c>
      <c r="AR21" s="139"/>
      <c r="AS21" s="139"/>
      <c r="AT21" s="105" t="s">
        <v>101</v>
      </c>
      <c r="AU21" s="56">
        <f>SUM(AU5:AU20)</f>
        <v>3882499779</v>
      </c>
      <c r="AV21" s="53">
        <f>IFERROR(AU21/AR5,"-")</f>
        <v>0.29196336160628228</v>
      </c>
      <c r="AW21" s="55">
        <v>10401</v>
      </c>
      <c r="AX21" s="53">
        <f>AW21/AS5</f>
        <v>0.88151538265954743</v>
      </c>
      <c r="AY21" s="54">
        <f t="shared" si="0"/>
        <v>373281.39400057687</v>
      </c>
      <c r="AZ21" s="139"/>
      <c r="BA21" s="139"/>
      <c r="BB21" s="105" t="s">
        <v>101</v>
      </c>
      <c r="BC21" s="56">
        <f>SUM(BC5:BC20)</f>
        <v>1526220443</v>
      </c>
      <c r="BD21" s="53">
        <f>IFERROR(BC21/AZ5,"-")</f>
        <v>0.31104982170217793</v>
      </c>
      <c r="BE21" s="55">
        <v>3754</v>
      </c>
      <c r="BF21" s="53">
        <f>IFERROR(BE21/BA5,"-")</f>
        <v>0.86497695852534562</v>
      </c>
      <c r="BG21" s="54">
        <f t="shared" si="8"/>
        <v>406558.45578050078</v>
      </c>
      <c r="BH21" s="139"/>
      <c r="BI21" s="151"/>
      <c r="BJ21" s="105" t="s">
        <v>101</v>
      </c>
      <c r="BK21" s="56">
        <f t="shared" si="1"/>
        <v>25763167503</v>
      </c>
      <c r="BL21" s="53">
        <f>IFERROR(BK21/BH5,"-")</f>
        <v>0.22005749748217823</v>
      </c>
      <c r="BM21" s="56">
        <f t="shared" si="2"/>
        <v>105917</v>
      </c>
      <c r="BN21" s="53">
        <f>IFERROR(BM21/BI5,"-")</f>
        <v>0.78711830146474138</v>
      </c>
      <c r="BO21" s="54">
        <f t="shared" si="9"/>
        <v>243239.21091987123</v>
      </c>
      <c r="BQ21" s="107"/>
      <c r="BR21" s="107"/>
      <c r="BS21" s="107"/>
      <c r="BT21" s="107"/>
      <c r="BU21" s="107"/>
    </row>
    <row r="22" spans="2:73" s="106" customFormat="1">
      <c r="B22" s="169">
        <v>2</v>
      </c>
      <c r="C22" s="156" t="s">
        <v>118</v>
      </c>
      <c r="D22" s="137">
        <v>574581430</v>
      </c>
      <c r="E22" s="137">
        <v>329</v>
      </c>
      <c r="F22" s="96" t="s">
        <v>66</v>
      </c>
      <c r="G22" s="48">
        <v>7509519</v>
      </c>
      <c r="H22" s="46">
        <f>IFERROR(G22/D22,"-")</f>
        <v>1.3069546991798882E-2</v>
      </c>
      <c r="I22" s="48">
        <v>86</v>
      </c>
      <c r="J22" s="46">
        <f>IFERROR(I22/E22,"-")</f>
        <v>0.26139817629179329</v>
      </c>
      <c r="K22" s="60">
        <f t="shared" si="3"/>
        <v>87319.988372093023</v>
      </c>
      <c r="L22" s="137">
        <v>867532490</v>
      </c>
      <c r="M22" s="137">
        <v>446</v>
      </c>
      <c r="N22" s="96" t="s">
        <v>66</v>
      </c>
      <c r="O22" s="48">
        <v>22411290</v>
      </c>
      <c r="P22" s="46">
        <f>IFERROR(O22/L22,"-")</f>
        <v>2.5833372534554873E-2</v>
      </c>
      <c r="Q22" s="48">
        <v>132</v>
      </c>
      <c r="R22" s="46">
        <f>IFERROR(Q22/M22,"-")</f>
        <v>0.29596412556053814</v>
      </c>
      <c r="S22" s="60">
        <f t="shared" si="4"/>
        <v>169782.5</v>
      </c>
      <c r="T22" s="137">
        <v>29453092170</v>
      </c>
      <c r="U22" s="137">
        <v>42281</v>
      </c>
      <c r="V22" s="96" t="s">
        <v>66</v>
      </c>
      <c r="W22" s="48">
        <v>663895940</v>
      </c>
      <c r="X22" s="46">
        <f>IFERROR(W22/T22,"-")</f>
        <v>2.2540789135757491E-2</v>
      </c>
      <c r="Y22" s="48">
        <v>7579</v>
      </c>
      <c r="Z22" s="46">
        <f>IFERROR(Y22/U22,"-")</f>
        <v>0.17925309240557225</v>
      </c>
      <c r="AA22" s="47">
        <f t="shared" si="5"/>
        <v>87596.772661300958</v>
      </c>
      <c r="AB22" s="137">
        <v>27099504400</v>
      </c>
      <c r="AC22" s="137">
        <v>29125</v>
      </c>
      <c r="AD22" s="96" t="s">
        <v>66</v>
      </c>
      <c r="AE22" s="48">
        <v>790536614</v>
      </c>
      <c r="AF22" s="46">
        <f>IFERROR(AE22/AB22,"-")</f>
        <v>2.9171626253061661E-2</v>
      </c>
      <c r="AG22" s="48">
        <v>7278</v>
      </c>
      <c r="AH22" s="46">
        <f>IFERROR(AG22/AC22,"-")</f>
        <v>0.24988841201716738</v>
      </c>
      <c r="AI22" s="47">
        <f t="shared" si="6"/>
        <v>108620.03489969773</v>
      </c>
      <c r="AJ22" s="137">
        <v>19440519890</v>
      </c>
      <c r="AK22" s="137">
        <v>17458</v>
      </c>
      <c r="AL22" s="96" t="s">
        <v>66</v>
      </c>
      <c r="AM22" s="48">
        <v>733737881</v>
      </c>
      <c r="AN22" s="46">
        <f>IFERROR(AM22/AJ22,"-")</f>
        <v>3.7742708793370647E-2</v>
      </c>
      <c r="AO22" s="48">
        <v>5068</v>
      </c>
      <c r="AP22" s="46">
        <f>IFERROR(AO22/AK22,"-")</f>
        <v>0.29029671210906177</v>
      </c>
      <c r="AQ22" s="47">
        <f t="shared" si="7"/>
        <v>144778.58741120758</v>
      </c>
      <c r="AR22" s="137">
        <v>9383663930</v>
      </c>
      <c r="AS22" s="137">
        <v>7883</v>
      </c>
      <c r="AT22" s="96" t="s">
        <v>66</v>
      </c>
      <c r="AU22" s="48">
        <v>518486143</v>
      </c>
      <c r="AV22" s="46">
        <f>IFERROR(AU22/AR22,"-")</f>
        <v>5.5254125346750352E-2</v>
      </c>
      <c r="AW22" s="48">
        <v>2404</v>
      </c>
      <c r="AX22" s="46">
        <f>AW22/AS22</f>
        <v>0.30496004059368259</v>
      </c>
      <c r="AY22" s="47">
        <f t="shared" si="0"/>
        <v>215676.43219633945</v>
      </c>
      <c r="AZ22" s="137">
        <v>3473803670</v>
      </c>
      <c r="BA22" s="137">
        <v>2766</v>
      </c>
      <c r="BB22" s="96" t="s">
        <v>66</v>
      </c>
      <c r="BC22" s="48">
        <v>224730075</v>
      </c>
      <c r="BD22" s="46">
        <f>IFERROR(BC22/AZ22,"-")</f>
        <v>6.4692796815428541E-2</v>
      </c>
      <c r="BE22" s="48">
        <v>734</v>
      </c>
      <c r="BF22" s="46">
        <f>IFERROR(BE22/BA22,"-")</f>
        <v>0.26536514822848878</v>
      </c>
      <c r="BG22" s="47">
        <f t="shared" si="8"/>
        <v>306171.76430517709</v>
      </c>
      <c r="BH22" s="137">
        <f>SUM(D22,L22,T22,AB22,AJ22,AR22,AZ22)</f>
        <v>90292697980</v>
      </c>
      <c r="BI22" s="149">
        <f>SUM(E22,M22,U22,AC22,AK22,AS22,BA22)</f>
        <v>100288</v>
      </c>
      <c r="BJ22" s="96" t="s">
        <v>66</v>
      </c>
      <c r="BK22" s="48">
        <f t="shared" si="1"/>
        <v>2961307462</v>
      </c>
      <c r="BL22" s="46">
        <f>IFERROR(BK22/BH22,"-")</f>
        <v>3.2796754646272006E-2</v>
      </c>
      <c r="BM22" s="48">
        <f t="shared" si="2"/>
        <v>23281</v>
      </c>
      <c r="BN22" s="46">
        <f>IFERROR(BM22/BI22,"-")</f>
        <v>0.23214143267389917</v>
      </c>
      <c r="BO22" s="47">
        <f t="shared" si="9"/>
        <v>127198.46492848246</v>
      </c>
      <c r="BQ22" s="107"/>
      <c r="BR22" s="107"/>
      <c r="BS22" s="107"/>
      <c r="BT22" s="107"/>
      <c r="BU22" s="107"/>
    </row>
    <row r="23" spans="2:73" s="106" customFormat="1" ht="13.5" customHeight="1">
      <c r="B23" s="169"/>
      <c r="C23" s="157"/>
      <c r="D23" s="138"/>
      <c r="E23" s="138"/>
      <c r="F23" s="97" t="s">
        <v>68</v>
      </c>
      <c r="G23" s="52">
        <v>6823319</v>
      </c>
      <c r="H23" s="50">
        <f>IFERROR(G23/D22,"-")</f>
        <v>1.1875286327997061E-2</v>
      </c>
      <c r="I23" s="52">
        <v>92</v>
      </c>
      <c r="J23" s="50">
        <f>IFERROR(I23/E22,"-")</f>
        <v>0.2796352583586626</v>
      </c>
      <c r="K23" s="61">
        <f t="shared" ref="K23:K86" si="19">IFERROR(G23/I23,"-")</f>
        <v>74166.510869565216</v>
      </c>
      <c r="L23" s="138"/>
      <c r="M23" s="138"/>
      <c r="N23" s="97" t="s">
        <v>68</v>
      </c>
      <c r="O23" s="52">
        <v>12667255</v>
      </c>
      <c r="P23" s="50">
        <f>IFERROR(O23/L22,"-")</f>
        <v>1.4601476193704284E-2</v>
      </c>
      <c r="Q23" s="52">
        <v>118</v>
      </c>
      <c r="R23" s="50">
        <f>IFERROR(Q23/M22,"-")</f>
        <v>0.26457399103139012</v>
      </c>
      <c r="S23" s="61">
        <f t="shared" si="4"/>
        <v>107349.6186440678</v>
      </c>
      <c r="T23" s="138"/>
      <c r="U23" s="138"/>
      <c r="V23" s="97" t="s">
        <v>68</v>
      </c>
      <c r="W23" s="52">
        <v>814246657</v>
      </c>
      <c r="X23" s="50">
        <f>IFERROR(W23/T22,"-")</f>
        <v>2.7645540654959354E-2</v>
      </c>
      <c r="Y23" s="52">
        <v>9476</v>
      </c>
      <c r="Z23" s="50">
        <f>IFERROR(Y23/U22,"-")</f>
        <v>0.22411958089922188</v>
      </c>
      <c r="AA23" s="51">
        <f t="shared" si="5"/>
        <v>85927.253799071332</v>
      </c>
      <c r="AB23" s="138"/>
      <c r="AC23" s="138"/>
      <c r="AD23" s="97" t="s">
        <v>68</v>
      </c>
      <c r="AE23" s="52">
        <v>638415524</v>
      </c>
      <c r="AF23" s="50">
        <f>IFERROR(AE23/AB22,"-")</f>
        <v>2.3558199241459191E-2</v>
      </c>
      <c r="AG23" s="52">
        <v>8245</v>
      </c>
      <c r="AH23" s="50">
        <f>IFERROR(AG23/AC22,"-")</f>
        <v>0.28309012875536482</v>
      </c>
      <c r="AI23" s="51">
        <f t="shared" si="6"/>
        <v>77430.627531837483</v>
      </c>
      <c r="AJ23" s="138"/>
      <c r="AK23" s="138"/>
      <c r="AL23" s="97" t="s">
        <v>68</v>
      </c>
      <c r="AM23" s="52">
        <v>408046787</v>
      </c>
      <c r="AN23" s="50">
        <f>IFERROR(AM23/AJ22,"-")</f>
        <v>2.0989499730914862E-2</v>
      </c>
      <c r="AO23" s="52">
        <v>5517</v>
      </c>
      <c r="AP23" s="50">
        <f>IFERROR(AO23/AK22,"-")</f>
        <v>0.31601558024974225</v>
      </c>
      <c r="AQ23" s="51">
        <f t="shared" si="7"/>
        <v>73961.715968823642</v>
      </c>
      <c r="AR23" s="138"/>
      <c r="AS23" s="138"/>
      <c r="AT23" s="97" t="s">
        <v>68</v>
      </c>
      <c r="AU23" s="52">
        <v>134148713</v>
      </c>
      <c r="AV23" s="50">
        <f>IFERROR(AU23/AR22,"-")</f>
        <v>1.4295984383149152E-2</v>
      </c>
      <c r="AW23" s="52">
        <v>2645</v>
      </c>
      <c r="AX23" s="50">
        <f>AW23/AS22</f>
        <v>0.33553215780794116</v>
      </c>
      <c r="AY23" s="51">
        <f t="shared" si="0"/>
        <v>50717.849905482042</v>
      </c>
      <c r="AZ23" s="138"/>
      <c r="BA23" s="138"/>
      <c r="BB23" s="97" t="s">
        <v>68</v>
      </c>
      <c r="BC23" s="52">
        <v>54099362</v>
      </c>
      <c r="BD23" s="50">
        <f>IFERROR(BC23/AZ22,"-")</f>
        <v>1.5573523186472999E-2</v>
      </c>
      <c r="BE23" s="52">
        <v>914</v>
      </c>
      <c r="BF23" s="50">
        <f>IFERROR(BE23/BA22,"-")</f>
        <v>0.3304410701373825</v>
      </c>
      <c r="BG23" s="51">
        <f t="shared" si="8"/>
        <v>59189.673960612694</v>
      </c>
      <c r="BH23" s="138"/>
      <c r="BI23" s="150"/>
      <c r="BJ23" s="97" t="s">
        <v>68</v>
      </c>
      <c r="BK23" s="52">
        <f t="shared" si="1"/>
        <v>2068447617</v>
      </c>
      <c r="BL23" s="50">
        <f>IFERROR(BK23/BH22,"-")</f>
        <v>2.2908249097376234E-2</v>
      </c>
      <c r="BM23" s="52">
        <f t="shared" si="2"/>
        <v>27007</v>
      </c>
      <c r="BN23" s="50">
        <f>IFERROR(BM23/BI22,"-")</f>
        <v>0.26929443203573705</v>
      </c>
      <c r="BO23" s="51">
        <f t="shared" si="9"/>
        <v>76589.314511052697</v>
      </c>
      <c r="BQ23" s="107"/>
      <c r="BR23" s="107"/>
      <c r="BS23" s="107"/>
      <c r="BT23" s="107"/>
      <c r="BU23" s="107"/>
    </row>
    <row r="24" spans="2:73" s="106" customFormat="1" ht="13.5" customHeight="1">
      <c r="B24" s="169"/>
      <c r="C24" s="157"/>
      <c r="D24" s="138"/>
      <c r="E24" s="138"/>
      <c r="F24" s="98" t="s">
        <v>70</v>
      </c>
      <c r="G24" s="52">
        <v>1673981</v>
      </c>
      <c r="H24" s="50">
        <f>IFERROR(G24/D22,"-")</f>
        <v>2.9133921017948667E-3</v>
      </c>
      <c r="I24" s="52">
        <v>40</v>
      </c>
      <c r="J24" s="50">
        <f>IFERROR(I24/E22,"-")</f>
        <v>0.12158054711246201</v>
      </c>
      <c r="K24" s="61">
        <f t="shared" si="19"/>
        <v>41849.525000000001</v>
      </c>
      <c r="L24" s="138"/>
      <c r="M24" s="138"/>
      <c r="N24" s="98" t="s">
        <v>70</v>
      </c>
      <c r="O24" s="52">
        <v>2593914</v>
      </c>
      <c r="P24" s="50">
        <f>IFERROR(O24/L22,"-")</f>
        <v>2.989990611187369E-3</v>
      </c>
      <c r="Q24" s="52">
        <v>90</v>
      </c>
      <c r="R24" s="50">
        <f>IFERROR(Q24/M22,"-")</f>
        <v>0.20179372197309417</v>
      </c>
      <c r="S24" s="61">
        <f t="shared" si="4"/>
        <v>28821.266666666666</v>
      </c>
      <c r="T24" s="138"/>
      <c r="U24" s="138"/>
      <c r="V24" s="98" t="s">
        <v>70</v>
      </c>
      <c r="W24" s="52">
        <v>367773706</v>
      </c>
      <c r="X24" s="50">
        <f>IFERROR(W24/T22,"-")</f>
        <v>1.2486760435109859E-2</v>
      </c>
      <c r="Y24" s="52">
        <v>8972</v>
      </c>
      <c r="Z24" s="50">
        <f>IFERROR(Y24/U22,"-")</f>
        <v>0.21219933303375038</v>
      </c>
      <c r="AA24" s="51">
        <f t="shared" si="5"/>
        <v>40991.273517610345</v>
      </c>
      <c r="AB24" s="138"/>
      <c r="AC24" s="138"/>
      <c r="AD24" s="98" t="s">
        <v>70</v>
      </c>
      <c r="AE24" s="52">
        <v>357094425</v>
      </c>
      <c r="AF24" s="50">
        <f>IFERROR(AE24/AB22,"-")</f>
        <v>1.3177157033174378E-2</v>
      </c>
      <c r="AG24" s="52">
        <v>7575</v>
      </c>
      <c r="AH24" s="50">
        <f>IFERROR(AG24/AC22,"-")</f>
        <v>0.26008583690987125</v>
      </c>
      <c r="AI24" s="51">
        <f t="shared" si="6"/>
        <v>47141.178217821784</v>
      </c>
      <c r="AJ24" s="138"/>
      <c r="AK24" s="138"/>
      <c r="AL24" s="98" t="s">
        <v>70</v>
      </c>
      <c r="AM24" s="52">
        <v>225486928</v>
      </c>
      <c r="AN24" s="50">
        <f>IFERROR(AM24/AJ22,"-")</f>
        <v>1.1598811620052822E-2</v>
      </c>
      <c r="AO24" s="52">
        <v>4910</v>
      </c>
      <c r="AP24" s="50">
        <f>IFERROR(AO24/AK22,"-")</f>
        <v>0.2812464199793791</v>
      </c>
      <c r="AQ24" s="51">
        <f t="shared" si="7"/>
        <v>45924.017922606923</v>
      </c>
      <c r="AR24" s="138"/>
      <c r="AS24" s="138"/>
      <c r="AT24" s="98" t="s">
        <v>70</v>
      </c>
      <c r="AU24" s="52">
        <v>96451082</v>
      </c>
      <c r="AV24" s="50">
        <f>IFERROR(AU24/AR22,"-")</f>
        <v>1.0278616403944467E-2</v>
      </c>
      <c r="AW24" s="52">
        <v>1972</v>
      </c>
      <c r="AX24" s="50">
        <f>AW24/AS22</f>
        <v>0.25015856907268808</v>
      </c>
      <c r="AY24" s="51">
        <f t="shared" si="0"/>
        <v>48910.28498985801</v>
      </c>
      <c r="AZ24" s="138"/>
      <c r="BA24" s="138"/>
      <c r="BB24" s="98" t="s">
        <v>70</v>
      </c>
      <c r="BC24" s="52">
        <v>27621906</v>
      </c>
      <c r="BD24" s="50">
        <f>IFERROR(BC24/AZ22,"-")</f>
        <v>7.9514873677360119E-3</v>
      </c>
      <c r="BE24" s="52">
        <v>580</v>
      </c>
      <c r="BF24" s="50">
        <f>IFERROR(BE24/BA22,"-")</f>
        <v>0.2096890817064353</v>
      </c>
      <c r="BG24" s="51">
        <f t="shared" si="8"/>
        <v>47623.975862068968</v>
      </c>
      <c r="BH24" s="138"/>
      <c r="BI24" s="150"/>
      <c r="BJ24" s="98" t="s">
        <v>70</v>
      </c>
      <c r="BK24" s="52">
        <f t="shared" si="1"/>
        <v>1078695942</v>
      </c>
      <c r="BL24" s="50">
        <f>IFERROR(BK24/BH22,"-")</f>
        <v>1.1946657549638544E-2</v>
      </c>
      <c r="BM24" s="52">
        <f t="shared" si="2"/>
        <v>24139</v>
      </c>
      <c r="BN24" s="50">
        <f>IFERROR(BM24/BI22,"-")</f>
        <v>0.24069679323548182</v>
      </c>
      <c r="BO24" s="51">
        <f t="shared" si="9"/>
        <v>44686.852893657568</v>
      </c>
      <c r="BQ24" s="107"/>
      <c r="BR24" s="107"/>
      <c r="BS24" s="107"/>
      <c r="BT24" s="107"/>
      <c r="BU24" s="107"/>
    </row>
    <row r="25" spans="2:73" s="106" customFormat="1" ht="13.5" customHeight="1">
      <c r="B25" s="169"/>
      <c r="C25" s="157"/>
      <c r="D25" s="138"/>
      <c r="E25" s="138"/>
      <c r="F25" s="98" t="s">
        <v>72</v>
      </c>
      <c r="G25" s="52">
        <v>3384642</v>
      </c>
      <c r="H25" s="50">
        <f>IFERROR(G25/D22,"-")</f>
        <v>5.8906219785070327E-3</v>
      </c>
      <c r="I25" s="52">
        <v>11</v>
      </c>
      <c r="J25" s="50">
        <f>IFERROR(I25/E22,"-")</f>
        <v>3.3434650455927049E-2</v>
      </c>
      <c r="K25" s="61">
        <f t="shared" si="19"/>
        <v>307694.72727272729</v>
      </c>
      <c r="L25" s="138"/>
      <c r="M25" s="138"/>
      <c r="N25" s="98" t="s">
        <v>72</v>
      </c>
      <c r="O25" s="52">
        <v>576728</v>
      </c>
      <c r="P25" s="50">
        <f>IFERROR(O25/L22,"-")</f>
        <v>6.647912402681311E-4</v>
      </c>
      <c r="Q25" s="52">
        <v>43</v>
      </c>
      <c r="R25" s="50">
        <f>IFERROR(Q25/M22,"-")</f>
        <v>9.641255605381166E-2</v>
      </c>
      <c r="S25" s="61">
        <f t="shared" si="4"/>
        <v>13412.279069767443</v>
      </c>
      <c r="T25" s="138"/>
      <c r="U25" s="138"/>
      <c r="V25" s="98" t="s">
        <v>72</v>
      </c>
      <c r="W25" s="52">
        <v>91959092</v>
      </c>
      <c r="X25" s="50">
        <f>IFERROR(W25/T22,"-")</f>
        <v>3.1222219884154186E-3</v>
      </c>
      <c r="Y25" s="52">
        <v>1212</v>
      </c>
      <c r="Z25" s="50">
        <f>IFERROR(Y25/U22,"-")</f>
        <v>2.8665357962205245E-2</v>
      </c>
      <c r="AA25" s="51">
        <f t="shared" si="5"/>
        <v>75873.838283828387</v>
      </c>
      <c r="AB25" s="138"/>
      <c r="AC25" s="138"/>
      <c r="AD25" s="98" t="s">
        <v>72</v>
      </c>
      <c r="AE25" s="52">
        <v>52479360</v>
      </c>
      <c r="AF25" s="50">
        <f>IFERROR(AE25/AB22,"-")</f>
        <v>1.9365431642358745E-3</v>
      </c>
      <c r="AG25" s="52">
        <v>1041</v>
      </c>
      <c r="AH25" s="50">
        <f>IFERROR(AG25/AC22,"-")</f>
        <v>3.5742489270386264E-2</v>
      </c>
      <c r="AI25" s="51">
        <f t="shared" si="6"/>
        <v>50412.449567723343</v>
      </c>
      <c r="AJ25" s="138"/>
      <c r="AK25" s="138"/>
      <c r="AL25" s="98" t="s">
        <v>72</v>
      </c>
      <c r="AM25" s="52">
        <v>41234090</v>
      </c>
      <c r="AN25" s="50">
        <f>IFERROR(AM25/AJ22,"-")</f>
        <v>2.1210384410146554E-3</v>
      </c>
      <c r="AO25" s="52">
        <v>591</v>
      </c>
      <c r="AP25" s="50">
        <f>IFERROR(AO25/AK22,"-")</f>
        <v>3.3852674991407948E-2</v>
      </c>
      <c r="AQ25" s="51">
        <f t="shared" si="7"/>
        <v>69770.033840947552</v>
      </c>
      <c r="AR25" s="138"/>
      <c r="AS25" s="138"/>
      <c r="AT25" s="98" t="s">
        <v>72</v>
      </c>
      <c r="AU25" s="52">
        <v>13816993</v>
      </c>
      <c r="AV25" s="50">
        <f>IFERROR(AU25/AR22,"-")</f>
        <v>1.4724518165901536E-3</v>
      </c>
      <c r="AW25" s="52">
        <v>238</v>
      </c>
      <c r="AX25" s="50">
        <f>AW25/AS22</f>
        <v>3.0191551439807181E-2</v>
      </c>
      <c r="AY25" s="51">
        <f t="shared" si="0"/>
        <v>58054.592436974788</v>
      </c>
      <c r="AZ25" s="138"/>
      <c r="BA25" s="138"/>
      <c r="BB25" s="98" t="s">
        <v>72</v>
      </c>
      <c r="BC25" s="52">
        <v>3692348</v>
      </c>
      <c r="BD25" s="50">
        <f>IFERROR(BC25/AZ22,"-")</f>
        <v>1.0629121132801381E-3</v>
      </c>
      <c r="BE25" s="52">
        <v>55</v>
      </c>
      <c r="BF25" s="50">
        <f>IFERROR(BE25/BA22,"-")</f>
        <v>1.9884309472161965E-2</v>
      </c>
      <c r="BG25" s="51">
        <f t="shared" si="8"/>
        <v>67133.600000000006</v>
      </c>
      <c r="BH25" s="138"/>
      <c r="BI25" s="150"/>
      <c r="BJ25" s="98" t="s">
        <v>72</v>
      </c>
      <c r="BK25" s="52">
        <f t="shared" si="1"/>
        <v>207143253</v>
      </c>
      <c r="BL25" s="50">
        <f>IFERROR(BK25/BH22,"-")</f>
        <v>2.2941307285544023E-3</v>
      </c>
      <c r="BM25" s="52">
        <f t="shared" si="2"/>
        <v>3191</v>
      </c>
      <c r="BN25" s="50">
        <f>IFERROR(BM25/BI22,"-")</f>
        <v>3.1818363114231016E-2</v>
      </c>
      <c r="BO25" s="51">
        <f t="shared" si="9"/>
        <v>64914.839548730808</v>
      </c>
      <c r="BQ25" s="107"/>
      <c r="BR25" s="107"/>
      <c r="BS25" s="107"/>
      <c r="BT25" s="107"/>
      <c r="BU25" s="107"/>
    </row>
    <row r="26" spans="2:73" s="106" customFormat="1" ht="13.5" customHeight="1">
      <c r="B26" s="169"/>
      <c r="C26" s="157"/>
      <c r="D26" s="138"/>
      <c r="E26" s="138"/>
      <c r="F26" s="98" t="s">
        <v>74</v>
      </c>
      <c r="G26" s="52">
        <v>9290455</v>
      </c>
      <c r="H26" s="50">
        <f>IFERROR(G26/D22,"-")</f>
        <v>1.6169083292510864E-2</v>
      </c>
      <c r="I26" s="52">
        <v>70</v>
      </c>
      <c r="J26" s="50">
        <f>IFERROR(I26/E22,"-")</f>
        <v>0.21276595744680851</v>
      </c>
      <c r="K26" s="61">
        <f t="shared" si="19"/>
        <v>132720.78571428571</v>
      </c>
      <c r="L26" s="138"/>
      <c r="M26" s="138"/>
      <c r="N26" s="98" t="s">
        <v>74</v>
      </c>
      <c r="O26" s="52">
        <v>5450942</v>
      </c>
      <c r="P26" s="50">
        <f>IFERROR(O26/L22,"-")</f>
        <v>6.2832713043404287E-3</v>
      </c>
      <c r="Q26" s="52">
        <v>114</v>
      </c>
      <c r="R26" s="50">
        <f>IFERROR(Q26/M22,"-")</f>
        <v>0.2556053811659193</v>
      </c>
      <c r="S26" s="61">
        <f t="shared" si="4"/>
        <v>47815.280701754389</v>
      </c>
      <c r="T26" s="138"/>
      <c r="U26" s="138"/>
      <c r="V26" s="98" t="s">
        <v>74</v>
      </c>
      <c r="W26" s="52">
        <v>643422833</v>
      </c>
      <c r="X26" s="50">
        <f>IFERROR(W26/T22,"-")</f>
        <v>2.1845680218777516E-2</v>
      </c>
      <c r="Y26" s="52">
        <v>10822</v>
      </c>
      <c r="Z26" s="50">
        <f>IFERROR(Y26/U22,"-")</f>
        <v>0.2559542111113739</v>
      </c>
      <c r="AA26" s="51">
        <f t="shared" si="5"/>
        <v>59455.076048789502</v>
      </c>
      <c r="AB26" s="138"/>
      <c r="AC26" s="138"/>
      <c r="AD26" s="98" t="s">
        <v>74</v>
      </c>
      <c r="AE26" s="52">
        <v>589197209</v>
      </c>
      <c r="AF26" s="50">
        <f>IFERROR(AE26/AB22,"-")</f>
        <v>2.1741992041743759E-2</v>
      </c>
      <c r="AG26" s="52">
        <v>9177</v>
      </c>
      <c r="AH26" s="50">
        <f>IFERROR(AG26/AC22,"-")</f>
        <v>0.3150901287553648</v>
      </c>
      <c r="AI26" s="51">
        <f t="shared" si="6"/>
        <v>64203.684101558247</v>
      </c>
      <c r="AJ26" s="138"/>
      <c r="AK26" s="138"/>
      <c r="AL26" s="98" t="s">
        <v>74</v>
      </c>
      <c r="AM26" s="52">
        <v>357105520</v>
      </c>
      <c r="AN26" s="50">
        <f>IFERROR(AM26/AJ22,"-")</f>
        <v>1.836913426290062E-2</v>
      </c>
      <c r="AO26" s="52">
        <v>5597</v>
      </c>
      <c r="AP26" s="50">
        <f>IFERROR(AO26/AK22,"-")</f>
        <v>0.32059800664451826</v>
      </c>
      <c r="AQ26" s="51">
        <f t="shared" si="7"/>
        <v>63803.023048061463</v>
      </c>
      <c r="AR26" s="138"/>
      <c r="AS26" s="138"/>
      <c r="AT26" s="98" t="s">
        <v>74</v>
      </c>
      <c r="AU26" s="52">
        <v>122055069</v>
      </c>
      <c r="AV26" s="50">
        <f>IFERROR(AU26/AR22,"-")</f>
        <v>1.3007186735426916E-2</v>
      </c>
      <c r="AW26" s="52">
        <v>2133</v>
      </c>
      <c r="AX26" s="50">
        <f>AW26/AS22</f>
        <v>0.27058226563491056</v>
      </c>
      <c r="AY26" s="51">
        <f t="shared" ref="AY26:AY89" si="20">AU26/AW26</f>
        <v>57222.254571026722</v>
      </c>
      <c r="AZ26" s="138"/>
      <c r="BA26" s="138"/>
      <c r="BB26" s="98" t="s">
        <v>74</v>
      </c>
      <c r="BC26" s="52">
        <v>36314249</v>
      </c>
      <c r="BD26" s="50">
        <f>IFERROR(BC26/AZ22,"-")</f>
        <v>1.0453742482228421E-2</v>
      </c>
      <c r="BE26" s="52">
        <v>554</v>
      </c>
      <c r="BF26" s="50">
        <f>IFERROR(BE26/BA22,"-")</f>
        <v>0.20028922631959509</v>
      </c>
      <c r="BG26" s="51">
        <f t="shared" si="8"/>
        <v>65549.185920577613</v>
      </c>
      <c r="BH26" s="138"/>
      <c r="BI26" s="150"/>
      <c r="BJ26" s="98" t="s">
        <v>74</v>
      </c>
      <c r="BK26" s="52">
        <f t="shared" si="1"/>
        <v>1762836277</v>
      </c>
      <c r="BL26" s="50">
        <f>IFERROR(BK26/BH22,"-")</f>
        <v>1.9523575177590458E-2</v>
      </c>
      <c r="BM26" s="52">
        <f t="shared" si="2"/>
        <v>28467</v>
      </c>
      <c r="BN26" s="50">
        <f>IFERROR(BM26/BI22,"-")</f>
        <v>0.28385250478621571</v>
      </c>
      <c r="BO26" s="51">
        <f t="shared" si="9"/>
        <v>61925.607791477851</v>
      </c>
      <c r="BQ26" s="107"/>
      <c r="BR26" s="107"/>
      <c r="BS26" s="107"/>
      <c r="BT26" s="107"/>
      <c r="BU26" s="107"/>
    </row>
    <row r="27" spans="2:73" s="106" customFormat="1">
      <c r="B27" s="169"/>
      <c r="C27" s="157"/>
      <c r="D27" s="138"/>
      <c r="E27" s="138"/>
      <c r="F27" s="98" t="s">
        <v>76</v>
      </c>
      <c r="G27" s="52">
        <v>5016677</v>
      </c>
      <c r="H27" s="50">
        <f>IFERROR(G27/D22,"-")</f>
        <v>8.7310113729223721E-3</v>
      </c>
      <c r="I27" s="52">
        <v>88</v>
      </c>
      <c r="J27" s="50">
        <f>IFERROR(I27/E22,"-")</f>
        <v>0.26747720364741639</v>
      </c>
      <c r="K27" s="61">
        <f t="shared" si="19"/>
        <v>57007.693181818184</v>
      </c>
      <c r="L27" s="138"/>
      <c r="M27" s="138"/>
      <c r="N27" s="98" t="s">
        <v>76</v>
      </c>
      <c r="O27" s="52">
        <v>8265538</v>
      </c>
      <c r="P27" s="50">
        <f>IFERROR(O27/L22,"-")</f>
        <v>9.5276408610356477E-3</v>
      </c>
      <c r="Q27" s="52">
        <v>161</v>
      </c>
      <c r="R27" s="50">
        <f>IFERROR(Q27/M22,"-")</f>
        <v>0.36098654708520178</v>
      </c>
      <c r="S27" s="61">
        <f t="shared" si="4"/>
        <v>51338.745341614907</v>
      </c>
      <c r="T27" s="138"/>
      <c r="U27" s="138"/>
      <c r="V27" s="98" t="s">
        <v>76</v>
      </c>
      <c r="W27" s="52">
        <v>702279794</v>
      </c>
      <c r="X27" s="50">
        <f>IFERROR(W27/T22,"-")</f>
        <v>2.3844008973540654E-2</v>
      </c>
      <c r="Y27" s="52">
        <v>10754</v>
      </c>
      <c r="Z27" s="50">
        <f>IFERROR(Y27/U22,"-")</f>
        <v>0.25434592370095316</v>
      </c>
      <c r="AA27" s="51">
        <f t="shared" si="5"/>
        <v>65304.053747442813</v>
      </c>
      <c r="AB27" s="138"/>
      <c r="AC27" s="138"/>
      <c r="AD27" s="98" t="s">
        <v>76</v>
      </c>
      <c r="AE27" s="52">
        <v>782787694</v>
      </c>
      <c r="AF27" s="50">
        <f>IFERROR(AE27/AB22,"-")</f>
        <v>2.8885683016402323E-2</v>
      </c>
      <c r="AG27" s="52">
        <v>9293</v>
      </c>
      <c r="AH27" s="50">
        <f>IFERROR(AG27/AC22,"-")</f>
        <v>0.31907296137339058</v>
      </c>
      <c r="AI27" s="51">
        <f t="shared" si="6"/>
        <v>84234.121812116646</v>
      </c>
      <c r="AJ27" s="138"/>
      <c r="AK27" s="138"/>
      <c r="AL27" s="98" t="s">
        <v>76</v>
      </c>
      <c r="AM27" s="52">
        <v>616373987</v>
      </c>
      <c r="AN27" s="50">
        <f>IFERROR(AM27/AJ22,"-")</f>
        <v>3.1705632899100417E-2</v>
      </c>
      <c r="AO27" s="52">
        <v>6343</v>
      </c>
      <c r="AP27" s="50">
        <f>IFERROR(AO27/AK22,"-")</f>
        <v>0.36332913277580481</v>
      </c>
      <c r="AQ27" s="51">
        <f t="shared" si="7"/>
        <v>97173.89043039571</v>
      </c>
      <c r="AR27" s="138"/>
      <c r="AS27" s="138"/>
      <c r="AT27" s="98" t="s">
        <v>76</v>
      </c>
      <c r="AU27" s="52">
        <v>272492632</v>
      </c>
      <c r="AV27" s="50">
        <f>IFERROR(AU27/AR22,"-")</f>
        <v>2.9039044240366352E-2</v>
      </c>
      <c r="AW27" s="52">
        <v>2840</v>
      </c>
      <c r="AX27" s="50">
        <f>AW27/AS22</f>
        <v>0.36026893314727898</v>
      </c>
      <c r="AY27" s="51">
        <f t="shared" si="20"/>
        <v>95948.109859154923</v>
      </c>
      <c r="AZ27" s="138"/>
      <c r="BA27" s="138"/>
      <c r="BB27" s="98" t="s">
        <v>76</v>
      </c>
      <c r="BC27" s="52">
        <v>85028339</v>
      </c>
      <c r="BD27" s="50">
        <f>IFERROR(BC27/AZ22,"-")</f>
        <v>2.4477013405884276E-2</v>
      </c>
      <c r="BE27" s="52">
        <v>864</v>
      </c>
      <c r="BF27" s="50">
        <f>IFERROR(BE27/BA22,"-")</f>
        <v>0.31236442516268981</v>
      </c>
      <c r="BG27" s="51">
        <f t="shared" si="8"/>
        <v>98412.429398148146</v>
      </c>
      <c r="BH27" s="138"/>
      <c r="BI27" s="150"/>
      <c r="BJ27" s="98" t="s">
        <v>76</v>
      </c>
      <c r="BK27" s="52">
        <f t="shared" ref="BK27:BK69" si="21">SUM(G27,O27,W27,AE27,AM27,AU27,BC27)</f>
        <v>2472244661</v>
      </c>
      <c r="BL27" s="50">
        <f>IFERROR(BK27/BH22,"-")</f>
        <v>2.7380338790492304E-2</v>
      </c>
      <c r="BM27" s="52">
        <f t="shared" si="2"/>
        <v>30343</v>
      </c>
      <c r="BN27" s="50">
        <f>IFERROR(BM27/BI22,"-")</f>
        <v>0.30255863114231013</v>
      </c>
      <c r="BO27" s="51">
        <f t="shared" si="9"/>
        <v>81476.60616946248</v>
      </c>
      <c r="BQ27" s="107"/>
      <c r="BR27" s="107"/>
      <c r="BS27" s="107"/>
      <c r="BT27" s="107"/>
      <c r="BU27" s="107"/>
    </row>
    <row r="28" spans="2:73" s="106" customFormat="1">
      <c r="B28" s="169"/>
      <c r="C28" s="157"/>
      <c r="D28" s="138"/>
      <c r="E28" s="138"/>
      <c r="F28" s="98" t="s">
        <v>77</v>
      </c>
      <c r="G28" s="52">
        <v>1058888</v>
      </c>
      <c r="H28" s="50">
        <f>IFERROR(G28/D22,"-")</f>
        <v>1.8428858725907658E-3</v>
      </c>
      <c r="I28" s="52">
        <v>31</v>
      </c>
      <c r="J28" s="50">
        <f>IFERROR(I28/E22,"-")</f>
        <v>9.4224924012158054E-2</v>
      </c>
      <c r="K28" s="61">
        <f t="shared" si="19"/>
        <v>34157.677419354841</v>
      </c>
      <c r="L28" s="138"/>
      <c r="M28" s="138"/>
      <c r="N28" s="98" t="s">
        <v>77</v>
      </c>
      <c r="O28" s="52">
        <v>8379640</v>
      </c>
      <c r="P28" s="50">
        <f>IFERROR(O28/L22,"-")</f>
        <v>9.659165618108435E-3</v>
      </c>
      <c r="Q28" s="52">
        <v>46</v>
      </c>
      <c r="R28" s="50">
        <f>IFERROR(Q28/M22,"-")</f>
        <v>0.1031390134529148</v>
      </c>
      <c r="S28" s="61">
        <f t="shared" si="4"/>
        <v>182166.08695652173</v>
      </c>
      <c r="T28" s="138"/>
      <c r="U28" s="138"/>
      <c r="V28" s="98" t="s">
        <v>77</v>
      </c>
      <c r="W28" s="52">
        <v>579953174</v>
      </c>
      <c r="X28" s="50">
        <f>IFERROR(W28/T22,"-")</f>
        <v>1.9690739792364558E-2</v>
      </c>
      <c r="Y28" s="52">
        <v>3448</v>
      </c>
      <c r="Z28" s="50">
        <f>IFERROR(Y28/U22,"-")</f>
        <v>8.1549632222511298E-2</v>
      </c>
      <c r="AA28" s="51">
        <f t="shared" si="5"/>
        <v>168199.87645011602</v>
      </c>
      <c r="AB28" s="138"/>
      <c r="AC28" s="138"/>
      <c r="AD28" s="98" t="s">
        <v>77</v>
      </c>
      <c r="AE28" s="52">
        <v>940483468</v>
      </c>
      <c r="AF28" s="50">
        <f>IFERROR(AE28/AB22,"-")</f>
        <v>3.4704821686702136E-2</v>
      </c>
      <c r="AG28" s="52">
        <v>3710</v>
      </c>
      <c r="AH28" s="50">
        <f>IFERROR(AG28/AC22,"-")</f>
        <v>0.12738197424892703</v>
      </c>
      <c r="AI28" s="51">
        <f t="shared" si="6"/>
        <v>253499.58706199462</v>
      </c>
      <c r="AJ28" s="138"/>
      <c r="AK28" s="138"/>
      <c r="AL28" s="98" t="s">
        <v>77</v>
      </c>
      <c r="AM28" s="52">
        <v>1043499894</v>
      </c>
      <c r="AN28" s="50">
        <f>IFERROR(AM28/AJ22,"-")</f>
        <v>5.367654259785333E-2</v>
      </c>
      <c r="AO28" s="52">
        <v>3230</v>
      </c>
      <c r="AP28" s="50">
        <f>IFERROR(AO28/AK22,"-")</f>
        <v>0.18501546568908236</v>
      </c>
      <c r="AQ28" s="51">
        <f t="shared" si="7"/>
        <v>323064.98266253871</v>
      </c>
      <c r="AR28" s="138"/>
      <c r="AS28" s="138"/>
      <c r="AT28" s="98" t="s">
        <v>77</v>
      </c>
      <c r="AU28" s="52">
        <v>672674023</v>
      </c>
      <c r="AV28" s="50">
        <f>IFERROR(AU28/AR22,"-")</f>
        <v>7.1685647314097697E-2</v>
      </c>
      <c r="AW28" s="52">
        <v>1684</v>
      </c>
      <c r="AX28" s="50">
        <f>AW28/AS22</f>
        <v>0.21362425472535837</v>
      </c>
      <c r="AY28" s="51">
        <f t="shared" si="20"/>
        <v>399450.13242280285</v>
      </c>
      <c r="AZ28" s="138"/>
      <c r="BA28" s="138"/>
      <c r="BB28" s="98" t="s">
        <v>77</v>
      </c>
      <c r="BC28" s="52">
        <v>251722457</v>
      </c>
      <c r="BD28" s="50">
        <f>IFERROR(BC28/AZ22,"-")</f>
        <v>7.2463063809245151E-2</v>
      </c>
      <c r="BE28" s="52">
        <v>634</v>
      </c>
      <c r="BF28" s="50">
        <f>IFERROR(BE28/BA22,"-")</f>
        <v>0.2292118582791034</v>
      </c>
      <c r="BG28" s="51">
        <f t="shared" si="8"/>
        <v>397038.57570977916</v>
      </c>
      <c r="BH28" s="138"/>
      <c r="BI28" s="150"/>
      <c r="BJ28" s="98" t="s">
        <v>77</v>
      </c>
      <c r="BK28" s="52">
        <f t="shared" si="21"/>
        <v>3497771544</v>
      </c>
      <c r="BL28" s="50">
        <f>IFERROR(BK28/BH22,"-")</f>
        <v>3.8738144083088122E-2</v>
      </c>
      <c r="BM28" s="52">
        <f t="shared" si="2"/>
        <v>12783</v>
      </c>
      <c r="BN28" s="50">
        <f>IFERROR(BM28/BI22,"-")</f>
        <v>0.12746290682833439</v>
      </c>
      <c r="BO28" s="51">
        <f t="shared" si="9"/>
        <v>273626.81248533208</v>
      </c>
      <c r="BQ28" s="107"/>
      <c r="BR28" s="107"/>
      <c r="BS28" s="107"/>
      <c r="BT28" s="107"/>
      <c r="BU28" s="107"/>
    </row>
    <row r="29" spans="2:73" s="106" customFormat="1" ht="13.5" customHeight="1">
      <c r="B29" s="169"/>
      <c r="C29" s="157"/>
      <c r="D29" s="138"/>
      <c r="E29" s="138"/>
      <c r="F29" s="98" t="s">
        <v>79</v>
      </c>
      <c r="G29" s="52">
        <v>116988</v>
      </c>
      <c r="H29" s="50">
        <f>IFERROR(G29/D22,"-")</f>
        <v>2.0360560556229601E-4</v>
      </c>
      <c r="I29" s="52">
        <v>1</v>
      </c>
      <c r="J29" s="50">
        <f>IFERROR(I29/E22,"-")</f>
        <v>3.0395136778115501E-3</v>
      </c>
      <c r="K29" s="61">
        <f t="shared" si="19"/>
        <v>116988</v>
      </c>
      <c r="L29" s="138"/>
      <c r="M29" s="138"/>
      <c r="N29" s="98" t="s">
        <v>189</v>
      </c>
      <c r="O29" s="52">
        <v>0</v>
      </c>
      <c r="P29" s="50">
        <f>IFERROR(O29/L22,"-")</f>
        <v>0</v>
      </c>
      <c r="Q29" s="52">
        <v>0</v>
      </c>
      <c r="R29" s="50">
        <f>IFERROR(Q29/M22,"-")</f>
        <v>0</v>
      </c>
      <c r="S29" s="61" t="str">
        <f t="shared" si="4"/>
        <v>-</v>
      </c>
      <c r="T29" s="138"/>
      <c r="U29" s="138"/>
      <c r="V29" s="98" t="s">
        <v>189</v>
      </c>
      <c r="W29" s="52">
        <v>101384</v>
      </c>
      <c r="X29" s="50">
        <f>IFERROR(W29/T22,"-")</f>
        <v>3.4422192214937139E-6</v>
      </c>
      <c r="Y29" s="52">
        <v>31</v>
      </c>
      <c r="Z29" s="50">
        <f>IFERROR(Y29/U22,"-")</f>
        <v>7.3318984886828597E-4</v>
      </c>
      <c r="AA29" s="51">
        <f t="shared" si="5"/>
        <v>3270.4516129032259</v>
      </c>
      <c r="AB29" s="138"/>
      <c r="AC29" s="138"/>
      <c r="AD29" s="98" t="s">
        <v>189</v>
      </c>
      <c r="AE29" s="52">
        <v>705215</v>
      </c>
      <c r="AF29" s="50">
        <f>IFERROR(AE29/AB22,"-")</f>
        <v>2.6023169634054268E-5</v>
      </c>
      <c r="AG29" s="52">
        <v>33</v>
      </c>
      <c r="AH29" s="50">
        <f>IFERROR(AG29/AC22,"-")</f>
        <v>1.1330472103004293E-3</v>
      </c>
      <c r="AI29" s="51">
        <f t="shared" si="6"/>
        <v>21370.151515151516</v>
      </c>
      <c r="AJ29" s="138"/>
      <c r="AK29" s="138"/>
      <c r="AL29" s="98" t="s">
        <v>189</v>
      </c>
      <c r="AM29" s="52">
        <v>71808</v>
      </c>
      <c r="AN29" s="50">
        <f>IFERROR(AM29/AJ22,"-")</f>
        <v>3.6937283779605754E-6</v>
      </c>
      <c r="AO29" s="52">
        <v>27</v>
      </c>
      <c r="AP29" s="50">
        <f>IFERROR(AO29/AK22,"-")</f>
        <v>1.5465689082369114E-3</v>
      </c>
      <c r="AQ29" s="51">
        <f t="shared" si="7"/>
        <v>2659.5555555555557</v>
      </c>
      <c r="AR29" s="138"/>
      <c r="AS29" s="138"/>
      <c r="AT29" s="98" t="s">
        <v>189</v>
      </c>
      <c r="AU29" s="52">
        <v>746685</v>
      </c>
      <c r="AV29" s="50">
        <f>IFERROR(AU29/AR22,"-")</f>
        <v>7.9572862537501387E-5</v>
      </c>
      <c r="AW29" s="52">
        <v>13</v>
      </c>
      <c r="AX29" s="50">
        <f>AW29/AS22</f>
        <v>1.6491183559558544E-3</v>
      </c>
      <c r="AY29" s="51">
        <f t="shared" si="20"/>
        <v>57437.307692307695</v>
      </c>
      <c r="AZ29" s="138"/>
      <c r="BA29" s="138"/>
      <c r="BB29" s="98" t="s">
        <v>189</v>
      </c>
      <c r="BC29" s="52">
        <v>1655442</v>
      </c>
      <c r="BD29" s="50">
        <f>IFERROR(BC29/AZ22,"-")</f>
        <v>4.7655024787281657E-4</v>
      </c>
      <c r="BE29" s="52">
        <v>4</v>
      </c>
      <c r="BF29" s="50">
        <f>IFERROR(BE29/BA22,"-")</f>
        <v>1.4461315979754157E-3</v>
      </c>
      <c r="BG29" s="51">
        <f t="shared" si="8"/>
        <v>413860.5</v>
      </c>
      <c r="BH29" s="138"/>
      <c r="BI29" s="150"/>
      <c r="BJ29" s="98" t="s">
        <v>189</v>
      </c>
      <c r="BK29" s="52">
        <f t="shared" si="21"/>
        <v>3397522</v>
      </c>
      <c r="BL29" s="50">
        <f>IFERROR(BK29/BH22,"-")</f>
        <v>3.7627871090445846E-5</v>
      </c>
      <c r="BM29" s="52">
        <f t="shared" si="2"/>
        <v>109</v>
      </c>
      <c r="BN29" s="50">
        <f>IFERROR(BM29/BI22,"-")</f>
        <v>1.0868698149329929E-3</v>
      </c>
      <c r="BO29" s="51">
        <f t="shared" si="9"/>
        <v>31169.926605504588</v>
      </c>
      <c r="BQ29" s="107"/>
      <c r="BR29" s="107"/>
      <c r="BS29" s="107"/>
      <c r="BT29" s="107"/>
      <c r="BU29" s="107"/>
    </row>
    <row r="30" spans="2:73" s="106" customFormat="1">
      <c r="B30" s="169"/>
      <c r="C30" s="157"/>
      <c r="D30" s="138"/>
      <c r="E30" s="138"/>
      <c r="F30" s="98" t="s">
        <v>81</v>
      </c>
      <c r="G30" s="52">
        <v>115360</v>
      </c>
      <c r="H30" s="50">
        <f>IFERROR(G30/D22,"-")</f>
        <v>2.0077223867120104E-4</v>
      </c>
      <c r="I30" s="52">
        <v>3</v>
      </c>
      <c r="J30" s="50">
        <f>IFERROR(I30/E22,"-")</f>
        <v>9.11854103343465E-3</v>
      </c>
      <c r="K30" s="61">
        <f t="shared" si="19"/>
        <v>38453.333333333336</v>
      </c>
      <c r="L30" s="138"/>
      <c r="M30" s="138"/>
      <c r="N30" s="98" t="s">
        <v>81</v>
      </c>
      <c r="O30" s="52">
        <v>26569</v>
      </c>
      <c r="P30" s="50">
        <f>IFERROR(O30/L22,"-")</f>
        <v>3.0625942320615566E-5</v>
      </c>
      <c r="Q30" s="52">
        <v>4</v>
      </c>
      <c r="R30" s="50">
        <f>IFERROR(Q30/M22,"-")</f>
        <v>8.9686098654708519E-3</v>
      </c>
      <c r="S30" s="61">
        <f t="shared" si="4"/>
        <v>6642.25</v>
      </c>
      <c r="T30" s="138"/>
      <c r="U30" s="138"/>
      <c r="V30" s="98" t="s">
        <v>81</v>
      </c>
      <c r="W30" s="52">
        <v>13684464</v>
      </c>
      <c r="X30" s="50">
        <f>IFERROR(W30/T22,"-")</f>
        <v>4.6461892425470248E-4</v>
      </c>
      <c r="Y30" s="52">
        <v>500</v>
      </c>
      <c r="Z30" s="50">
        <f>IFERROR(Y30/U22,"-")</f>
        <v>1.1825642723682032E-2</v>
      </c>
      <c r="AA30" s="51">
        <f t="shared" si="5"/>
        <v>27368.928</v>
      </c>
      <c r="AB30" s="138"/>
      <c r="AC30" s="138"/>
      <c r="AD30" s="98" t="s">
        <v>81</v>
      </c>
      <c r="AE30" s="52">
        <v>11717105</v>
      </c>
      <c r="AF30" s="50">
        <f>IFERROR(AE30/AB22,"-")</f>
        <v>4.3237340532323537E-4</v>
      </c>
      <c r="AG30" s="52">
        <v>451</v>
      </c>
      <c r="AH30" s="50">
        <f>IFERROR(AG30/AC22,"-")</f>
        <v>1.5484978540772533E-2</v>
      </c>
      <c r="AI30" s="51">
        <f t="shared" si="6"/>
        <v>25980.277161862527</v>
      </c>
      <c r="AJ30" s="138"/>
      <c r="AK30" s="138"/>
      <c r="AL30" s="98" t="s">
        <v>81</v>
      </c>
      <c r="AM30" s="52">
        <v>7604536</v>
      </c>
      <c r="AN30" s="50">
        <f>IFERROR(AM30/AJ22,"-")</f>
        <v>3.9116937422603056E-4</v>
      </c>
      <c r="AO30" s="52">
        <v>267</v>
      </c>
      <c r="AP30" s="50">
        <f>IFERROR(AO30/AK22,"-")</f>
        <v>1.5293848092565013E-2</v>
      </c>
      <c r="AQ30" s="51">
        <f t="shared" si="7"/>
        <v>28481.408239700373</v>
      </c>
      <c r="AR30" s="138"/>
      <c r="AS30" s="138"/>
      <c r="AT30" s="98" t="s">
        <v>81</v>
      </c>
      <c r="AU30" s="52">
        <v>2486849</v>
      </c>
      <c r="AV30" s="50">
        <f>IFERROR(AU30/AR22,"-")</f>
        <v>2.6501897537585832E-4</v>
      </c>
      <c r="AW30" s="52">
        <v>81</v>
      </c>
      <c r="AX30" s="50">
        <f>AW30/AS22</f>
        <v>1.0275275910186477E-2</v>
      </c>
      <c r="AY30" s="51">
        <f t="shared" si="20"/>
        <v>30701.839506172841</v>
      </c>
      <c r="AZ30" s="138"/>
      <c r="BA30" s="138"/>
      <c r="BB30" s="98" t="s">
        <v>81</v>
      </c>
      <c r="BC30" s="52">
        <v>630238</v>
      </c>
      <c r="BD30" s="50">
        <f>IFERROR(BC30/AZ22,"-")</f>
        <v>1.814259123055161E-4</v>
      </c>
      <c r="BE30" s="52">
        <v>15</v>
      </c>
      <c r="BF30" s="50">
        <f>IFERROR(BE30/BA22,"-")</f>
        <v>5.4229934924078091E-3</v>
      </c>
      <c r="BG30" s="51">
        <f t="shared" si="8"/>
        <v>42015.866666666669</v>
      </c>
      <c r="BH30" s="138"/>
      <c r="BI30" s="150"/>
      <c r="BJ30" s="98" t="s">
        <v>81</v>
      </c>
      <c r="BK30" s="52">
        <f t="shared" si="21"/>
        <v>36265121</v>
      </c>
      <c r="BL30" s="50">
        <f>IFERROR(BK30/BH22,"-")</f>
        <v>4.0163957674664666E-4</v>
      </c>
      <c r="BM30" s="52">
        <f t="shared" si="2"/>
        <v>1321</v>
      </c>
      <c r="BN30" s="50">
        <f>IFERROR(BM30/BI22,"-")</f>
        <v>1.3172064454371411E-2</v>
      </c>
      <c r="BO30" s="51">
        <f t="shared" si="9"/>
        <v>27452.778955336868</v>
      </c>
      <c r="BQ30" s="107"/>
      <c r="BR30" s="107"/>
      <c r="BS30" s="107"/>
      <c r="BT30" s="107"/>
      <c r="BU30" s="107"/>
    </row>
    <row r="31" spans="2:73" s="106" customFormat="1">
      <c r="B31" s="169"/>
      <c r="C31" s="157"/>
      <c r="D31" s="138"/>
      <c r="E31" s="138"/>
      <c r="F31" s="98" t="s">
        <v>83</v>
      </c>
      <c r="G31" s="52">
        <v>1141728</v>
      </c>
      <c r="H31" s="50">
        <f>IFERROR(G31/D22,"-")</f>
        <v>1.9870603893341974E-3</v>
      </c>
      <c r="I31" s="52">
        <v>15</v>
      </c>
      <c r="J31" s="50">
        <f>IFERROR(I31/E22,"-")</f>
        <v>4.5592705167173252E-2</v>
      </c>
      <c r="K31" s="61">
        <f t="shared" si="19"/>
        <v>76115.199999999997</v>
      </c>
      <c r="L31" s="138"/>
      <c r="M31" s="138"/>
      <c r="N31" s="98" t="s">
        <v>83</v>
      </c>
      <c r="O31" s="52">
        <v>140618</v>
      </c>
      <c r="P31" s="50">
        <f>IFERROR(O31/L22,"-")</f>
        <v>1.6208960658061348E-4</v>
      </c>
      <c r="Q31" s="52">
        <v>14</v>
      </c>
      <c r="R31" s="50">
        <f>IFERROR(Q31/M22,"-")</f>
        <v>3.1390134529147982E-2</v>
      </c>
      <c r="S31" s="61">
        <f t="shared" si="4"/>
        <v>10044.142857142857</v>
      </c>
      <c r="T31" s="138"/>
      <c r="U31" s="138"/>
      <c r="V31" s="98" t="s">
        <v>83</v>
      </c>
      <c r="W31" s="52">
        <v>23395509</v>
      </c>
      <c r="X31" s="50">
        <f>IFERROR(W31/T22,"-")</f>
        <v>7.9433116444832693E-4</v>
      </c>
      <c r="Y31" s="52">
        <v>1263</v>
      </c>
      <c r="Z31" s="50">
        <f>IFERROR(Y31/U22,"-")</f>
        <v>2.9871573520020813E-2</v>
      </c>
      <c r="AA31" s="51">
        <f t="shared" si="5"/>
        <v>18523.760095011876</v>
      </c>
      <c r="AB31" s="138"/>
      <c r="AC31" s="138"/>
      <c r="AD31" s="98" t="s">
        <v>83</v>
      </c>
      <c r="AE31" s="52">
        <v>27969704</v>
      </c>
      <c r="AF31" s="50">
        <f>IFERROR(AE31/AB22,"-")</f>
        <v>1.0321112735921473E-3</v>
      </c>
      <c r="AG31" s="52">
        <v>1256</v>
      </c>
      <c r="AH31" s="50">
        <f>IFERROR(AG31/AC22,"-")</f>
        <v>4.3124463519313302E-2</v>
      </c>
      <c r="AI31" s="51">
        <f t="shared" si="6"/>
        <v>22268.872611464969</v>
      </c>
      <c r="AJ31" s="138"/>
      <c r="AK31" s="138"/>
      <c r="AL31" s="98" t="s">
        <v>83</v>
      </c>
      <c r="AM31" s="52">
        <v>35035476</v>
      </c>
      <c r="AN31" s="50">
        <f>IFERROR(AM31/AJ22,"-")</f>
        <v>1.8021882232697841E-3</v>
      </c>
      <c r="AO31" s="52">
        <v>992</v>
      </c>
      <c r="AP31" s="50">
        <f>IFERROR(AO31/AK22,"-")</f>
        <v>5.6822087295222819E-2</v>
      </c>
      <c r="AQ31" s="51">
        <f t="shared" si="7"/>
        <v>35318.020161290326</v>
      </c>
      <c r="AR31" s="138"/>
      <c r="AS31" s="138"/>
      <c r="AT31" s="98" t="s">
        <v>83</v>
      </c>
      <c r="AU31" s="52">
        <v>23450717</v>
      </c>
      <c r="AV31" s="50">
        <f>IFERROR(AU31/AR22,"-")</f>
        <v>2.4991002634937717E-3</v>
      </c>
      <c r="AW31" s="52">
        <v>545</v>
      </c>
      <c r="AX31" s="50">
        <f>AW31/AS22</f>
        <v>6.9136115691995431E-2</v>
      </c>
      <c r="AY31" s="51">
        <f t="shared" si="20"/>
        <v>43028.838532110094</v>
      </c>
      <c r="AZ31" s="138"/>
      <c r="BA31" s="138"/>
      <c r="BB31" s="98" t="s">
        <v>83</v>
      </c>
      <c r="BC31" s="52">
        <v>17957787</v>
      </c>
      <c r="BD31" s="50">
        <f>IFERROR(BC31/AZ22,"-")</f>
        <v>5.1694881766303161E-3</v>
      </c>
      <c r="BE31" s="52">
        <v>210</v>
      </c>
      <c r="BF31" s="50">
        <f>IFERROR(BE31/BA22,"-")</f>
        <v>7.5921908893709325E-2</v>
      </c>
      <c r="BG31" s="51">
        <f t="shared" si="8"/>
        <v>85513.271428571432</v>
      </c>
      <c r="BH31" s="138"/>
      <c r="BI31" s="150"/>
      <c r="BJ31" s="98" t="s">
        <v>83</v>
      </c>
      <c r="BK31" s="52">
        <f t="shared" si="21"/>
        <v>129091539</v>
      </c>
      <c r="BL31" s="50">
        <f>IFERROR(BK31/BH22,"-")</f>
        <v>1.4297007608366516E-3</v>
      </c>
      <c r="BM31" s="52">
        <f t="shared" si="2"/>
        <v>4295</v>
      </c>
      <c r="BN31" s="50">
        <f>IFERROR(BM31/BI22,"-")</f>
        <v>4.282665922144225E-2</v>
      </c>
      <c r="BO31" s="51">
        <f t="shared" si="9"/>
        <v>30056.237252619325</v>
      </c>
      <c r="BQ31" s="107"/>
      <c r="BR31" s="107"/>
      <c r="BS31" s="107"/>
      <c r="BT31" s="107"/>
      <c r="BU31" s="107"/>
    </row>
    <row r="32" spans="2:73" s="106" customFormat="1">
      <c r="B32" s="169"/>
      <c r="C32" s="157"/>
      <c r="D32" s="138"/>
      <c r="E32" s="138"/>
      <c r="F32" s="98" t="s">
        <v>85</v>
      </c>
      <c r="G32" s="52">
        <v>618999</v>
      </c>
      <c r="H32" s="50">
        <f>IFERROR(G32/D22,"-")</f>
        <v>1.0773042212659048E-3</v>
      </c>
      <c r="I32" s="52">
        <v>11</v>
      </c>
      <c r="J32" s="50">
        <f>IFERROR(I32/E22,"-")</f>
        <v>3.3434650455927049E-2</v>
      </c>
      <c r="K32" s="61">
        <f t="shared" si="19"/>
        <v>56272.63636363636</v>
      </c>
      <c r="L32" s="138"/>
      <c r="M32" s="138"/>
      <c r="N32" s="98" t="s">
        <v>85</v>
      </c>
      <c r="O32" s="52">
        <v>2039132</v>
      </c>
      <c r="P32" s="50">
        <f>IFERROR(O32/L22,"-")</f>
        <v>2.3504964061922336E-3</v>
      </c>
      <c r="Q32" s="52">
        <v>16</v>
      </c>
      <c r="R32" s="50">
        <f>IFERROR(Q32/M22,"-")</f>
        <v>3.5874439461883408E-2</v>
      </c>
      <c r="S32" s="61">
        <f t="shared" si="4"/>
        <v>127445.75</v>
      </c>
      <c r="T32" s="138"/>
      <c r="U32" s="138"/>
      <c r="V32" s="98" t="s">
        <v>85</v>
      </c>
      <c r="W32" s="52">
        <v>38505739</v>
      </c>
      <c r="X32" s="50">
        <f>IFERROR(W32/T22,"-")</f>
        <v>1.3073581129529328E-3</v>
      </c>
      <c r="Y32" s="52">
        <v>455</v>
      </c>
      <c r="Z32" s="50">
        <f>IFERROR(Y32/U22,"-")</f>
        <v>1.076133487855065E-2</v>
      </c>
      <c r="AA32" s="51">
        <f t="shared" si="5"/>
        <v>84627.997802197802</v>
      </c>
      <c r="AB32" s="138"/>
      <c r="AC32" s="138"/>
      <c r="AD32" s="98" t="s">
        <v>85</v>
      </c>
      <c r="AE32" s="52">
        <v>43637763</v>
      </c>
      <c r="AF32" s="50">
        <f>IFERROR(AE32/AB22,"-")</f>
        <v>1.6102790056928126E-3</v>
      </c>
      <c r="AG32" s="52">
        <v>586</v>
      </c>
      <c r="AH32" s="50">
        <f>IFERROR(AG32/AC22,"-")</f>
        <v>2.0120171673819742E-2</v>
      </c>
      <c r="AI32" s="51">
        <f t="shared" si="6"/>
        <v>74467.172354948809</v>
      </c>
      <c r="AJ32" s="138"/>
      <c r="AK32" s="138"/>
      <c r="AL32" s="98" t="s">
        <v>85</v>
      </c>
      <c r="AM32" s="52">
        <v>61747939</v>
      </c>
      <c r="AN32" s="50">
        <f>IFERROR(AM32/AJ22,"-")</f>
        <v>3.1762493672693646E-3</v>
      </c>
      <c r="AO32" s="52">
        <v>670</v>
      </c>
      <c r="AP32" s="50">
        <f>IFERROR(AO32/AK22,"-")</f>
        <v>3.8377821056249282E-2</v>
      </c>
      <c r="AQ32" s="51">
        <f t="shared" si="7"/>
        <v>92161.102985074627</v>
      </c>
      <c r="AR32" s="138"/>
      <c r="AS32" s="138"/>
      <c r="AT32" s="98" t="s">
        <v>85</v>
      </c>
      <c r="AU32" s="52">
        <v>28017524</v>
      </c>
      <c r="AV32" s="50">
        <f>IFERROR(AU32/AR22,"-")</f>
        <v>2.9857765803426423E-3</v>
      </c>
      <c r="AW32" s="52">
        <v>466</v>
      </c>
      <c r="AX32" s="50">
        <f>AW32/AS22</f>
        <v>5.9114550298109858E-2</v>
      </c>
      <c r="AY32" s="51">
        <f t="shared" si="20"/>
        <v>60123.442060085836</v>
      </c>
      <c r="AZ32" s="138"/>
      <c r="BA32" s="138"/>
      <c r="BB32" s="98" t="s">
        <v>85</v>
      </c>
      <c r="BC32" s="52">
        <v>16422665</v>
      </c>
      <c r="BD32" s="50">
        <f>IFERROR(BC32/AZ22,"-")</f>
        <v>4.727574313375056E-3</v>
      </c>
      <c r="BE32" s="52">
        <v>227</v>
      </c>
      <c r="BF32" s="50">
        <f>IFERROR(BE32/BA22,"-")</f>
        <v>8.2067968185104839E-2</v>
      </c>
      <c r="BG32" s="51">
        <f t="shared" si="8"/>
        <v>72346.541850220266</v>
      </c>
      <c r="BH32" s="138"/>
      <c r="BI32" s="150"/>
      <c r="BJ32" s="98" t="s">
        <v>85</v>
      </c>
      <c r="BK32" s="52">
        <f t="shared" si="21"/>
        <v>190989761</v>
      </c>
      <c r="BL32" s="50">
        <f>IFERROR(BK32/BH22,"-")</f>
        <v>2.1152293072724949E-3</v>
      </c>
      <c r="BM32" s="52">
        <f t="shared" si="2"/>
        <v>2431</v>
      </c>
      <c r="BN32" s="50">
        <f>IFERROR(BM32/BI22,"-")</f>
        <v>2.4240188257817485E-2</v>
      </c>
      <c r="BO32" s="51">
        <f t="shared" si="9"/>
        <v>78564.278486219657</v>
      </c>
      <c r="BQ32" s="107"/>
      <c r="BR32" s="107"/>
      <c r="BS32" s="107"/>
      <c r="BT32" s="107"/>
      <c r="BU32" s="107"/>
    </row>
    <row r="33" spans="2:73" s="106" customFormat="1" ht="13.5" customHeight="1">
      <c r="B33" s="169"/>
      <c r="C33" s="157"/>
      <c r="D33" s="138"/>
      <c r="E33" s="138"/>
      <c r="F33" s="98" t="s">
        <v>87</v>
      </c>
      <c r="G33" s="52">
        <v>4739015</v>
      </c>
      <c r="H33" s="50">
        <f>IFERROR(G33/D22,"-")</f>
        <v>8.2477691630235949E-3</v>
      </c>
      <c r="I33" s="52">
        <v>7</v>
      </c>
      <c r="J33" s="50">
        <f>IFERROR(I33/E22,"-")</f>
        <v>2.1276595744680851E-2</v>
      </c>
      <c r="K33" s="61">
        <f t="shared" si="19"/>
        <v>677002.14285714284</v>
      </c>
      <c r="L33" s="138"/>
      <c r="M33" s="138"/>
      <c r="N33" s="98" t="s">
        <v>87</v>
      </c>
      <c r="O33" s="52">
        <v>8603714</v>
      </c>
      <c r="P33" s="50">
        <f>IFERROR(O33/L22,"-")</f>
        <v>9.9174545036347858E-3</v>
      </c>
      <c r="Q33" s="52">
        <v>20</v>
      </c>
      <c r="R33" s="50">
        <f>IFERROR(Q33/M22,"-")</f>
        <v>4.4843049327354258E-2</v>
      </c>
      <c r="S33" s="61">
        <f t="shared" si="4"/>
        <v>430185.7</v>
      </c>
      <c r="T33" s="138"/>
      <c r="U33" s="138"/>
      <c r="V33" s="98" t="s">
        <v>87</v>
      </c>
      <c r="W33" s="52">
        <v>158944467</v>
      </c>
      <c r="X33" s="50">
        <f>IFERROR(W33/T22,"-")</f>
        <v>5.396529032761316E-3</v>
      </c>
      <c r="Y33" s="52">
        <v>456</v>
      </c>
      <c r="Z33" s="50">
        <f>IFERROR(Y33/U22,"-")</f>
        <v>1.0784986163998013E-2</v>
      </c>
      <c r="AA33" s="51">
        <f t="shared" si="5"/>
        <v>348562.42763157893</v>
      </c>
      <c r="AB33" s="138"/>
      <c r="AC33" s="138"/>
      <c r="AD33" s="98" t="s">
        <v>87</v>
      </c>
      <c r="AE33" s="52">
        <v>278522264</v>
      </c>
      <c r="AF33" s="50">
        <f>IFERROR(AE33/AB22,"-")</f>
        <v>1.0277762275239247E-2</v>
      </c>
      <c r="AG33" s="52">
        <v>661</v>
      </c>
      <c r="AH33" s="50">
        <f>IFERROR(AG33/AC22,"-")</f>
        <v>2.2695278969957083E-2</v>
      </c>
      <c r="AI33" s="51">
        <f t="shared" si="6"/>
        <v>421364.99848714069</v>
      </c>
      <c r="AJ33" s="138"/>
      <c r="AK33" s="138"/>
      <c r="AL33" s="98" t="s">
        <v>87</v>
      </c>
      <c r="AM33" s="52">
        <v>363824678</v>
      </c>
      <c r="AN33" s="50">
        <f>IFERROR(AM33/AJ22,"-")</f>
        <v>1.8714760719292678E-2</v>
      </c>
      <c r="AO33" s="52">
        <v>821</v>
      </c>
      <c r="AP33" s="50">
        <f>IFERROR(AO33/AK22,"-")</f>
        <v>4.7027150876389048E-2</v>
      </c>
      <c r="AQ33" s="51">
        <f t="shared" si="7"/>
        <v>443148.20706455543</v>
      </c>
      <c r="AR33" s="138"/>
      <c r="AS33" s="138"/>
      <c r="AT33" s="98" t="s">
        <v>87</v>
      </c>
      <c r="AU33" s="52">
        <v>268075296</v>
      </c>
      <c r="AV33" s="50">
        <f>IFERROR(AU33/AR22,"-")</f>
        <v>2.8568296776161291E-2</v>
      </c>
      <c r="AW33" s="52">
        <v>605</v>
      </c>
      <c r="AX33" s="50">
        <f>AW33/AS22</f>
        <v>7.6747431181022452E-2</v>
      </c>
      <c r="AY33" s="51">
        <f t="shared" si="20"/>
        <v>443099.66280991735</v>
      </c>
      <c r="AZ33" s="138"/>
      <c r="BA33" s="138"/>
      <c r="BB33" s="98" t="s">
        <v>87</v>
      </c>
      <c r="BC33" s="52">
        <v>164139903</v>
      </c>
      <c r="BD33" s="50">
        <f>IFERROR(BC33/AZ22,"-")</f>
        <v>4.7250771371313567E-2</v>
      </c>
      <c r="BE33" s="52">
        <v>357</v>
      </c>
      <c r="BF33" s="50">
        <f>IFERROR(BE33/BA22,"-")</f>
        <v>0.12906724511930587</v>
      </c>
      <c r="BG33" s="51">
        <f t="shared" si="8"/>
        <v>459775.63865546219</v>
      </c>
      <c r="BH33" s="138"/>
      <c r="BI33" s="150"/>
      <c r="BJ33" s="98" t="s">
        <v>87</v>
      </c>
      <c r="BK33" s="52">
        <f t="shared" si="21"/>
        <v>1246849337</v>
      </c>
      <c r="BL33" s="50">
        <f>IFERROR(BK33/BH22,"-")</f>
        <v>1.3808971986596075E-2</v>
      </c>
      <c r="BM33" s="52">
        <f t="shared" si="2"/>
        <v>2927</v>
      </c>
      <c r="BN33" s="50">
        <f>IFERROR(BM33/BI22,"-")</f>
        <v>2.9185944479897894E-2</v>
      </c>
      <c r="BO33" s="51">
        <f t="shared" si="9"/>
        <v>425982.00785787497</v>
      </c>
      <c r="BQ33" s="107"/>
      <c r="BR33" s="107"/>
      <c r="BS33" s="107"/>
      <c r="BT33" s="107"/>
      <c r="BU33" s="107"/>
    </row>
    <row r="34" spans="2:73" s="106" customFormat="1" ht="13.5" customHeight="1">
      <c r="B34" s="169"/>
      <c r="C34" s="157"/>
      <c r="D34" s="138"/>
      <c r="E34" s="138"/>
      <c r="F34" s="98" t="s">
        <v>89</v>
      </c>
      <c r="G34" s="52">
        <v>4778397</v>
      </c>
      <c r="H34" s="50">
        <f>IFERROR(G34/D22,"-")</f>
        <v>8.3163094915893812E-3</v>
      </c>
      <c r="I34" s="52">
        <v>42</v>
      </c>
      <c r="J34" s="50">
        <f>IFERROR(I34/E22,"-")</f>
        <v>0.1276595744680851</v>
      </c>
      <c r="K34" s="61">
        <f t="shared" si="19"/>
        <v>113771.35714285714</v>
      </c>
      <c r="L34" s="138"/>
      <c r="M34" s="138"/>
      <c r="N34" s="98" t="s">
        <v>89</v>
      </c>
      <c r="O34" s="52">
        <v>7670957</v>
      </c>
      <c r="P34" s="50">
        <f>IFERROR(O34/L22,"-")</f>
        <v>8.8422705644142507E-3</v>
      </c>
      <c r="Q34" s="52">
        <v>55</v>
      </c>
      <c r="R34" s="50">
        <f>IFERROR(Q34/M22,"-")</f>
        <v>0.12331838565022421</v>
      </c>
      <c r="S34" s="61">
        <f t="shared" si="4"/>
        <v>139471.94545454546</v>
      </c>
      <c r="T34" s="138"/>
      <c r="U34" s="138"/>
      <c r="V34" s="98" t="s">
        <v>89</v>
      </c>
      <c r="W34" s="52">
        <v>234540839</v>
      </c>
      <c r="X34" s="50">
        <f>IFERROR(W34/T22,"-")</f>
        <v>7.9631991658551896E-3</v>
      </c>
      <c r="Y34" s="52">
        <v>4267</v>
      </c>
      <c r="Z34" s="50">
        <f>IFERROR(Y34/U22,"-")</f>
        <v>0.10092003500390247</v>
      </c>
      <c r="AA34" s="51">
        <f t="shared" si="5"/>
        <v>54966.214905085537</v>
      </c>
      <c r="AB34" s="138"/>
      <c r="AC34" s="138"/>
      <c r="AD34" s="98" t="s">
        <v>89</v>
      </c>
      <c r="AE34" s="52">
        <v>235737171</v>
      </c>
      <c r="AF34" s="50">
        <f>IFERROR(AE34/AB22,"-")</f>
        <v>8.6989476826004244E-3</v>
      </c>
      <c r="AG34" s="52">
        <v>3808</v>
      </c>
      <c r="AH34" s="50">
        <f>IFERROR(AG34/AC22,"-")</f>
        <v>0.13074678111587984</v>
      </c>
      <c r="AI34" s="51">
        <f t="shared" si="6"/>
        <v>61905.769695378149</v>
      </c>
      <c r="AJ34" s="138"/>
      <c r="AK34" s="138"/>
      <c r="AL34" s="98" t="s">
        <v>89</v>
      </c>
      <c r="AM34" s="52">
        <v>196735564</v>
      </c>
      <c r="AN34" s="50">
        <f>IFERROR(AM34/AJ22,"-")</f>
        <v>1.0119871542180244E-2</v>
      </c>
      <c r="AO34" s="52">
        <v>2419</v>
      </c>
      <c r="AP34" s="50">
        <f>IFERROR(AO34/AK22,"-")</f>
        <v>0.13856111811204033</v>
      </c>
      <c r="AQ34" s="51">
        <f t="shared" si="7"/>
        <v>81329.294749896653</v>
      </c>
      <c r="AR34" s="138"/>
      <c r="AS34" s="138"/>
      <c r="AT34" s="98" t="s">
        <v>89</v>
      </c>
      <c r="AU34" s="52">
        <v>110107278</v>
      </c>
      <c r="AV34" s="50">
        <f>IFERROR(AU34/AR22,"-")</f>
        <v>1.173393237666814E-2</v>
      </c>
      <c r="AW34" s="52">
        <v>1150</v>
      </c>
      <c r="AX34" s="50">
        <f>AW34/AS22</f>
        <v>0.14588354687301788</v>
      </c>
      <c r="AY34" s="51">
        <f t="shared" si="20"/>
        <v>95745.459130434785</v>
      </c>
      <c r="AZ34" s="138"/>
      <c r="BA34" s="138"/>
      <c r="BB34" s="98" t="s">
        <v>89</v>
      </c>
      <c r="BC34" s="52">
        <v>38688810</v>
      </c>
      <c r="BD34" s="50">
        <f>IFERROR(BC34/AZ22,"-")</f>
        <v>1.1137304717050978E-2</v>
      </c>
      <c r="BE34" s="52">
        <v>371</v>
      </c>
      <c r="BF34" s="50">
        <f>IFERROR(BE34/BA22,"-")</f>
        <v>0.13412870571221983</v>
      </c>
      <c r="BG34" s="51">
        <f t="shared" si="8"/>
        <v>104282.50673854447</v>
      </c>
      <c r="BH34" s="138"/>
      <c r="BI34" s="150"/>
      <c r="BJ34" s="98" t="s">
        <v>89</v>
      </c>
      <c r="BK34" s="52">
        <f t="shared" si="21"/>
        <v>828259016</v>
      </c>
      <c r="BL34" s="50">
        <f>IFERROR(BK34/BH22,"-")</f>
        <v>9.1730453794110888E-3</v>
      </c>
      <c r="BM34" s="52">
        <f t="shared" si="2"/>
        <v>12112</v>
      </c>
      <c r="BN34" s="50">
        <f>IFERROR(BM34/BI22,"-")</f>
        <v>0.12077217613273772</v>
      </c>
      <c r="BO34" s="51">
        <f t="shared" si="9"/>
        <v>68383.34015852047</v>
      </c>
      <c r="BQ34" s="107"/>
      <c r="BR34" s="107"/>
      <c r="BS34" s="107"/>
      <c r="BT34" s="107"/>
      <c r="BU34" s="107"/>
    </row>
    <row r="35" spans="2:73" s="106" customFormat="1">
      <c r="B35" s="169"/>
      <c r="C35" s="157"/>
      <c r="D35" s="138"/>
      <c r="E35" s="138"/>
      <c r="F35" s="98" t="s">
        <v>91</v>
      </c>
      <c r="G35" s="52">
        <v>9985527</v>
      </c>
      <c r="H35" s="50">
        <f>IFERROR(G35/D22,"-")</f>
        <v>1.7378784761630739E-2</v>
      </c>
      <c r="I35" s="52">
        <v>20</v>
      </c>
      <c r="J35" s="50">
        <f>IFERROR(I35/E22,"-")</f>
        <v>6.0790273556231005E-2</v>
      </c>
      <c r="K35" s="61">
        <f t="shared" si="19"/>
        <v>499276.35</v>
      </c>
      <c r="L35" s="138"/>
      <c r="M35" s="138"/>
      <c r="N35" s="98" t="s">
        <v>91</v>
      </c>
      <c r="O35" s="52">
        <v>7909285</v>
      </c>
      <c r="P35" s="50">
        <f>IFERROR(O35/L22,"-")</f>
        <v>9.1169899584971157E-3</v>
      </c>
      <c r="Q35" s="52">
        <v>26</v>
      </c>
      <c r="R35" s="50">
        <f>IFERROR(Q35/M22,"-")</f>
        <v>5.829596412556054E-2</v>
      </c>
      <c r="S35" s="61">
        <f t="shared" si="4"/>
        <v>304203.26923076925</v>
      </c>
      <c r="T35" s="138"/>
      <c r="U35" s="138"/>
      <c r="V35" s="98" t="s">
        <v>91</v>
      </c>
      <c r="W35" s="52">
        <v>550738438</v>
      </c>
      <c r="X35" s="50">
        <f>IFERROR(W35/T22,"-")</f>
        <v>1.8698832530764459E-2</v>
      </c>
      <c r="Y35" s="52">
        <v>2697</v>
      </c>
      <c r="Z35" s="50">
        <f>IFERROR(Y35/U22,"-")</f>
        <v>6.3787516851540882E-2</v>
      </c>
      <c r="AA35" s="51">
        <f t="shared" si="5"/>
        <v>204204.09269558769</v>
      </c>
      <c r="AB35" s="138"/>
      <c r="AC35" s="138"/>
      <c r="AD35" s="98" t="s">
        <v>91</v>
      </c>
      <c r="AE35" s="52">
        <v>913094350</v>
      </c>
      <c r="AF35" s="50">
        <f>IFERROR(AE35/AB22,"-")</f>
        <v>3.3694134642550881E-2</v>
      </c>
      <c r="AG35" s="52">
        <v>4032</v>
      </c>
      <c r="AH35" s="50">
        <f>IFERROR(AG35/AC22,"-")</f>
        <v>0.13843776824034335</v>
      </c>
      <c r="AI35" s="51">
        <f t="shared" si="6"/>
        <v>226461.89236111112</v>
      </c>
      <c r="AJ35" s="138"/>
      <c r="AK35" s="138"/>
      <c r="AL35" s="98" t="s">
        <v>91</v>
      </c>
      <c r="AM35" s="52">
        <v>996947432</v>
      </c>
      <c r="AN35" s="50">
        <f>IFERROR(AM35/AJ22,"-")</f>
        <v>5.1281932666462242E-2</v>
      </c>
      <c r="AO35" s="52">
        <v>4235</v>
      </c>
      <c r="AP35" s="50">
        <f>IFERROR(AO35/AK22,"-")</f>
        <v>0.24258219727345628</v>
      </c>
      <c r="AQ35" s="51">
        <f t="shared" si="7"/>
        <v>235406.71357733177</v>
      </c>
      <c r="AR35" s="138"/>
      <c r="AS35" s="138"/>
      <c r="AT35" s="98" t="s">
        <v>91</v>
      </c>
      <c r="AU35" s="52">
        <v>611650575</v>
      </c>
      <c r="AV35" s="50">
        <f>IFERROR(AU35/AR22,"-")</f>
        <v>6.5182489437257587E-2</v>
      </c>
      <c r="AW35" s="52">
        <v>2549</v>
      </c>
      <c r="AX35" s="50">
        <f>AW35/AS22</f>
        <v>0.32335405302549791</v>
      </c>
      <c r="AY35" s="51">
        <f t="shared" si="20"/>
        <v>239957.07140054923</v>
      </c>
      <c r="AZ35" s="138"/>
      <c r="BA35" s="138"/>
      <c r="BB35" s="98" t="s">
        <v>91</v>
      </c>
      <c r="BC35" s="52">
        <v>247195907</v>
      </c>
      <c r="BD35" s="50">
        <f>IFERROR(BC35/AZ22,"-")</f>
        <v>7.1160010893764752E-2</v>
      </c>
      <c r="BE35" s="52">
        <v>995</v>
      </c>
      <c r="BF35" s="50">
        <f>IFERROR(BE35/BA22,"-")</f>
        <v>0.35972523499638465</v>
      </c>
      <c r="BG35" s="51">
        <f t="shared" si="8"/>
        <v>248438.09748743719</v>
      </c>
      <c r="BH35" s="138"/>
      <c r="BI35" s="150"/>
      <c r="BJ35" s="98" t="s">
        <v>91</v>
      </c>
      <c r="BK35" s="52">
        <f t="shared" si="21"/>
        <v>3337521514</v>
      </c>
      <c r="BL35" s="50">
        <f>IFERROR(BK35/BH22,"-")</f>
        <v>3.6963360146124634E-2</v>
      </c>
      <c r="BM35" s="52">
        <f t="shared" si="2"/>
        <v>14554</v>
      </c>
      <c r="BN35" s="50">
        <f>IFERROR(BM35/BI22,"-")</f>
        <v>0.14512204850031907</v>
      </c>
      <c r="BO35" s="51">
        <f t="shared" si="9"/>
        <v>229319.87865878796</v>
      </c>
      <c r="BQ35" s="107"/>
      <c r="BR35" s="107"/>
      <c r="BS35" s="107"/>
      <c r="BT35" s="107"/>
      <c r="BU35" s="107"/>
    </row>
    <row r="36" spans="2:73" s="106" customFormat="1">
      <c r="B36" s="169"/>
      <c r="C36" s="157"/>
      <c r="D36" s="138"/>
      <c r="E36" s="138"/>
      <c r="F36" s="98" t="s">
        <v>95</v>
      </c>
      <c r="G36" s="52">
        <v>13318315</v>
      </c>
      <c r="H36" s="50">
        <f>IFERROR(G36/D22,"-")</f>
        <v>2.3179160175782223E-2</v>
      </c>
      <c r="I36" s="52">
        <v>45</v>
      </c>
      <c r="J36" s="50">
        <f>IFERROR(I36/E22,"-")</f>
        <v>0.13677811550151975</v>
      </c>
      <c r="K36" s="61">
        <f t="shared" si="19"/>
        <v>295962.55555555556</v>
      </c>
      <c r="L36" s="138"/>
      <c r="M36" s="138"/>
      <c r="N36" s="98" t="s">
        <v>95</v>
      </c>
      <c r="O36" s="52">
        <v>5915126</v>
      </c>
      <c r="P36" s="50">
        <f>IFERROR(O36/L22,"-")</f>
        <v>6.8183336856928551E-3</v>
      </c>
      <c r="Q36" s="52">
        <v>42</v>
      </c>
      <c r="R36" s="50">
        <f>IFERROR(Q36/M22,"-")</f>
        <v>9.417040358744394E-2</v>
      </c>
      <c r="S36" s="61">
        <f t="shared" si="4"/>
        <v>140836.33333333334</v>
      </c>
      <c r="T36" s="138"/>
      <c r="U36" s="138"/>
      <c r="V36" s="98" t="s">
        <v>95</v>
      </c>
      <c r="W36" s="52">
        <v>169957456</v>
      </c>
      <c r="X36" s="50">
        <f>IFERROR(W36/T22,"-")</f>
        <v>5.7704452564445287E-3</v>
      </c>
      <c r="Y36" s="52">
        <v>2609</v>
      </c>
      <c r="Z36" s="50">
        <f>IFERROR(Y36/U22,"-")</f>
        <v>6.1706203732172844E-2</v>
      </c>
      <c r="AA36" s="51">
        <f t="shared" si="5"/>
        <v>65142.758144883097</v>
      </c>
      <c r="AB36" s="138"/>
      <c r="AC36" s="138"/>
      <c r="AD36" s="98" t="s">
        <v>95</v>
      </c>
      <c r="AE36" s="52">
        <v>160803543</v>
      </c>
      <c r="AF36" s="50">
        <f>IFERROR(AE36/AB22,"-")</f>
        <v>5.9338185904241111E-3</v>
      </c>
      <c r="AG36" s="52">
        <v>2372</v>
      </c>
      <c r="AH36" s="50">
        <f>IFERROR(AG36/AC22,"-")</f>
        <v>8.1442060085836904E-2</v>
      </c>
      <c r="AI36" s="51">
        <f t="shared" si="6"/>
        <v>67792.387436762219</v>
      </c>
      <c r="AJ36" s="138"/>
      <c r="AK36" s="138"/>
      <c r="AL36" s="98" t="s">
        <v>95</v>
      </c>
      <c r="AM36" s="52">
        <v>106709641</v>
      </c>
      <c r="AN36" s="50">
        <f>IFERROR(AM36/AJ22,"-")</f>
        <v>5.4890322688793073E-3</v>
      </c>
      <c r="AO36" s="52">
        <v>1697</v>
      </c>
      <c r="AP36" s="50">
        <f>IFERROR(AO36/AK22,"-")</f>
        <v>9.7204719899186623E-2</v>
      </c>
      <c r="AQ36" s="51">
        <f t="shared" si="7"/>
        <v>62881.344136711843</v>
      </c>
      <c r="AR36" s="138"/>
      <c r="AS36" s="138"/>
      <c r="AT36" s="98" t="s">
        <v>95</v>
      </c>
      <c r="AU36" s="52">
        <v>36272718</v>
      </c>
      <c r="AV36" s="50">
        <f>IFERROR(AU36/AR22,"-")</f>
        <v>3.8655175921245935E-3</v>
      </c>
      <c r="AW36" s="52">
        <v>686</v>
      </c>
      <c r="AX36" s="50">
        <f>AW36/AS22</f>
        <v>8.7022707091208934E-2</v>
      </c>
      <c r="AY36" s="51">
        <f t="shared" si="20"/>
        <v>52875.682215743444</v>
      </c>
      <c r="AZ36" s="138"/>
      <c r="BA36" s="138"/>
      <c r="BB36" s="98" t="s">
        <v>95</v>
      </c>
      <c r="BC36" s="52">
        <v>11402348</v>
      </c>
      <c r="BD36" s="50">
        <f>IFERROR(BC36/AZ22,"-")</f>
        <v>3.2823812406185867E-3</v>
      </c>
      <c r="BE36" s="52">
        <v>193</v>
      </c>
      <c r="BF36" s="50">
        <f>IFERROR(BE36/BA22,"-")</f>
        <v>6.9775849602313811E-2</v>
      </c>
      <c r="BG36" s="51">
        <f t="shared" si="8"/>
        <v>59079.523316062179</v>
      </c>
      <c r="BH36" s="138"/>
      <c r="BI36" s="150"/>
      <c r="BJ36" s="98" t="s">
        <v>95</v>
      </c>
      <c r="BK36" s="52">
        <f t="shared" si="21"/>
        <v>504379147</v>
      </c>
      <c r="BL36" s="50">
        <f>IFERROR(BK36/BH22,"-")</f>
        <v>5.5860458075106022E-3</v>
      </c>
      <c r="BM36" s="52">
        <f t="shared" si="2"/>
        <v>7644</v>
      </c>
      <c r="BN36" s="50">
        <f>IFERROR(BM36/BI22,"-")</f>
        <v>7.6220485003190813E-2</v>
      </c>
      <c r="BO36" s="51">
        <f t="shared" si="9"/>
        <v>65983.666535845114</v>
      </c>
      <c r="BQ36" s="107"/>
      <c r="BR36" s="107"/>
      <c r="BS36" s="107"/>
      <c r="BT36" s="107"/>
      <c r="BU36" s="107"/>
    </row>
    <row r="37" spans="2:73" s="106" customFormat="1">
      <c r="B37" s="169"/>
      <c r="C37" s="157"/>
      <c r="D37" s="138"/>
      <c r="E37" s="138"/>
      <c r="F37" s="99" t="s">
        <v>93</v>
      </c>
      <c r="G37" s="55">
        <v>1085634</v>
      </c>
      <c r="H37" s="53">
        <f>IFERROR(G37/D22,"-")</f>
        <v>1.8894345402008554E-3</v>
      </c>
      <c r="I37" s="55">
        <v>43</v>
      </c>
      <c r="J37" s="53">
        <f>IFERROR(I37/E22,"-")</f>
        <v>0.13069908814589665</v>
      </c>
      <c r="K37" s="62">
        <f t="shared" si="19"/>
        <v>25247.302325581397</v>
      </c>
      <c r="L37" s="138"/>
      <c r="M37" s="138"/>
      <c r="N37" s="99" t="s">
        <v>93</v>
      </c>
      <c r="O37" s="55">
        <v>601062</v>
      </c>
      <c r="P37" s="53">
        <f>IFERROR(O37/L22,"-")</f>
        <v>6.9284091020037765E-4</v>
      </c>
      <c r="Q37" s="55">
        <v>69</v>
      </c>
      <c r="R37" s="53">
        <f>IFERROR(Q37/M22,"-")</f>
        <v>0.1547085201793722</v>
      </c>
      <c r="S37" s="62">
        <f t="shared" si="4"/>
        <v>8711.04347826087</v>
      </c>
      <c r="T37" s="138"/>
      <c r="U37" s="138"/>
      <c r="V37" s="99" t="s">
        <v>93</v>
      </c>
      <c r="W37" s="55">
        <v>53128778</v>
      </c>
      <c r="X37" s="53">
        <f>IFERROR(W37/T22,"-")</f>
        <v>1.8038438101285444E-3</v>
      </c>
      <c r="Y37" s="55">
        <v>2999</v>
      </c>
      <c r="Z37" s="53">
        <f>IFERROR(Y37/U22,"-")</f>
        <v>7.0930205056644824E-2</v>
      </c>
      <c r="AA37" s="54">
        <f t="shared" si="5"/>
        <v>17715.497832610868</v>
      </c>
      <c r="AB37" s="138"/>
      <c r="AC37" s="138"/>
      <c r="AD37" s="99" t="s">
        <v>93</v>
      </c>
      <c r="AE37" s="55">
        <v>64838563</v>
      </c>
      <c r="AF37" s="53">
        <f>IFERROR(AE37/AB22,"-")</f>
        <v>2.3926106560088973E-3</v>
      </c>
      <c r="AG37" s="55">
        <v>2998</v>
      </c>
      <c r="AH37" s="53">
        <f>IFERROR(AG37/AC22,"-")</f>
        <v>0.10293562231759656</v>
      </c>
      <c r="AI37" s="54">
        <f t="shared" si="6"/>
        <v>21627.272515010005</v>
      </c>
      <c r="AJ37" s="138"/>
      <c r="AK37" s="138"/>
      <c r="AL37" s="99" t="s">
        <v>93</v>
      </c>
      <c r="AM37" s="55">
        <v>66314952</v>
      </c>
      <c r="AN37" s="53">
        <f>IFERROR(AM37/AJ22,"-")</f>
        <v>3.4111717369303338E-3</v>
      </c>
      <c r="AO37" s="55">
        <v>2437</v>
      </c>
      <c r="AP37" s="53">
        <f>IFERROR(AO37/AK22,"-")</f>
        <v>0.13959216405086494</v>
      </c>
      <c r="AQ37" s="54">
        <f t="shared" si="7"/>
        <v>27211.716044316781</v>
      </c>
      <c r="AR37" s="138"/>
      <c r="AS37" s="138"/>
      <c r="AT37" s="99" t="s">
        <v>93</v>
      </c>
      <c r="AU37" s="55">
        <v>47568594</v>
      </c>
      <c r="AV37" s="53">
        <f>IFERROR(AU37/AR22,"-")</f>
        <v>5.0692985548982678E-3</v>
      </c>
      <c r="AW37" s="55">
        <v>1289</v>
      </c>
      <c r="AX37" s="53">
        <f>AW37/AS22</f>
        <v>0.16351642775593048</v>
      </c>
      <c r="AY37" s="54">
        <f t="shared" si="20"/>
        <v>36903.486423584174</v>
      </c>
      <c r="AZ37" s="138"/>
      <c r="BA37" s="138"/>
      <c r="BB37" s="99" t="s">
        <v>93</v>
      </c>
      <c r="BC37" s="55">
        <v>14333700</v>
      </c>
      <c r="BD37" s="53">
        <f>IFERROR(BC37/AZ22,"-")</f>
        <v>4.1262262815215459E-3</v>
      </c>
      <c r="BE37" s="55">
        <v>460</v>
      </c>
      <c r="BF37" s="53">
        <f>IFERROR(BE37/BA22,"-")</f>
        <v>0.16630513376717282</v>
      </c>
      <c r="BG37" s="54">
        <f t="shared" si="8"/>
        <v>31160.217391304348</v>
      </c>
      <c r="BH37" s="138"/>
      <c r="BI37" s="150"/>
      <c r="BJ37" s="99" t="s">
        <v>93</v>
      </c>
      <c r="BK37" s="55">
        <f t="shared" si="21"/>
        <v>247871283</v>
      </c>
      <c r="BL37" s="53">
        <f>IFERROR(BK37/BH22,"-")</f>
        <v>2.7451974361747829E-3</v>
      </c>
      <c r="BM37" s="55">
        <f t="shared" ref="BM37:BM68" si="22">SUM(I37,Q37,Y37,AG37,AO37,AW37,BE37)</f>
        <v>10295</v>
      </c>
      <c r="BN37" s="53">
        <f>IFERROR(BM37/BI22,"-")</f>
        <v>0.1026543554562859</v>
      </c>
      <c r="BO37" s="54">
        <f t="shared" si="9"/>
        <v>24076.860903351142</v>
      </c>
      <c r="BQ37" s="107"/>
      <c r="BR37" s="107"/>
      <c r="BS37" s="107"/>
      <c r="BT37" s="107"/>
      <c r="BU37" s="107"/>
    </row>
    <row r="38" spans="2:73" s="106" customFormat="1">
      <c r="B38" s="169"/>
      <c r="C38" s="158"/>
      <c r="D38" s="139"/>
      <c r="E38" s="139"/>
      <c r="F38" s="182" t="s">
        <v>101</v>
      </c>
      <c r="G38" s="56">
        <f>SUM(G22:G37)</f>
        <v>70657444</v>
      </c>
      <c r="H38" s="53">
        <f>IFERROR(G38/D22,"-")</f>
        <v>0.12297202852518224</v>
      </c>
      <c r="I38" s="55">
        <v>261</v>
      </c>
      <c r="J38" s="53">
        <f>IFERROR(I38/E22,"-")</f>
        <v>0.79331306990881456</v>
      </c>
      <c r="K38" s="62">
        <f t="shared" si="19"/>
        <v>270718.17624521075</v>
      </c>
      <c r="L38" s="139"/>
      <c r="M38" s="139"/>
      <c r="N38" s="105" t="s">
        <v>101</v>
      </c>
      <c r="O38" s="56">
        <f>SUM(O22:O37)</f>
        <v>93251770</v>
      </c>
      <c r="P38" s="53">
        <f>IFERROR(O38/L22,"-")</f>
        <v>0.10749080994073201</v>
      </c>
      <c r="Q38" s="55">
        <v>371</v>
      </c>
      <c r="R38" s="53">
        <f>IFERROR(Q38/M22,"-")</f>
        <v>0.83183856502242148</v>
      </c>
      <c r="S38" s="62">
        <f t="shared" si="4"/>
        <v>251352.47978436659</v>
      </c>
      <c r="T38" s="139"/>
      <c r="U38" s="139"/>
      <c r="V38" s="105" t="s">
        <v>101</v>
      </c>
      <c r="W38" s="56">
        <f>SUM(W22:W37)</f>
        <v>5106528270</v>
      </c>
      <c r="X38" s="53">
        <f>IFERROR(W38/T22,"-")</f>
        <v>0.17337834141575634</v>
      </c>
      <c r="Y38" s="55">
        <v>29931</v>
      </c>
      <c r="Z38" s="53">
        <f>IFERROR(Y38/U22,"-")</f>
        <v>0.70790662472505383</v>
      </c>
      <c r="AA38" s="54">
        <f t="shared" si="5"/>
        <v>170610.01202766362</v>
      </c>
      <c r="AB38" s="139"/>
      <c r="AC38" s="139"/>
      <c r="AD38" s="105" t="s">
        <v>101</v>
      </c>
      <c r="AE38" s="56">
        <f>SUM(AE22:AE37)</f>
        <v>5888019972</v>
      </c>
      <c r="AF38" s="53">
        <f>IFERROR(AE38/AB22,"-")</f>
        <v>0.21727408313784513</v>
      </c>
      <c r="AG38" s="55">
        <v>23737</v>
      </c>
      <c r="AH38" s="53">
        <f>IFERROR(AG38/AC22,"-")</f>
        <v>0.81500429184549361</v>
      </c>
      <c r="AI38" s="54">
        <f t="shared" si="6"/>
        <v>248052.40645405906</v>
      </c>
      <c r="AJ38" s="139"/>
      <c r="AK38" s="139"/>
      <c r="AL38" s="105" t="s">
        <v>101</v>
      </c>
      <c r="AM38" s="56">
        <f>SUM(AM22:AM37)</f>
        <v>5260477113</v>
      </c>
      <c r="AN38" s="53">
        <f>IFERROR(AM38/AJ22,"-")</f>
        <v>0.27059343797209529</v>
      </c>
      <c r="AO38" s="55">
        <v>15150</v>
      </c>
      <c r="AP38" s="53">
        <f>IFERROR(AO38/AK22,"-")</f>
        <v>0.86779699851071146</v>
      </c>
      <c r="AQ38" s="54">
        <f t="shared" si="7"/>
        <v>347226.21207920794</v>
      </c>
      <c r="AR38" s="139"/>
      <c r="AS38" s="139"/>
      <c r="AT38" s="105" t="s">
        <v>101</v>
      </c>
      <c r="AU38" s="56">
        <f>SUM(AU22:AU37)</f>
        <v>2958500891</v>
      </c>
      <c r="AV38" s="53">
        <f>IFERROR(AU38/AR22,"-")</f>
        <v>0.31528205965918477</v>
      </c>
      <c r="AW38" s="55">
        <v>7013</v>
      </c>
      <c r="AX38" s="53">
        <f>AW38/AS22</f>
        <v>0.88963592540910819</v>
      </c>
      <c r="AY38" s="54">
        <f t="shared" si="20"/>
        <v>421859.53101383144</v>
      </c>
      <c r="AZ38" s="139"/>
      <c r="BA38" s="139"/>
      <c r="BB38" s="105" t="s">
        <v>101</v>
      </c>
      <c r="BC38" s="56">
        <f>SUM(BC22:BC37)</f>
        <v>1195635536</v>
      </c>
      <c r="BD38" s="53">
        <f>IFERROR(BC38/AZ22,"-")</f>
        <v>0.3441862723347287</v>
      </c>
      <c r="BE38" s="55">
        <v>2433</v>
      </c>
      <c r="BF38" s="53">
        <f>IFERROR(BE38/BA22,"-")</f>
        <v>0.87960954446854667</v>
      </c>
      <c r="BG38" s="54">
        <f t="shared" si="8"/>
        <v>491424.38799835596</v>
      </c>
      <c r="BH38" s="139"/>
      <c r="BI38" s="151"/>
      <c r="BJ38" s="105" t="s">
        <v>101</v>
      </c>
      <c r="BK38" s="56">
        <f t="shared" si="21"/>
        <v>20573070996</v>
      </c>
      <c r="BL38" s="53">
        <f>IFERROR(BK38/BH22,"-")</f>
        <v>0.22784866834477549</v>
      </c>
      <c r="BM38" s="56">
        <f t="shared" si="22"/>
        <v>78896</v>
      </c>
      <c r="BN38" s="53">
        <f>IFERROR(BM38/BI22,"-")</f>
        <v>0.78669432035737075</v>
      </c>
      <c r="BO38" s="54">
        <f t="shared" si="9"/>
        <v>260761.90169336848</v>
      </c>
      <c r="BQ38" s="107"/>
      <c r="BR38" s="107"/>
      <c r="BS38" s="107"/>
      <c r="BT38" s="107"/>
      <c r="BU38" s="107"/>
    </row>
    <row r="39" spans="2:73" s="106" customFormat="1">
      <c r="B39" s="169">
        <v>3</v>
      </c>
      <c r="C39" s="156" t="s">
        <v>119</v>
      </c>
      <c r="D39" s="137">
        <v>1051753560</v>
      </c>
      <c r="E39" s="137">
        <v>562</v>
      </c>
      <c r="F39" s="96" t="s">
        <v>66</v>
      </c>
      <c r="G39" s="48">
        <v>14131796</v>
      </c>
      <c r="H39" s="46">
        <f>IFERROR(G39/D39,"-")</f>
        <v>1.3436413754568133E-2</v>
      </c>
      <c r="I39" s="48">
        <v>118</v>
      </c>
      <c r="J39" s="46">
        <f>IFERROR(I39/E39,"-")</f>
        <v>0.20996441281138789</v>
      </c>
      <c r="K39" s="60">
        <f t="shared" si="19"/>
        <v>119760.98305084746</v>
      </c>
      <c r="L39" s="137">
        <v>2072297960</v>
      </c>
      <c r="M39" s="137">
        <v>1142</v>
      </c>
      <c r="N39" s="96" t="s">
        <v>66</v>
      </c>
      <c r="O39" s="48">
        <v>34750442</v>
      </c>
      <c r="P39" s="46">
        <f>IFERROR(O39/L39,"-")</f>
        <v>1.6769037402324133E-2</v>
      </c>
      <c r="Q39" s="48">
        <v>319</v>
      </c>
      <c r="R39" s="46">
        <f>IFERROR(Q39/M39,"-")</f>
        <v>0.27933450087565675</v>
      </c>
      <c r="S39" s="60">
        <f t="shared" si="4"/>
        <v>108935.55485893416</v>
      </c>
      <c r="T39" s="137">
        <v>47453999440</v>
      </c>
      <c r="U39" s="137">
        <v>69483</v>
      </c>
      <c r="V39" s="96" t="s">
        <v>66</v>
      </c>
      <c r="W39" s="48">
        <v>1143422308</v>
      </c>
      <c r="X39" s="46">
        <f>IFERROR(W39/T39,"-")</f>
        <v>2.4095383350052992E-2</v>
      </c>
      <c r="Y39" s="48">
        <v>12215</v>
      </c>
      <c r="Z39" s="46">
        <f>IFERROR(Y39/U39,"-")</f>
        <v>0.17579839673013542</v>
      </c>
      <c r="AA39" s="47">
        <f t="shared" si="5"/>
        <v>93608.048137535821</v>
      </c>
      <c r="AB39" s="137">
        <v>41335978910</v>
      </c>
      <c r="AC39" s="137">
        <v>46945</v>
      </c>
      <c r="AD39" s="96" t="s">
        <v>66</v>
      </c>
      <c r="AE39" s="48">
        <v>1269128524</v>
      </c>
      <c r="AF39" s="46">
        <f>IFERROR(AE39/AB39,"-")</f>
        <v>3.070275719762796E-2</v>
      </c>
      <c r="AG39" s="48">
        <v>11331</v>
      </c>
      <c r="AH39" s="46">
        <f>IFERROR(AG39/AC39,"-")</f>
        <v>0.2413675577803813</v>
      </c>
      <c r="AI39" s="47">
        <f t="shared" si="6"/>
        <v>112004.98843879622</v>
      </c>
      <c r="AJ39" s="137">
        <v>26195909060</v>
      </c>
      <c r="AK39" s="137">
        <v>26028</v>
      </c>
      <c r="AL39" s="96" t="s">
        <v>66</v>
      </c>
      <c r="AM39" s="48">
        <v>1039866322</v>
      </c>
      <c r="AN39" s="46">
        <f>IFERROR(AM39/AJ39,"-")</f>
        <v>3.9695752478688749E-2</v>
      </c>
      <c r="AO39" s="48">
        <v>7154</v>
      </c>
      <c r="AP39" s="46">
        <f>IFERROR(AO39/AK39,"-")</f>
        <v>0.27485784539726449</v>
      </c>
      <c r="AQ39" s="47">
        <f t="shared" si="7"/>
        <v>145354.53201006429</v>
      </c>
      <c r="AR39" s="137">
        <v>12283569420</v>
      </c>
      <c r="AS39" s="137">
        <v>11238</v>
      </c>
      <c r="AT39" s="96" t="s">
        <v>66</v>
      </c>
      <c r="AU39" s="48">
        <v>669269430</v>
      </c>
      <c r="AV39" s="46">
        <f>IFERROR(AU39/AR39,"-")</f>
        <v>5.4484930814190001E-2</v>
      </c>
      <c r="AW39" s="48">
        <v>3227</v>
      </c>
      <c r="AX39" s="46">
        <f>AW39/AS39</f>
        <v>0.28715073856558104</v>
      </c>
      <c r="AY39" s="47">
        <f t="shared" si="20"/>
        <v>207396.78648899906</v>
      </c>
      <c r="AZ39" s="137">
        <v>3963321790</v>
      </c>
      <c r="BA39" s="137">
        <v>3834</v>
      </c>
      <c r="BB39" s="96" t="s">
        <v>66</v>
      </c>
      <c r="BC39" s="48">
        <v>248832060</v>
      </c>
      <c r="BD39" s="46">
        <f>IFERROR(BC39/AZ39,"-")</f>
        <v>6.2783713557611476E-2</v>
      </c>
      <c r="BE39" s="48">
        <v>1055</v>
      </c>
      <c r="BF39" s="46">
        <f>IFERROR(BE39/BA39,"-")</f>
        <v>0.27516953573291603</v>
      </c>
      <c r="BG39" s="47">
        <f t="shared" si="8"/>
        <v>235859.77251184834</v>
      </c>
      <c r="BH39" s="137">
        <f>SUM(D39,L39,T39,AB39,AJ39,AR39,AZ39)</f>
        <v>134356830140</v>
      </c>
      <c r="BI39" s="149">
        <f>SUM(E39,M39,U39,AC39,AK39,AS39,BA39)</f>
        <v>159232</v>
      </c>
      <c r="BJ39" s="96" t="s">
        <v>66</v>
      </c>
      <c r="BK39" s="48">
        <f t="shared" si="21"/>
        <v>4419400882</v>
      </c>
      <c r="BL39" s="46">
        <f>IFERROR(BK39/BH39,"-")</f>
        <v>3.2893012416227579E-2</v>
      </c>
      <c r="BM39" s="48">
        <f t="shared" si="22"/>
        <v>35419</v>
      </c>
      <c r="BN39" s="46">
        <f>IFERROR(BM39/BI39,"-")</f>
        <v>0.22243644493569131</v>
      </c>
      <c r="BO39" s="47">
        <f t="shared" si="9"/>
        <v>124774.86326547898</v>
      </c>
      <c r="BQ39" s="107"/>
      <c r="BR39" s="107"/>
      <c r="BS39" s="107"/>
      <c r="BT39" s="107"/>
      <c r="BU39" s="107"/>
    </row>
    <row r="40" spans="2:73" s="106" customFormat="1" ht="13.5" customHeight="1">
      <c r="B40" s="169"/>
      <c r="C40" s="157"/>
      <c r="D40" s="138"/>
      <c r="E40" s="138"/>
      <c r="F40" s="97" t="s">
        <v>68</v>
      </c>
      <c r="G40" s="52">
        <v>14363259</v>
      </c>
      <c r="H40" s="50">
        <f>IFERROR(G40/D39,"-")</f>
        <v>1.365648717176674E-2</v>
      </c>
      <c r="I40" s="52">
        <v>147</v>
      </c>
      <c r="J40" s="50">
        <f>IFERROR(I40/E39,"-")</f>
        <v>0.26156583629893237</v>
      </c>
      <c r="K40" s="61">
        <f t="shared" si="19"/>
        <v>97709.244897959186</v>
      </c>
      <c r="L40" s="138"/>
      <c r="M40" s="138"/>
      <c r="N40" s="97" t="s">
        <v>68</v>
      </c>
      <c r="O40" s="52">
        <v>42204813</v>
      </c>
      <c r="P40" s="50">
        <f>IFERROR(O40/L39,"-")</f>
        <v>2.036618952228279E-2</v>
      </c>
      <c r="Q40" s="52">
        <v>386</v>
      </c>
      <c r="R40" s="50">
        <f>IFERROR(Q40/M39,"-")</f>
        <v>0.33800350262697021</v>
      </c>
      <c r="S40" s="61">
        <f t="shared" si="4"/>
        <v>109338.89378238341</v>
      </c>
      <c r="T40" s="138"/>
      <c r="U40" s="138"/>
      <c r="V40" s="97" t="s">
        <v>68</v>
      </c>
      <c r="W40" s="52">
        <v>1205231148</v>
      </c>
      <c r="X40" s="50">
        <f>IFERROR(W40/T39,"-")</f>
        <v>2.5397883470788862E-2</v>
      </c>
      <c r="Y40" s="52">
        <v>16424</v>
      </c>
      <c r="Z40" s="50">
        <f>IFERROR(Y40/U39,"-")</f>
        <v>0.23637436495257833</v>
      </c>
      <c r="AA40" s="51">
        <f t="shared" si="5"/>
        <v>73382.315392109114</v>
      </c>
      <c r="AB40" s="138"/>
      <c r="AC40" s="138"/>
      <c r="AD40" s="97" t="s">
        <v>68</v>
      </c>
      <c r="AE40" s="52">
        <v>985622342</v>
      </c>
      <c r="AF40" s="50">
        <f>IFERROR(AE40/AB39,"-")</f>
        <v>2.3844175654965757E-2</v>
      </c>
      <c r="AG40" s="52">
        <v>13644</v>
      </c>
      <c r="AH40" s="50">
        <f>IFERROR(AG40/AC39,"-")</f>
        <v>0.29063798061561402</v>
      </c>
      <c r="AI40" s="51">
        <f t="shared" si="6"/>
        <v>72238.518176487836</v>
      </c>
      <c r="AJ40" s="138"/>
      <c r="AK40" s="138"/>
      <c r="AL40" s="97" t="s">
        <v>68</v>
      </c>
      <c r="AM40" s="52">
        <v>527075169</v>
      </c>
      <c r="AN40" s="50">
        <f>IFERROR(AM40/AJ39,"-")</f>
        <v>2.0120514535027938E-2</v>
      </c>
      <c r="AO40" s="52">
        <v>8459</v>
      </c>
      <c r="AP40" s="50">
        <f>IFERROR(AO40/AK39,"-")</f>
        <v>0.32499615798370984</v>
      </c>
      <c r="AQ40" s="51">
        <f t="shared" si="7"/>
        <v>62309.394609291878</v>
      </c>
      <c r="AR40" s="138"/>
      <c r="AS40" s="138"/>
      <c r="AT40" s="97" t="s">
        <v>68</v>
      </c>
      <c r="AU40" s="52">
        <v>205055554</v>
      </c>
      <c r="AV40" s="50">
        <f>IFERROR(AU40/AR39,"-")</f>
        <v>1.6693482731992407E-2</v>
      </c>
      <c r="AW40" s="52">
        <v>3799</v>
      </c>
      <c r="AX40" s="50">
        <f>AW40/AS39</f>
        <v>0.33804947499555082</v>
      </c>
      <c r="AY40" s="51">
        <f t="shared" si="20"/>
        <v>53976.192155830482</v>
      </c>
      <c r="AZ40" s="138"/>
      <c r="BA40" s="138"/>
      <c r="BB40" s="97" t="s">
        <v>68</v>
      </c>
      <c r="BC40" s="52">
        <v>64201814</v>
      </c>
      <c r="BD40" s="50">
        <f>IFERROR(BC40/AZ39,"-")</f>
        <v>1.619899099840692E-2</v>
      </c>
      <c r="BE40" s="52">
        <v>1216</v>
      </c>
      <c r="BF40" s="50">
        <f>IFERROR(BE40/BA39,"-")</f>
        <v>0.31716223265519039</v>
      </c>
      <c r="BG40" s="51">
        <f t="shared" si="8"/>
        <v>52797.54440789474</v>
      </c>
      <c r="BH40" s="138"/>
      <c r="BI40" s="150"/>
      <c r="BJ40" s="97" t="s">
        <v>68</v>
      </c>
      <c r="BK40" s="52">
        <f t="shared" si="21"/>
        <v>3043754099</v>
      </c>
      <c r="BL40" s="50">
        <f>IFERROR(BK40/BH39,"-")</f>
        <v>2.2654256548241009E-2</v>
      </c>
      <c r="BM40" s="52">
        <f t="shared" si="22"/>
        <v>44075</v>
      </c>
      <c r="BN40" s="50">
        <f>IFERROR(BM40/BI39,"-")</f>
        <v>0.27679737741157556</v>
      </c>
      <c r="BO40" s="51">
        <f t="shared" si="9"/>
        <v>69058.51614293817</v>
      </c>
      <c r="BQ40" s="107"/>
      <c r="BR40" s="107"/>
      <c r="BS40" s="107"/>
      <c r="BT40" s="107"/>
      <c r="BU40" s="107"/>
    </row>
    <row r="41" spans="2:73" s="106" customFormat="1" ht="13.5" customHeight="1">
      <c r="B41" s="169"/>
      <c r="C41" s="157"/>
      <c r="D41" s="138"/>
      <c r="E41" s="138"/>
      <c r="F41" s="98" t="s">
        <v>70</v>
      </c>
      <c r="G41" s="52">
        <v>2053157</v>
      </c>
      <c r="H41" s="50">
        <f>IFERROR(G41/D39,"-")</f>
        <v>1.9521274546482163E-3</v>
      </c>
      <c r="I41" s="52">
        <v>77</v>
      </c>
      <c r="J41" s="50">
        <f>IFERROR(I41/E39,"-")</f>
        <v>0.13701067615658363</v>
      </c>
      <c r="K41" s="61">
        <f t="shared" si="19"/>
        <v>26664.376623376622</v>
      </c>
      <c r="L41" s="138"/>
      <c r="M41" s="138"/>
      <c r="N41" s="98" t="s">
        <v>70</v>
      </c>
      <c r="O41" s="52">
        <v>9173691</v>
      </c>
      <c r="P41" s="50">
        <f>IFERROR(O41/L39,"-")</f>
        <v>4.4268204558769149E-3</v>
      </c>
      <c r="Q41" s="52">
        <v>205</v>
      </c>
      <c r="R41" s="50">
        <f>IFERROR(Q41/M39,"-")</f>
        <v>0.17950963222416813</v>
      </c>
      <c r="S41" s="61">
        <f t="shared" si="4"/>
        <v>44749.712195121952</v>
      </c>
      <c r="T41" s="138"/>
      <c r="U41" s="138"/>
      <c r="V41" s="98" t="s">
        <v>70</v>
      </c>
      <c r="W41" s="52">
        <v>679803899</v>
      </c>
      <c r="X41" s="50">
        <f>IFERROR(W41/T39,"-")</f>
        <v>1.4325534349523734E-2</v>
      </c>
      <c r="Y41" s="52">
        <v>14426</v>
      </c>
      <c r="Z41" s="50">
        <f>IFERROR(Y41/U39,"-")</f>
        <v>0.20761912985910222</v>
      </c>
      <c r="AA41" s="51">
        <f t="shared" si="5"/>
        <v>47123.519963953971</v>
      </c>
      <c r="AB41" s="138"/>
      <c r="AC41" s="138"/>
      <c r="AD41" s="98" t="s">
        <v>70</v>
      </c>
      <c r="AE41" s="52">
        <v>548034277</v>
      </c>
      <c r="AF41" s="50">
        <f>IFERROR(AE41/AB39,"-")</f>
        <v>1.3258045205442553E-2</v>
      </c>
      <c r="AG41" s="52">
        <v>11564</v>
      </c>
      <c r="AH41" s="50">
        <f>IFERROR(AG41/AC39,"-")</f>
        <v>0.24633081265310469</v>
      </c>
      <c r="AI41" s="51">
        <f t="shared" si="6"/>
        <v>47391.411016949154</v>
      </c>
      <c r="AJ41" s="138"/>
      <c r="AK41" s="138"/>
      <c r="AL41" s="98" t="s">
        <v>70</v>
      </c>
      <c r="AM41" s="52">
        <v>317324109</v>
      </c>
      <c r="AN41" s="50">
        <f>IFERROR(AM41/AJ39,"-")</f>
        <v>1.2113498648708471E-2</v>
      </c>
      <c r="AO41" s="52">
        <v>6882</v>
      </c>
      <c r="AP41" s="50">
        <f>IFERROR(AO41/AK39,"-")</f>
        <v>0.26440756108805902</v>
      </c>
      <c r="AQ41" s="51">
        <f t="shared" si="7"/>
        <v>46109.286399302531</v>
      </c>
      <c r="AR41" s="138"/>
      <c r="AS41" s="138"/>
      <c r="AT41" s="98" t="s">
        <v>70</v>
      </c>
      <c r="AU41" s="52">
        <v>115187425</v>
      </c>
      <c r="AV41" s="50">
        <f>IFERROR(AU41/AR39,"-")</f>
        <v>9.3773577582793519E-3</v>
      </c>
      <c r="AW41" s="52">
        <v>2787</v>
      </c>
      <c r="AX41" s="50">
        <f>AW41/AS39</f>
        <v>0.24799786438868127</v>
      </c>
      <c r="AY41" s="51">
        <f t="shared" si="20"/>
        <v>41330.256548259778</v>
      </c>
      <c r="AZ41" s="138"/>
      <c r="BA41" s="138"/>
      <c r="BB41" s="98" t="s">
        <v>70</v>
      </c>
      <c r="BC41" s="52">
        <v>35107233</v>
      </c>
      <c r="BD41" s="50">
        <f>IFERROR(BC41/AZ39,"-")</f>
        <v>8.8580324435377222E-3</v>
      </c>
      <c r="BE41" s="52">
        <v>815</v>
      </c>
      <c r="BF41" s="50">
        <f>IFERROR(BE41/BA39,"-")</f>
        <v>0.21257172665623369</v>
      </c>
      <c r="BG41" s="51">
        <f t="shared" si="8"/>
        <v>43076.359509202455</v>
      </c>
      <c r="BH41" s="138"/>
      <c r="BI41" s="150"/>
      <c r="BJ41" s="98" t="s">
        <v>70</v>
      </c>
      <c r="BK41" s="52">
        <f t="shared" si="21"/>
        <v>1706683791</v>
      </c>
      <c r="BL41" s="50">
        <f>IFERROR(BK41/BH39,"-")</f>
        <v>1.2702620248048671E-2</v>
      </c>
      <c r="BM41" s="52">
        <f t="shared" si="22"/>
        <v>36756</v>
      </c>
      <c r="BN41" s="50">
        <f>IFERROR(BM41/BI39,"-")</f>
        <v>0.23083299839228297</v>
      </c>
      <c r="BO41" s="51">
        <f t="shared" si="9"/>
        <v>46432.794400914136</v>
      </c>
      <c r="BQ41" s="107"/>
      <c r="BR41" s="107"/>
      <c r="BS41" s="107"/>
      <c r="BT41" s="107"/>
      <c r="BU41" s="107"/>
    </row>
    <row r="42" spans="2:73" s="106" customFormat="1" ht="13.5" customHeight="1">
      <c r="B42" s="169"/>
      <c r="C42" s="157"/>
      <c r="D42" s="138"/>
      <c r="E42" s="138"/>
      <c r="F42" s="98" t="s">
        <v>72</v>
      </c>
      <c r="G42" s="52">
        <v>2472317</v>
      </c>
      <c r="H42" s="50">
        <f>IFERROR(G42/D39,"-")</f>
        <v>2.3506618793855093E-3</v>
      </c>
      <c r="I42" s="52">
        <v>29</v>
      </c>
      <c r="J42" s="50">
        <f>IFERROR(I42/E39,"-")</f>
        <v>5.1601423487544484E-2</v>
      </c>
      <c r="K42" s="61">
        <f t="shared" si="19"/>
        <v>85252.31034482758</v>
      </c>
      <c r="L42" s="138"/>
      <c r="M42" s="138"/>
      <c r="N42" s="98" t="s">
        <v>72</v>
      </c>
      <c r="O42" s="52">
        <v>7467587</v>
      </c>
      <c r="P42" s="50">
        <f>IFERROR(O42/L39,"-")</f>
        <v>3.6035295812384045E-3</v>
      </c>
      <c r="Q42" s="52">
        <v>76</v>
      </c>
      <c r="R42" s="50">
        <f>IFERROR(Q42/M39,"-")</f>
        <v>6.6549912434325745E-2</v>
      </c>
      <c r="S42" s="61">
        <f t="shared" si="4"/>
        <v>98257.723684210519</v>
      </c>
      <c r="T42" s="138"/>
      <c r="U42" s="138"/>
      <c r="V42" s="98" t="s">
        <v>72</v>
      </c>
      <c r="W42" s="52">
        <v>108731799</v>
      </c>
      <c r="X42" s="50">
        <f>IFERROR(W42/T39,"-")</f>
        <v>2.2913094846194909E-3</v>
      </c>
      <c r="Y42" s="52">
        <v>1871</v>
      </c>
      <c r="Z42" s="50">
        <f>IFERROR(Y42/U39,"-")</f>
        <v>2.6927449879826721E-2</v>
      </c>
      <c r="AA42" s="51">
        <f t="shared" si="5"/>
        <v>58114.269909139497</v>
      </c>
      <c r="AB42" s="138"/>
      <c r="AC42" s="138"/>
      <c r="AD42" s="98" t="s">
        <v>72</v>
      </c>
      <c r="AE42" s="52">
        <v>84189777</v>
      </c>
      <c r="AF42" s="50">
        <f>IFERROR(AE42/AB39,"-")</f>
        <v>2.0367190815368066E-3</v>
      </c>
      <c r="AG42" s="52">
        <v>1605</v>
      </c>
      <c r="AH42" s="50">
        <f>IFERROR(AG42/AC39,"-")</f>
        <v>3.4188944509532429E-2</v>
      </c>
      <c r="AI42" s="51">
        <f t="shared" si="6"/>
        <v>52454.689719626171</v>
      </c>
      <c r="AJ42" s="138"/>
      <c r="AK42" s="138"/>
      <c r="AL42" s="98" t="s">
        <v>72</v>
      </c>
      <c r="AM42" s="52">
        <v>37871404</v>
      </c>
      <c r="AN42" s="50">
        <f>IFERROR(AM42/AJ39,"-")</f>
        <v>1.4456991705559081E-3</v>
      </c>
      <c r="AO42" s="52">
        <v>893</v>
      </c>
      <c r="AP42" s="50">
        <f>IFERROR(AO42/AK39,"-")</f>
        <v>3.4309205471031196E-2</v>
      </c>
      <c r="AQ42" s="51">
        <f t="shared" si="7"/>
        <v>42409.187010078385</v>
      </c>
      <c r="AR42" s="138"/>
      <c r="AS42" s="138"/>
      <c r="AT42" s="98" t="s">
        <v>72</v>
      </c>
      <c r="AU42" s="52">
        <v>17426698</v>
      </c>
      <c r="AV42" s="50">
        <f>IFERROR(AU42/AR39,"-")</f>
        <v>1.4186998423785519E-3</v>
      </c>
      <c r="AW42" s="52">
        <v>353</v>
      </c>
      <c r="AX42" s="50">
        <f>AW42/AS39</f>
        <v>3.1411283146467343E-2</v>
      </c>
      <c r="AY42" s="51">
        <f t="shared" si="20"/>
        <v>49367.416430594902</v>
      </c>
      <c r="AZ42" s="138"/>
      <c r="BA42" s="138"/>
      <c r="BB42" s="98" t="s">
        <v>72</v>
      </c>
      <c r="BC42" s="52">
        <v>3667935</v>
      </c>
      <c r="BD42" s="50">
        <f>IFERROR(BC42/AZ39,"-")</f>
        <v>9.254698947874227E-4</v>
      </c>
      <c r="BE42" s="52">
        <v>90</v>
      </c>
      <c r="BF42" s="50">
        <f>IFERROR(BE42/BA39,"-")</f>
        <v>2.3474178403755867E-2</v>
      </c>
      <c r="BG42" s="51">
        <f t="shared" si="8"/>
        <v>40754.833333333336</v>
      </c>
      <c r="BH42" s="138"/>
      <c r="BI42" s="150"/>
      <c r="BJ42" s="98" t="s">
        <v>72</v>
      </c>
      <c r="BK42" s="52">
        <f t="shared" si="21"/>
        <v>261827517</v>
      </c>
      <c r="BL42" s="50">
        <f>IFERROR(BK42/BH39,"-")</f>
        <v>1.9487473523093345E-3</v>
      </c>
      <c r="BM42" s="52">
        <f t="shared" si="22"/>
        <v>4917</v>
      </c>
      <c r="BN42" s="50">
        <f>IFERROR(BM42/BI39,"-")</f>
        <v>3.0879471463022508E-2</v>
      </c>
      <c r="BO42" s="51">
        <f t="shared" si="9"/>
        <v>53249.444173276388</v>
      </c>
      <c r="BQ42" s="107"/>
      <c r="BR42" s="107"/>
      <c r="BS42" s="107"/>
      <c r="BT42" s="107"/>
      <c r="BU42" s="107"/>
    </row>
    <row r="43" spans="2:73" s="106" customFormat="1" ht="13.5" customHeight="1">
      <c r="B43" s="169"/>
      <c r="C43" s="157"/>
      <c r="D43" s="138"/>
      <c r="E43" s="138"/>
      <c r="F43" s="98" t="s">
        <v>74</v>
      </c>
      <c r="G43" s="52">
        <v>10675722</v>
      </c>
      <c r="H43" s="50">
        <f>IFERROR(G43/D39,"-")</f>
        <v>1.0150402533460405E-2</v>
      </c>
      <c r="I43" s="52">
        <v>102</v>
      </c>
      <c r="J43" s="50">
        <f>IFERROR(I43/E39,"-")</f>
        <v>0.18149466192170818</v>
      </c>
      <c r="K43" s="61">
        <f t="shared" si="19"/>
        <v>104663.94117647059</v>
      </c>
      <c r="L43" s="138"/>
      <c r="M43" s="138"/>
      <c r="N43" s="98" t="s">
        <v>74</v>
      </c>
      <c r="O43" s="52">
        <v>23715542</v>
      </c>
      <c r="P43" s="50">
        <f>IFERROR(O43/L39,"-")</f>
        <v>1.1444079209536065E-2</v>
      </c>
      <c r="Q43" s="52">
        <v>318</v>
      </c>
      <c r="R43" s="50">
        <f>IFERROR(Q43/M39,"-")</f>
        <v>0.27845884413309985</v>
      </c>
      <c r="S43" s="61">
        <f t="shared" si="4"/>
        <v>74577.176100628931</v>
      </c>
      <c r="T43" s="138"/>
      <c r="U43" s="138"/>
      <c r="V43" s="98" t="s">
        <v>74</v>
      </c>
      <c r="W43" s="52">
        <v>1289512520</v>
      </c>
      <c r="X43" s="50">
        <f>IFERROR(W43/T39,"-")</f>
        <v>2.7173948143832151E-2</v>
      </c>
      <c r="Y43" s="52">
        <v>18729</v>
      </c>
      <c r="Z43" s="50">
        <f>IFERROR(Y43/U39,"-")</f>
        <v>0.26954794697983681</v>
      </c>
      <c r="AA43" s="51">
        <f t="shared" si="5"/>
        <v>68851.114314699123</v>
      </c>
      <c r="AB43" s="138"/>
      <c r="AC43" s="138"/>
      <c r="AD43" s="98" t="s">
        <v>74</v>
      </c>
      <c r="AE43" s="52">
        <v>1056962472</v>
      </c>
      <c r="AF43" s="50">
        <f>IFERROR(AE43/AB39,"-")</f>
        <v>2.5570036076835227E-2</v>
      </c>
      <c r="AG43" s="52">
        <v>15081</v>
      </c>
      <c r="AH43" s="50">
        <f>IFERROR(AG43/AC39,"-")</f>
        <v>0.32124826925125144</v>
      </c>
      <c r="AI43" s="51">
        <f t="shared" si="6"/>
        <v>70085.702009150584</v>
      </c>
      <c r="AJ43" s="138"/>
      <c r="AK43" s="138"/>
      <c r="AL43" s="98" t="s">
        <v>74</v>
      </c>
      <c r="AM43" s="52">
        <v>517925473</v>
      </c>
      <c r="AN43" s="50">
        <f>IFERROR(AM43/AJ39,"-")</f>
        <v>1.9771234959387204E-2</v>
      </c>
      <c r="AO43" s="52">
        <v>8584</v>
      </c>
      <c r="AP43" s="50">
        <f>IFERROR(AO43/AK39,"-")</f>
        <v>0.3297986783463962</v>
      </c>
      <c r="AQ43" s="51">
        <f t="shared" si="7"/>
        <v>60336.145503261883</v>
      </c>
      <c r="AR43" s="138"/>
      <c r="AS43" s="138"/>
      <c r="AT43" s="98" t="s">
        <v>74</v>
      </c>
      <c r="AU43" s="52">
        <v>191543046</v>
      </c>
      <c r="AV43" s="50">
        <f>IFERROR(AU43/AR39,"-")</f>
        <v>1.5593435381097883E-2</v>
      </c>
      <c r="AW43" s="52">
        <v>3198</v>
      </c>
      <c r="AX43" s="50">
        <f>AW43/AS39</f>
        <v>0.2845702082221036</v>
      </c>
      <c r="AY43" s="51">
        <f t="shared" si="20"/>
        <v>59894.636022514074</v>
      </c>
      <c r="AZ43" s="138"/>
      <c r="BA43" s="138"/>
      <c r="BB43" s="98" t="s">
        <v>74</v>
      </c>
      <c r="BC43" s="52">
        <v>59416492</v>
      </c>
      <c r="BD43" s="50">
        <f>IFERROR(BC43/AZ39,"-")</f>
        <v>1.4991589163896783E-2</v>
      </c>
      <c r="BE43" s="52">
        <v>774</v>
      </c>
      <c r="BF43" s="50">
        <f>IFERROR(BE43/BA39,"-")</f>
        <v>0.20187793427230047</v>
      </c>
      <c r="BG43" s="51">
        <f t="shared" si="8"/>
        <v>76765.493540051684</v>
      </c>
      <c r="BH43" s="138"/>
      <c r="BI43" s="150"/>
      <c r="BJ43" s="98" t="s">
        <v>74</v>
      </c>
      <c r="BK43" s="52">
        <f t="shared" si="21"/>
        <v>3149751267</v>
      </c>
      <c r="BL43" s="50">
        <f>IFERROR(BK43/BH39,"-")</f>
        <v>2.3443179358414119E-2</v>
      </c>
      <c r="BM43" s="52">
        <f t="shared" si="22"/>
        <v>46786</v>
      </c>
      <c r="BN43" s="50">
        <f>IFERROR(BM43/BI39,"-")</f>
        <v>0.29382284967845657</v>
      </c>
      <c r="BO43" s="51">
        <f t="shared" si="9"/>
        <v>67322.516714401747</v>
      </c>
      <c r="BQ43" s="107"/>
      <c r="BR43" s="107"/>
      <c r="BS43" s="107"/>
      <c r="BT43" s="107"/>
      <c r="BU43" s="107"/>
    </row>
    <row r="44" spans="2:73" s="106" customFormat="1">
      <c r="B44" s="169"/>
      <c r="C44" s="157"/>
      <c r="D44" s="138"/>
      <c r="E44" s="138"/>
      <c r="F44" s="98" t="s">
        <v>76</v>
      </c>
      <c r="G44" s="52">
        <v>6249805</v>
      </c>
      <c r="H44" s="50">
        <f>IFERROR(G44/D39,"-")</f>
        <v>5.9422713054567648E-3</v>
      </c>
      <c r="I44" s="52">
        <v>137</v>
      </c>
      <c r="J44" s="50">
        <f>IFERROR(I44/E39,"-")</f>
        <v>0.24377224199288255</v>
      </c>
      <c r="K44" s="61">
        <f t="shared" si="19"/>
        <v>45619.014598540147</v>
      </c>
      <c r="L44" s="138"/>
      <c r="M44" s="138"/>
      <c r="N44" s="98" t="s">
        <v>76</v>
      </c>
      <c r="O44" s="52">
        <v>22281021</v>
      </c>
      <c r="P44" s="50">
        <f>IFERROR(O44/L39,"-")</f>
        <v>1.0751842365371049E-2</v>
      </c>
      <c r="Q44" s="52">
        <v>357</v>
      </c>
      <c r="R44" s="50">
        <f>IFERROR(Q44/M39,"-")</f>
        <v>0.31260945709281962</v>
      </c>
      <c r="S44" s="61">
        <f t="shared" si="4"/>
        <v>62411.823529411762</v>
      </c>
      <c r="T44" s="138"/>
      <c r="U44" s="138"/>
      <c r="V44" s="98" t="s">
        <v>76</v>
      </c>
      <c r="W44" s="52">
        <v>1174448684</v>
      </c>
      <c r="X44" s="50">
        <f>IFERROR(W44/T39,"-")</f>
        <v>2.4749203394014284E-2</v>
      </c>
      <c r="Y44" s="52">
        <v>18379</v>
      </c>
      <c r="Z44" s="50">
        <f>IFERROR(Y44/U39,"-")</f>
        <v>0.26451074363513377</v>
      </c>
      <c r="AA44" s="51">
        <f t="shared" si="5"/>
        <v>63901.664073126936</v>
      </c>
      <c r="AB44" s="138"/>
      <c r="AC44" s="138"/>
      <c r="AD44" s="98" t="s">
        <v>76</v>
      </c>
      <c r="AE44" s="52">
        <v>1162743227</v>
      </c>
      <c r="AF44" s="50">
        <f>IFERROR(AE44/AB39,"-")</f>
        <v>2.8129084097212688E-2</v>
      </c>
      <c r="AG44" s="52">
        <v>15229</v>
      </c>
      <c r="AH44" s="50">
        <f>IFERROR(AG44/AC39,"-")</f>
        <v>0.32440089466396849</v>
      </c>
      <c r="AI44" s="51">
        <f t="shared" si="6"/>
        <v>76350.596033882728</v>
      </c>
      <c r="AJ44" s="138"/>
      <c r="AK44" s="138"/>
      <c r="AL44" s="98" t="s">
        <v>76</v>
      </c>
      <c r="AM44" s="52">
        <v>836525261</v>
      </c>
      <c r="AN44" s="50">
        <f>IFERROR(AM44/AJ39,"-")</f>
        <v>3.1933431250047252E-2</v>
      </c>
      <c r="AO44" s="52">
        <v>9599</v>
      </c>
      <c r="AP44" s="50">
        <f>IFERROR(AO44/AK39,"-")</f>
        <v>0.36879514369140926</v>
      </c>
      <c r="AQ44" s="51">
        <f t="shared" si="7"/>
        <v>87147.125846442344</v>
      </c>
      <c r="AR44" s="138"/>
      <c r="AS44" s="138"/>
      <c r="AT44" s="98" t="s">
        <v>76</v>
      </c>
      <c r="AU44" s="52">
        <v>354968821</v>
      </c>
      <c r="AV44" s="50">
        <f>IFERROR(AU44/AR39,"-")</f>
        <v>2.8897856059822716E-2</v>
      </c>
      <c r="AW44" s="52">
        <v>4159</v>
      </c>
      <c r="AX44" s="50">
        <f>AW44/AS39</f>
        <v>0.37008364477665062</v>
      </c>
      <c r="AY44" s="51">
        <f t="shared" si="20"/>
        <v>85349.560230824718</v>
      </c>
      <c r="AZ44" s="138"/>
      <c r="BA44" s="138"/>
      <c r="BB44" s="98" t="s">
        <v>76</v>
      </c>
      <c r="BC44" s="52">
        <v>100183908</v>
      </c>
      <c r="BD44" s="50">
        <f>IFERROR(BC44/AZ39,"-")</f>
        <v>2.5277762772827991E-2</v>
      </c>
      <c r="BE44" s="52">
        <v>1189</v>
      </c>
      <c r="BF44" s="50">
        <f>IFERROR(BE44/BA39,"-")</f>
        <v>0.31011997913406364</v>
      </c>
      <c r="BG44" s="51">
        <f t="shared" si="8"/>
        <v>84258.963835155591</v>
      </c>
      <c r="BH44" s="138"/>
      <c r="BI44" s="150"/>
      <c r="BJ44" s="98" t="s">
        <v>76</v>
      </c>
      <c r="BK44" s="52">
        <f t="shared" si="21"/>
        <v>3657400727</v>
      </c>
      <c r="BL44" s="50">
        <f>IFERROR(BK44/BH39,"-")</f>
        <v>2.7221546706549891E-2</v>
      </c>
      <c r="BM44" s="52">
        <f t="shared" si="22"/>
        <v>49049</v>
      </c>
      <c r="BN44" s="50">
        <f>IFERROR(BM44/BI39,"-")</f>
        <v>0.3080348171221865</v>
      </c>
      <c r="BO44" s="51">
        <f t="shared" si="9"/>
        <v>74566.264898366935</v>
      </c>
      <c r="BQ44" s="107"/>
      <c r="BR44" s="107"/>
      <c r="BS44" s="107"/>
      <c r="BT44" s="107"/>
      <c r="BU44" s="107"/>
    </row>
    <row r="45" spans="2:73" s="106" customFormat="1">
      <c r="B45" s="169"/>
      <c r="C45" s="157"/>
      <c r="D45" s="138"/>
      <c r="E45" s="138"/>
      <c r="F45" s="98" t="s">
        <v>77</v>
      </c>
      <c r="G45" s="52">
        <v>5284852</v>
      </c>
      <c r="H45" s="50">
        <f>IFERROR(G45/D39,"-")</f>
        <v>5.0248006766908399E-3</v>
      </c>
      <c r="I45" s="52">
        <v>35</v>
      </c>
      <c r="J45" s="50">
        <f>IFERROR(I45/E39,"-")</f>
        <v>6.2277580071174378E-2</v>
      </c>
      <c r="K45" s="61">
        <f t="shared" si="19"/>
        <v>150995.77142857143</v>
      </c>
      <c r="L45" s="138"/>
      <c r="M45" s="138"/>
      <c r="N45" s="98" t="s">
        <v>77</v>
      </c>
      <c r="O45" s="52">
        <v>13947912</v>
      </c>
      <c r="P45" s="50">
        <f>IFERROR(O45/L39,"-")</f>
        <v>6.730649872376461E-3</v>
      </c>
      <c r="Q45" s="52">
        <v>116</v>
      </c>
      <c r="R45" s="50">
        <f>IFERROR(Q45/M39,"-")</f>
        <v>0.10157618213660245</v>
      </c>
      <c r="S45" s="61">
        <f t="shared" si="4"/>
        <v>120240.62068965517</v>
      </c>
      <c r="T45" s="138"/>
      <c r="U45" s="138"/>
      <c r="V45" s="98" t="s">
        <v>77</v>
      </c>
      <c r="W45" s="52">
        <v>948217337</v>
      </c>
      <c r="X45" s="50">
        <f>IFERROR(W45/T39,"-")</f>
        <v>1.9981821304628059E-2</v>
      </c>
      <c r="Y45" s="52">
        <v>5611</v>
      </c>
      <c r="Z45" s="50">
        <f>IFERROR(Y45/U39,"-")</f>
        <v>8.0753565620367576E-2</v>
      </c>
      <c r="AA45" s="51">
        <f t="shared" si="5"/>
        <v>168992.57476385671</v>
      </c>
      <c r="AB45" s="138"/>
      <c r="AC45" s="138"/>
      <c r="AD45" s="98" t="s">
        <v>77</v>
      </c>
      <c r="AE45" s="52">
        <v>1365439218</v>
      </c>
      <c r="AF45" s="50">
        <f>IFERROR(AE45/AB39,"-")</f>
        <v>3.3032705502703673E-2</v>
      </c>
      <c r="AG45" s="52">
        <v>6016</v>
      </c>
      <c r="AH45" s="50">
        <f>IFERROR(AG45/AC39,"-")</f>
        <v>0.12814996272233464</v>
      </c>
      <c r="AI45" s="51">
        <f t="shared" si="6"/>
        <v>226967.95511968085</v>
      </c>
      <c r="AJ45" s="138"/>
      <c r="AK45" s="138"/>
      <c r="AL45" s="98" t="s">
        <v>77</v>
      </c>
      <c r="AM45" s="52">
        <v>1247656755</v>
      </c>
      <c r="AN45" s="50">
        <f>IFERROR(AM45/AJ39,"-")</f>
        <v>4.7627923586935829E-2</v>
      </c>
      <c r="AO45" s="52">
        <v>4596</v>
      </c>
      <c r="AP45" s="50">
        <f>IFERROR(AO45/AK39,"-")</f>
        <v>0.17657906869525128</v>
      </c>
      <c r="AQ45" s="51">
        <f t="shared" si="7"/>
        <v>271465.78655352478</v>
      </c>
      <c r="AR45" s="138"/>
      <c r="AS45" s="138"/>
      <c r="AT45" s="98" t="s">
        <v>77</v>
      </c>
      <c r="AU45" s="52">
        <v>804918392</v>
      </c>
      <c r="AV45" s="50">
        <f>IFERROR(AU45/AR39,"-")</f>
        <v>6.5528053327027158E-2</v>
      </c>
      <c r="AW45" s="52">
        <v>2402</v>
      </c>
      <c r="AX45" s="50">
        <f>AW45/AS39</f>
        <v>0.21373909948389394</v>
      </c>
      <c r="AY45" s="51">
        <f t="shared" si="20"/>
        <v>335103.41049125727</v>
      </c>
      <c r="AZ45" s="138"/>
      <c r="BA45" s="138"/>
      <c r="BB45" s="98" t="s">
        <v>77</v>
      </c>
      <c r="BC45" s="52">
        <v>250181613</v>
      </c>
      <c r="BD45" s="50">
        <f>IFERROR(BC45/AZ39,"-")</f>
        <v>6.3124224137248261E-2</v>
      </c>
      <c r="BE45" s="52">
        <v>834</v>
      </c>
      <c r="BF45" s="50">
        <f>IFERROR(BE45/BA39,"-")</f>
        <v>0.21752738654147105</v>
      </c>
      <c r="BG45" s="51">
        <f t="shared" si="8"/>
        <v>299977.95323741005</v>
      </c>
      <c r="BH45" s="138"/>
      <c r="BI45" s="150"/>
      <c r="BJ45" s="98" t="s">
        <v>77</v>
      </c>
      <c r="BK45" s="52">
        <f t="shared" si="21"/>
        <v>4635646079</v>
      </c>
      <c r="BL45" s="50">
        <f>IFERROR(BK45/BH39,"-")</f>
        <v>3.4502496629085777E-2</v>
      </c>
      <c r="BM45" s="52">
        <f t="shared" si="22"/>
        <v>19610</v>
      </c>
      <c r="BN45" s="50">
        <f>IFERROR(BM45/BI39,"-")</f>
        <v>0.12315363745980708</v>
      </c>
      <c r="BO45" s="51">
        <f t="shared" si="9"/>
        <v>236391.94691483935</v>
      </c>
      <c r="BQ45" s="107"/>
      <c r="BR45" s="107"/>
      <c r="BS45" s="107"/>
      <c r="BT45" s="107"/>
      <c r="BU45" s="107"/>
    </row>
    <row r="46" spans="2:73" s="106" customFormat="1" ht="13.5" customHeight="1">
      <c r="B46" s="169"/>
      <c r="C46" s="157"/>
      <c r="D46" s="138"/>
      <c r="E46" s="138"/>
      <c r="F46" s="98" t="s">
        <v>189</v>
      </c>
      <c r="G46" s="52">
        <v>0</v>
      </c>
      <c r="H46" s="50">
        <f>IFERROR(G46/D39,"-")</f>
        <v>0</v>
      </c>
      <c r="I46" s="52">
        <v>0</v>
      </c>
      <c r="J46" s="50">
        <f>IFERROR(I46/E39,"-")</f>
        <v>0</v>
      </c>
      <c r="K46" s="61" t="str">
        <f t="shared" si="19"/>
        <v>-</v>
      </c>
      <c r="L46" s="138"/>
      <c r="M46" s="138"/>
      <c r="N46" s="98" t="s">
        <v>189</v>
      </c>
      <c r="O46" s="52">
        <v>1264</v>
      </c>
      <c r="P46" s="50">
        <f>IFERROR(O46/L39,"-")</f>
        <v>6.0995089721557227E-7</v>
      </c>
      <c r="Q46" s="52">
        <v>1</v>
      </c>
      <c r="R46" s="50">
        <f>IFERROR(Q46/M39,"-")</f>
        <v>8.7565674255691769E-4</v>
      </c>
      <c r="S46" s="61">
        <f t="shared" si="4"/>
        <v>1264</v>
      </c>
      <c r="T46" s="138"/>
      <c r="U46" s="138"/>
      <c r="V46" s="98" t="s">
        <v>189</v>
      </c>
      <c r="W46" s="52">
        <v>62958</v>
      </c>
      <c r="X46" s="50">
        <f>IFERROR(W46/T39,"-")</f>
        <v>1.3267164146955197E-6</v>
      </c>
      <c r="Y46" s="52">
        <v>23</v>
      </c>
      <c r="Z46" s="50">
        <f>IFERROR(Y46/U39,"-")</f>
        <v>3.3101621979476995E-4</v>
      </c>
      <c r="AA46" s="51">
        <f t="shared" si="5"/>
        <v>2737.304347826087</v>
      </c>
      <c r="AB46" s="138"/>
      <c r="AC46" s="138"/>
      <c r="AD46" s="98" t="s">
        <v>189</v>
      </c>
      <c r="AE46" s="52">
        <v>417233</v>
      </c>
      <c r="AF46" s="50">
        <f>IFERROR(AE46/AB39,"-")</f>
        <v>1.0093700717925009E-5</v>
      </c>
      <c r="AG46" s="52">
        <v>36</v>
      </c>
      <c r="AH46" s="50">
        <f>IFERROR(AG46/AC39,"-")</f>
        <v>7.6685483012035361E-4</v>
      </c>
      <c r="AI46" s="51">
        <f t="shared" si="6"/>
        <v>11589.805555555555</v>
      </c>
      <c r="AJ46" s="138"/>
      <c r="AK46" s="138"/>
      <c r="AL46" s="98" t="s">
        <v>189</v>
      </c>
      <c r="AM46" s="52">
        <v>62756</v>
      </c>
      <c r="AN46" s="50">
        <f>IFERROR(AM46/AJ39,"-")</f>
        <v>2.3956412375787962E-6</v>
      </c>
      <c r="AO46" s="52">
        <v>24</v>
      </c>
      <c r="AP46" s="50">
        <f>IFERROR(AO46/AK39,"-")</f>
        <v>9.2208390963577683E-4</v>
      </c>
      <c r="AQ46" s="51">
        <f t="shared" si="7"/>
        <v>2614.8333333333335</v>
      </c>
      <c r="AR46" s="138"/>
      <c r="AS46" s="138"/>
      <c r="AT46" s="98" t="s">
        <v>189</v>
      </c>
      <c r="AU46" s="52">
        <v>482434</v>
      </c>
      <c r="AV46" s="50">
        <f>IFERROR(AU46/AR39,"-")</f>
        <v>3.9274740387309997E-5</v>
      </c>
      <c r="AW46" s="52">
        <v>25</v>
      </c>
      <c r="AX46" s="50">
        <f>AW46/AS39</f>
        <v>2.2245951236874889E-3</v>
      </c>
      <c r="AY46" s="51">
        <f t="shared" si="20"/>
        <v>19297.36</v>
      </c>
      <c r="AZ46" s="138"/>
      <c r="BA46" s="138"/>
      <c r="BB46" s="98" t="s">
        <v>189</v>
      </c>
      <c r="BC46" s="52">
        <v>135840</v>
      </c>
      <c r="BD46" s="50">
        <f>IFERROR(BC46/AZ39,"-")</f>
        <v>3.4274279808100061E-5</v>
      </c>
      <c r="BE46" s="52">
        <v>6</v>
      </c>
      <c r="BF46" s="50">
        <f>IFERROR(BE46/BA39,"-")</f>
        <v>1.5649452269170579E-3</v>
      </c>
      <c r="BG46" s="51">
        <f t="shared" si="8"/>
        <v>22640</v>
      </c>
      <c r="BH46" s="138"/>
      <c r="BI46" s="150"/>
      <c r="BJ46" s="98" t="s">
        <v>189</v>
      </c>
      <c r="BK46" s="52">
        <f t="shared" si="21"/>
        <v>1162485</v>
      </c>
      <c r="BL46" s="50">
        <f>IFERROR(BK46/BH39,"-")</f>
        <v>8.652221095039896E-6</v>
      </c>
      <c r="BM46" s="52">
        <f t="shared" si="22"/>
        <v>115</v>
      </c>
      <c r="BN46" s="50">
        <f>IFERROR(BM46/BI39,"-")</f>
        <v>7.2221663987138268E-4</v>
      </c>
      <c r="BO46" s="51">
        <f t="shared" si="9"/>
        <v>10108.565217391304</v>
      </c>
      <c r="BQ46" s="107"/>
      <c r="BR46" s="107"/>
      <c r="BS46" s="107"/>
      <c r="BT46" s="107"/>
      <c r="BU46" s="107"/>
    </row>
    <row r="47" spans="2:73" s="106" customFormat="1">
      <c r="B47" s="169"/>
      <c r="C47" s="157"/>
      <c r="D47" s="138"/>
      <c r="E47" s="138"/>
      <c r="F47" s="98" t="s">
        <v>81</v>
      </c>
      <c r="G47" s="52">
        <v>293458</v>
      </c>
      <c r="H47" s="50">
        <f>IFERROR(G47/D39,"-")</f>
        <v>2.790178337974915E-4</v>
      </c>
      <c r="I47" s="52">
        <v>4</v>
      </c>
      <c r="J47" s="50">
        <f>IFERROR(I47/E39,"-")</f>
        <v>7.1174377224199285E-3</v>
      </c>
      <c r="K47" s="61">
        <f t="shared" si="19"/>
        <v>73364.5</v>
      </c>
      <c r="L47" s="138"/>
      <c r="M47" s="138"/>
      <c r="N47" s="98" t="s">
        <v>81</v>
      </c>
      <c r="O47" s="52">
        <v>66378</v>
      </c>
      <c r="P47" s="50">
        <f>IFERROR(O47/L39,"-")</f>
        <v>3.2031108113429788E-5</v>
      </c>
      <c r="Q47" s="52">
        <v>4</v>
      </c>
      <c r="R47" s="50">
        <f>IFERROR(Q47/M39,"-")</f>
        <v>3.5026269702276708E-3</v>
      </c>
      <c r="S47" s="61">
        <f t="shared" si="4"/>
        <v>16594.5</v>
      </c>
      <c r="T47" s="138"/>
      <c r="U47" s="138"/>
      <c r="V47" s="98" t="s">
        <v>81</v>
      </c>
      <c r="W47" s="52">
        <v>12386894</v>
      </c>
      <c r="X47" s="50">
        <f>IFERROR(W47/T39,"-")</f>
        <v>2.6102950533519879E-4</v>
      </c>
      <c r="Y47" s="52">
        <v>503</v>
      </c>
      <c r="Z47" s="50">
        <f>IFERROR(Y47/U39,"-")</f>
        <v>7.2391808068160554E-3</v>
      </c>
      <c r="AA47" s="51">
        <f t="shared" si="5"/>
        <v>24626.03180914513</v>
      </c>
      <c r="AB47" s="138"/>
      <c r="AC47" s="138"/>
      <c r="AD47" s="98" t="s">
        <v>81</v>
      </c>
      <c r="AE47" s="52">
        <v>11702918</v>
      </c>
      <c r="AF47" s="50">
        <f>IFERROR(AE47/AB39,"-")</f>
        <v>2.8311699174901676E-4</v>
      </c>
      <c r="AG47" s="52">
        <v>445</v>
      </c>
      <c r="AH47" s="50">
        <f>IFERROR(AG47/AC39,"-")</f>
        <v>9.4791777612099268E-3</v>
      </c>
      <c r="AI47" s="51">
        <f t="shared" si="6"/>
        <v>26298.692134831461</v>
      </c>
      <c r="AJ47" s="138"/>
      <c r="AK47" s="138"/>
      <c r="AL47" s="98" t="s">
        <v>81</v>
      </c>
      <c r="AM47" s="52">
        <v>5995930</v>
      </c>
      <c r="AN47" s="50">
        <f>IFERROR(AM47/AJ39,"-")</f>
        <v>2.2888802928223328E-4</v>
      </c>
      <c r="AO47" s="52">
        <v>227</v>
      </c>
      <c r="AP47" s="50">
        <f>IFERROR(AO47/AK39,"-")</f>
        <v>8.7213769786383902E-3</v>
      </c>
      <c r="AQ47" s="51">
        <f t="shared" si="7"/>
        <v>26413.788546255506</v>
      </c>
      <c r="AR47" s="138"/>
      <c r="AS47" s="138"/>
      <c r="AT47" s="98" t="s">
        <v>81</v>
      </c>
      <c r="AU47" s="52">
        <v>1886293</v>
      </c>
      <c r="AV47" s="50">
        <f>IFERROR(AU47/AR39,"-")</f>
        <v>1.5356228596948002E-4</v>
      </c>
      <c r="AW47" s="52">
        <v>61</v>
      </c>
      <c r="AX47" s="50">
        <f>AW47/AS39</f>
        <v>5.4280121017974726E-3</v>
      </c>
      <c r="AY47" s="51">
        <f t="shared" si="20"/>
        <v>30922.836065573771</v>
      </c>
      <c r="AZ47" s="138"/>
      <c r="BA47" s="138"/>
      <c r="BB47" s="98" t="s">
        <v>81</v>
      </c>
      <c r="BC47" s="52">
        <v>900754</v>
      </c>
      <c r="BD47" s="50">
        <f>IFERROR(BC47/AZ39,"-")</f>
        <v>2.2727248700136457E-4</v>
      </c>
      <c r="BE47" s="52">
        <v>21</v>
      </c>
      <c r="BF47" s="50">
        <f>IFERROR(BE47/BA39,"-")</f>
        <v>5.4773082942097028E-3</v>
      </c>
      <c r="BG47" s="51">
        <f t="shared" si="8"/>
        <v>42893.047619047618</v>
      </c>
      <c r="BH47" s="138"/>
      <c r="BI47" s="150"/>
      <c r="BJ47" s="98" t="s">
        <v>81</v>
      </c>
      <c r="BK47" s="52">
        <f t="shared" si="21"/>
        <v>33232625</v>
      </c>
      <c r="BL47" s="50">
        <f>IFERROR(BK47/BH39,"-")</f>
        <v>2.4734600366331625E-4</v>
      </c>
      <c r="BM47" s="52">
        <f t="shared" si="22"/>
        <v>1265</v>
      </c>
      <c r="BN47" s="50">
        <f>IFERROR(BM47/BI39,"-")</f>
        <v>7.944383038585209E-3</v>
      </c>
      <c r="BO47" s="51">
        <f t="shared" si="9"/>
        <v>26270.84980237154</v>
      </c>
      <c r="BQ47" s="107"/>
      <c r="BR47" s="107"/>
      <c r="BS47" s="107"/>
      <c r="BT47" s="107"/>
      <c r="BU47" s="107"/>
    </row>
    <row r="48" spans="2:73" s="106" customFormat="1">
      <c r="B48" s="169"/>
      <c r="C48" s="157"/>
      <c r="D48" s="138"/>
      <c r="E48" s="138"/>
      <c r="F48" s="98" t="s">
        <v>83</v>
      </c>
      <c r="G48" s="52">
        <v>506014</v>
      </c>
      <c r="H48" s="50">
        <f>IFERROR(G48/D39,"-")</f>
        <v>4.8111460635322212E-4</v>
      </c>
      <c r="I48" s="52">
        <v>29</v>
      </c>
      <c r="J48" s="50">
        <f>IFERROR(I48/E39,"-")</f>
        <v>5.1601423487544484E-2</v>
      </c>
      <c r="K48" s="61">
        <f t="shared" si="19"/>
        <v>17448.758620689656</v>
      </c>
      <c r="L48" s="138"/>
      <c r="M48" s="138"/>
      <c r="N48" s="98" t="s">
        <v>83</v>
      </c>
      <c r="O48" s="52">
        <v>887828</v>
      </c>
      <c r="P48" s="50">
        <f>IFERROR(O48/L39,"-")</f>
        <v>4.2842680789011633E-4</v>
      </c>
      <c r="Q48" s="52">
        <v>30</v>
      </c>
      <c r="R48" s="50">
        <f>IFERROR(Q48/M39,"-")</f>
        <v>2.6269702276707531E-2</v>
      </c>
      <c r="S48" s="61">
        <f t="shared" si="4"/>
        <v>29594.266666666666</v>
      </c>
      <c r="T48" s="138"/>
      <c r="U48" s="138"/>
      <c r="V48" s="98" t="s">
        <v>83</v>
      </c>
      <c r="W48" s="52">
        <v>41099274</v>
      </c>
      <c r="X48" s="50">
        <f>IFERROR(W48/T39,"-")</f>
        <v>8.6608662041152496E-4</v>
      </c>
      <c r="Y48" s="52">
        <v>2034</v>
      </c>
      <c r="Z48" s="50">
        <f>IFERROR(Y48/U39,"-")</f>
        <v>2.9273347437502699E-2</v>
      </c>
      <c r="AA48" s="51">
        <f t="shared" si="5"/>
        <v>20206.132743362832</v>
      </c>
      <c r="AB48" s="138"/>
      <c r="AC48" s="138"/>
      <c r="AD48" s="98" t="s">
        <v>83</v>
      </c>
      <c r="AE48" s="52">
        <v>46538175</v>
      </c>
      <c r="AF48" s="50">
        <f>IFERROR(AE48/AB39,"-")</f>
        <v>1.1258515275839151E-3</v>
      </c>
      <c r="AG48" s="52">
        <v>2162</v>
      </c>
      <c r="AH48" s="50">
        <f>IFERROR(AG48/AC39,"-")</f>
        <v>4.6053892853339017E-2</v>
      </c>
      <c r="AI48" s="51">
        <f t="shared" si="6"/>
        <v>21525.520351526364</v>
      </c>
      <c r="AJ48" s="138"/>
      <c r="AK48" s="138"/>
      <c r="AL48" s="98" t="s">
        <v>83</v>
      </c>
      <c r="AM48" s="52">
        <v>39482426</v>
      </c>
      <c r="AN48" s="50">
        <f>IFERROR(AM48/AJ39,"-")</f>
        <v>1.5071981624904909E-3</v>
      </c>
      <c r="AO48" s="52">
        <v>1621</v>
      </c>
      <c r="AP48" s="50">
        <f>IFERROR(AO48/AK39,"-")</f>
        <v>6.2279084063316427E-2</v>
      </c>
      <c r="AQ48" s="51">
        <f t="shared" si="7"/>
        <v>24356.832819247378</v>
      </c>
      <c r="AR48" s="138"/>
      <c r="AS48" s="138"/>
      <c r="AT48" s="98" t="s">
        <v>83</v>
      </c>
      <c r="AU48" s="52">
        <v>27448790</v>
      </c>
      <c r="AV48" s="50">
        <f>IFERROR(AU48/AR39,"-")</f>
        <v>2.2345939572994246E-3</v>
      </c>
      <c r="AW48" s="52">
        <v>862</v>
      </c>
      <c r="AX48" s="50">
        <f>AW48/AS39</f>
        <v>7.6704039864744611E-2</v>
      </c>
      <c r="AY48" s="51">
        <f t="shared" si="20"/>
        <v>31843.143851508121</v>
      </c>
      <c r="AZ48" s="138"/>
      <c r="BA48" s="138"/>
      <c r="BB48" s="98" t="s">
        <v>83</v>
      </c>
      <c r="BC48" s="52">
        <v>18227340</v>
      </c>
      <c r="BD48" s="50">
        <f>IFERROR(BC48/AZ39,"-")</f>
        <v>4.5990058253634761E-3</v>
      </c>
      <c r="BE48" s="52">
        <v>334</v>
      </c>
      <c r="BF48" s="50">
        <f>IFERROR(BE48/BA39,"-")</f>
        <v>8.7115284298382889E-2</v>
      </c>
      <c r="BG48" s="51">
        <f t="shared" si="8"/>
        <v>54572.874251497007</v>
      </c>
      <c r="BH48" s="138"/>
      <c r="BI48" s="150"/>
      <c r="BJ48" s="98" t="s">
        <v>83</v>
      </c>
      <c r="BK48" s="52">
        <f t="shared" si="21"/>
        <v>174189847</v>
      </c>
      <c r="BL48" s="50">
        <f>IFERROR(BK48/BH39,"-")</f>
        <v>1.2964718415765983E-3</v>
      </c>
      <c r="BM48" s="52">
        <f t="shared" si="22"/>
        <v>7072</v>
      </c>
      <c r="BN48" s="50">
        <f>IFERROR(BM48/BI39,"-")</f>
        <v>4.4413183279742766E-2</v>
      </c>
      <c r="BO48" s="51">
        <f t="shared" si="9"/>
        <v>24630.917279411766</v>
      </c>
      <c r="BQ48" s="107"/>
      <c r="BR48" s="107"/>
      <c r="BS48" s="107"/>
      <c r="BT48" s="107"/>
      <c r="BU48" s="107"/>
    </row>
    <row r="49" spans="2:73" s="106" customFormat="1">
      <c r="B49" s="169"/>
      <c r="C49" s="157"/>
      <c r="D49" s="138"/>
      <c r="E49" s="138"/>
      <c r="F49" s="98" t="s">
        <v>85</v>
      </c>
      <c r="G49" s="52">
        <v>1105761</v>
      </c>
      <c r="H49" s="50">
        <f>IFERROR(G49/D39,"-")</f>
        <v>1.0513498998757846E-3</v>
      </c>
      <c r="I49" s="52">
        <v>17</v>
      </c>
      <c r="J49" s="50">
        <f>IFERROR(I49/E39,"-")</f>
        <v>3.0249110320284697E-2</v>
      </c>
      <c r="K49" s="61">
        <f t="shared" si="19"/>
        <v>65044.76470588235</v>
      </c>
      <c r="L49" s="138"/>
      <c r="M49" s="138"/>
      <c r="N49" s="98" t="s">
        <v>85</v>
      </c>
      <c r="O49" s="52">
        <v>4675500</v>
      </c>
      <c r="P49" s="50">
        <f>IFERROR(O49/L39,"-")</f>
        <v>2.2561909967811771E-3</v>
      </c>
      <c r="Q49" s="52">
        <v>37</v>
      </c>
      <c r="R49" s="50">
        <f>IFERROR(Q49/M39,"-")</f>
        <v>3.2399299474605951E-2</v>
      </c>
      <c r="S49" s="61">
        <f t="shared" si="4"/>
        <v>126364.86486486487</v>
      </c>
      <c r="T49" s="138"/>
      <c r="U49" s="138"/>
      <c r="V49" s="98" t="s">
        <v>85</v>
      </c>
      <c r="W49" s="52">
        <v>33807993</v>
      </c>
      <c r="X49" s="50">
        <f>IFERROR(W49/T39,"-")</f>
        <v>7.124371686046448E-4</v>
      </c>
      <c r="Y49" s="52">
        <v>636</v>
      </c>
      <c r="Z49" s="50">
        <f>IFERROR(Y49/U39,"-")</f>
        <v>9.1533180778032037E-3</v>
      </c>
      <c r="AA49" s="51">
        <f t="shared" si="5"/>
        <v>53157.221698113208</v>
      </c>
      <c r="AB49" s="138"/>
      <c r="AC49" s="138"/>
      <c r="AD49" s="98" t="s">
        <v>85</v>
      </c>
      <c r="AE49" s="52">
        <v>55790718</v>
      </c>
      <c r="AF49" s="50">
        <f>IFERROR(AE49/AB39,"-")</f>
        <v>1.3496890474390848E-3</v>
      </c>
      <c r="AG49" s="52">
        <v>745</v>
      </c>
      <c r="AH49" s="50">
        <f>IFERROR(AG49/AC39,"-")</f>
        <v>1.586963467887954E-2</v>
      </c>
      <c r="AI49" s="51">
        <f t="shared" si="6"/>
        <v>74886.869798657717</v>
      </c>
      <c r="AJ49" s="138"/>
      <c r="AK49" s="138"/>
      <c r="AL49" s="98" t="s">
        <v>85</v>
      </c>
      <c r="AM49" s="52">
        <v>43988735</v>
      </c>
      <c r="AN49" s="50">
        <f>IFERROR(AM49/AJ39,"-")</f>
        <v>1.679221549412418E-3</v>
      </c>
      <c r="AO49" s="52">
        <v>659</v>
      </c>
      <c r="AP49" s="50">
        <f>IFERROR(AO49/AK39,"-")</f>
        <v>2.5318887352082372E-2</v>
      </c>
      <c r="AQ49" s="51">
        <f t="shared" si="7"/>
        <v>66750.735963581188</v>
      </c>
      <c r="AR49" s="138"/>
      <c r="AS49" s="138"/>
      <c r="AT49" s="98" t="s">
        <v>85</v>
      </c>
      <c r="AU49" s="52">
        <v>28294736</v>
      </c>
      <c r="AV49" s="50">
        <f>IFERROR(AU49/AR39,"-")</f>
        <v>2.303462050202668E-3</v>
      </c>
      <c r="AW49" s="52">
        <v>423</v>
      </c>
      <c r="AX49" s="50">
        <f>AW49/AS39</f>
        <v>3.7640149492792312E-2</v>
      </c>
      <c r="AY49" s="51">
        <f t="shared" si="20"/>
        <v>66890.628841607569</v>
      </c>
      <c r="AZ49" s="138"/>
      <c r="BA49" s="138"/>
      <c r="BB49" s="98" t="s">
        <v>85</v>
      </c>
      <c r="BC49" s="52">
        <v>17933211</v>
      </c>
      <c r="BD49" s="50">
        <f>IFERROR(BC49/AZ39,"-")</f>
        <v>4.5247930776773993E-3</v>
      </c>
      <c r="BE49" s="52">
        <v>175</v>
      </c>
      <c r="BF49" s="50">
        <f>IFERROR(BE49/BA39,"-")</f>
        <v>4.5644235785080853E-2</v>
      </c>
      <c r="BG49" s="51">
        <f t="shared" si="8"/>
        <v>102475.49142857143</v>
      </c>
      <c r="BH49" s="138"/>
      <c r="BI49" s="150"/>
      <c r="BJ49" s="98" t="s">
        <v>85</v>
      </c>
      <c r="BK49" s="52">
        <f t="shared" si="21"/>
        <v>185596654</v>
      </c>
      <c r="BL49" s="50">
        <f>IFERROR(BK49/BH39,"-")</f>
        <v>1.3813711875057489E-3</v>
      </c>
      <c r="BM49" s="52">
        <f t="shared" si="22"/>
        <v>2692</v>
      </c>
      <c r="BN49" s="50">
        <f>IFERROR(BM49/BI39,"-")</f>
        <v>1.6906149517684887E-2</v>
      </c>
      <c r="BO49" s="51">
        <f t="shared" si="9"/>
        <v>68943.779346210998</v>
      </c>
      <c r="BQ49" s="107"/>
      <c r="BR49" s="107"/>
      <c r="BS49" s="107"/>
      <c r="BT49" s="107"/>
      <c r="BU49" s="107"/>
    </row>
    <row r="50" spans="2:73" s="106" customFormat="1" ht="13.5" customHeight="1">
      <c r="B50" s="169"/>
      <c r="C50" s="157"/>
      <c r="D50" s="138"/>
      <c r="E50" s="138"/>
      <c r="F50" s="98" t="s">
        <v>87</v>
      </c>
      <c r="G50" s="52">
        <v>4350847</v>
      </c>
      <c r="H50" s="50">
        <f>IFERROR(G50/D39,"-")</f>
        <v>4.1367551919672136E-3</v>
      </c>
      <c r="I50" s="52">
        <v>25</v>
      </c>
      <c r="J50" s="50">
        <f>IFERROR(I50/E39,"-")</f>
        <v>4.4483985765124558E-2</v>
      </c>
      <c r="K50" s="61">
        <f t="shared" si="19"/>
        <v>174033.88</v>
      </c>
      <c r="L50" s="138"/>
      <c r="M50" s="138"/>
      <c r="N50" s="98" t="s">
        <v>87</v>
      </c>
      <c r="O50" s="52">
        <v>29090004</v>
      </c>
      <c r="P50" s="50">
        <f>IFERROR(O50/L39,"-")</f>
        <v>1.4037558575794766E-2</v>
      </c>
      <c r="Q50" s="52">
        <v>53</v>
      </c>
      <c r="R50" s="50">
        <f>IFERROR(Q50/M39,"-")</f>
        <v>4.6409807355516634E-2</v>
      </c>
      <c r="S50" s="61">
        <f t="shared" si="4"/>
        <v>548868</v>
      </c>
      <c r="T50" s="138"/>
      <c r="U50" s="138"/>
      <c r="V50" s="98" t="s">
        <v>87</v>
      </c>
      <c r="W50" s="52">
        <v>258871747</v>
      </c>
      <c r="X50" s="50">
        <f>IFERROR(W50/T39,"-")</f>
        <v>5.4552145246959186E-3</v>
      </c>
      <c r="Y50" s="52">
        <v>844</v>
      </c>
      <c r="Z50" s="50">
        <f>IFERROR(Y50/U39,"-")</f>
        <v>1.2146856065512428E-2</v>
      </c>
      <c r="AA50" s="51">
        <f t="shared" si="5"/>
        <v>306720.07938388624</v>
      </c>
      <c r="AB50" s="138"/>
      <c r="AC50" s="138"/>
      <c r="AD50" s="98" t="s">
        <v>87</v>
      </c>
      <c r="AE50" s="52">
        <v>422830144</v>
      </c>
      <c r="AF50" s="50">
        <f>IFERROR(AE50/AB39,"-")</f>
        <v>1.0229106825330533E-2</v>
      </c>
      <c r="AG50" s="52">
        <v>1186</v>
      </c>
      <c r="AH50" s="50">
        <f>IFERROR(AG50/AC39,"-")</f>
        <v>2.5263606347853872E-2</v>
      </c>
      <c r="AI50" s="51">
        <f t="shared" si="6"/>
        <v>356517.82799325464</v>
      </c>
      <c r="AJ50" s="138"/>
      <c r="AK50" s="138"/>
      <c r="AL50" s="98" t="s">
        <v>87</v>
      </c>
      <c r="AM50" s="52">
        <v>465427973</v>
      </c>
      <c r="AN50" s="50">
        <f>IFERROR(AM50/AJ39,"-")</f>
        <v>1.7767200669920175E-2</v>
      </c>
      <c r="AO50" s="52">
        <v>1224</v>
      </c>
      <c r="AP50" s="50">
        <f>IFERROR(AO50/AK39,"-")</f>
        <v>4.7026279391424619E-2</v>
      </c>
      <c r="AQ50" s="51">
        <f t="shared" si="7"/>
        <v>380251.6119281046</v>
      </c>
      <c r="AR50" s="138"/>
      <c r="AS50" s="138"/>
      <c r="AT50" s="98" t="s">
        <v>87</v>
      </c>
      <c r="AU50" s="52">
        <v>372549953</v>
      </c>
      <c r="AV50" s="50">
        <f>IFERROR(AU50/AR39,"-")</f>
        <v>3.0329128306420237E-2</v>
      </c>
      <c r="AW50" s="52">
        <v>896</v>
      </c>
      <c r="AX50" s="50">
        <f>AW50/AS39</f>
        <v>7.9729489232959597E-2</v>
      </c>
      <c r="AY50" s="51">
        <f t="shared" si="20"/>
        <v>415792.35825892858</v>
      </c>
      <c r="AZ50" s="138"/>
      <c r="BA50" s="138"/>
      <c r="BB50" s="98" t="s">
        <v>87</v>
      </c>
      <c r="BC50" s="52">
        <v>142955093</v>
      </c>
      <c r="BD50" s="50">
        <f>IFERROR(BC50/AZ39,"-")</f>
        <v>3.6069514557383442E-2</v>
      </c>
      <c r="BE50" s="52">
        <v>398</v>
      </c>
      <c r="BF50" s="50">
        <f>IFERROR(BE50/BA39,"-")</f>
        <v>0.10380803338549817</v>
      </c>
      <c r="BG50" s="51">
        <f t="shared" si="8"/>
        <v>359183.65075376886</v>
      </c>
      <c r="BH50" s="138"/>
      <c r="BI50" s="150"/>
      <c r="BJ50" s="98" t="s">
        <v>87</v>
      </c>
      <c r="BK50" s="52">
        <f t="shared" si="21"/>
        <v>1696075761</v>
      </c>
      <c r="BL50" s="50">
        <f>IFERROR(BK50/BH39,"-")</f>
        <v>1.2623666092990486E-2</v>
      </c>
      <c r="BM50" s="52">
        <f t="shared" si="22"/>
        <v>4626</v>
      </c>
      <c r="BN50" s="50">
        <f>IFERROR(BM50/BI39,"-")</f>
        <v>2.9051949356913184E-2</v>
      </c>
      <c r="BO50" s="51">
        <f t="shared" si="9"/>
        <v>366639.80998702982</v>
      </c>
      <c r="BQ50" s="107"/>
      <c r="BR50" s="107"/>
      <c r="BS50" s="107"/>
      <c r="BT50" s="107"/>
      <c r="BU50" s="107"/>
    </row>
    <row r="51" spans="2:73" s="106" customFormat="1" ht="13.5" customHeight="1">
      <c r="B51" s="169"/>
      <c r="C51" s="157"/>
      <c r="D51" s="138"/>
      <c r="E51" s="138"/>
      <c r="F51" s="98" t="s">
        <v>89</v>
      </c>
      <c r="G51" s="52">
        <v>8264808</v>
      </c>
      <c r="H51" s="50">
        <f>IFERROR(G51/D39,"-")</f>
        <v>7.8581222011741992E-3</v>
      </c>
      <c r="I51" s="52">
        <v>76</v>
      </c>
      <c r="J51" s="50">
        <f>IFERROR(I51/E39,"-")</f>
        <v>0.13523131672597866</v>
      </c>
      <c r="K51" s="61">
        <f t="shared" si="19"/>
        <v>108747.47368421052</v>
      </c>
      <c r="L51" s="138"/>
      <c r="M51" s="138"/>
      <c r="N51" s="98" t="s">
        <v>89</v>
      </c>
      <c r="O51" s="52">
        <v>29136553</v>
      </c>
      <c r="P51" s="50">
        <f>IFERROR(O51/L39,"-")</f>
        <v>1.4060021079208127E-2</v>
      </c>
      <c r="Q51" s="52">
        <v>177</v>
      </c>
      <c r="R51" s="50">
        <f>IFERROR(Q51/M39,"-")</f>
        <v>0.15499124343257442</v>
      </c>
      <c r="S51" s="61">
        <f t="shared" si="4"/>
        <v>164613.29378531073</v>
      </c>
      <c r="T51" s="138"/>
      <c r="U51" s="138"/>
      <c r="V51" s="98" t="s">
        <v>89</v>
      </c>
      <c r="W51" s="52">
        <v>399209113</v>
      </c>
      <c r="X51" s="50">
        <f>IFERROR(W51/T39,"-")</f>
        <v>8.4125493680412122E-3</v>
      </c>
      <c r="Y51" s="52">
        <v>7331</v>
      </c>
      <c r="Z51" s="50">
        <f>IFERROR(Y51/U39,"-")</f>
        <v>0.10550782205719385</v>
      </c>
      <c r="AA51" s="51">
        <f t="shared" si="5"/>
        <v>54454.932887737006</v>
      </c>
      <c r="AB51" s="138"/>
      <c r="AC51" s="138"/>
      <c r="AD51" s="98" t="s">
        <v>89</v>
      </c>
      <c r="AE51" s="52">
        <v>441019567</v>
      </c>
      <c r="AF51" s="50">
        <f>IFERROR(AE51/AB39,"-")</f>
        <v>1.0669145345758548E-2</v>
      </c>
      <c r="AG51" s="52">
        <v>6206</v>
      </c>
      <c r="AH51" s="50">
        <f>IFERROR(AG51/AC39,"-")</f>
        <v>0.1321972521035254</v>
      </c>
      <c r="AI51" s="51">
        <f t="shared" si="6"/>
        <v>71063.417176925563</v>
      </c>
      <c r="AJ51" s="138"/>
      <c r="AK51" s="138"/>
      <c r="AL51" s="98" t="s">
        <v>89</v>
      </c>
      <c r="AM51" s="52">
        <v>322008260</v>
      </c>
      <c r="AN51" s="50">
        <f>IFERROR(AM51/AJ39,"-")</f>
        <v>1.2292310958266855E-2</v>
      </c>
      <c r="AO51" s="52">
        <v>3851</v>
      </c>
      <c r="AP51" s="50">
        <f>IFERROR(AO51/AK39,"-")</f>
        <v>0.14795604733364071</v>
      </c>
      <c r="AQ51" s="51">
        <f t="shared" si="7"/>
        <v>83616.790444040511</v>
      </c>
      <c r="AR51" s="138"/>
      <c r="AS51" s="138"/>
      <c r="AT51" s="98" t="s">
        <v>89</v>
      </c>
      <c r="AU51" s="52">
        <v>175310113</v>
      </c>
      <c r="AV51" s="50">
        <f>IFERROR(AU51/AR39,"-")</f>
        <v>1.4271919423890063E-2</v>
      </c>
      <c r="AW51" s="52">
        <v>1745</v>
      </c>
      <c r="AX51" s="50">
        <f>AW51/AS39</f>
        <v>0.15527673963338673</v>
      </c>
      <c r="AY51" s="51">
        <f t="shared" si="20"/>
        <v>100464.24813753582</v>
      </c>
      <c r="AZ51" s="138"/>
      <c r="BA51" s="138"/>
      <c r="BB51" s="98" t="s">
        <v>89</v>
      </c>
      <c r="BC51" s="52">
        <v>51146285</v>
      </c>
      <c r="BD51" s="50">
        <f>IFERROR(BC51/AZ39,"-")</f>
        <v>1.2904903439596814E-2</v>
      </c>
      <c r="BE51" s="52">
        <v>564</v>
      </c>
      <c r="BF51" s="50">
        <f>IFERROR(BE51/BA39,"-")</f>
        <v>0.14710485133020346</v>
      </c>
      <c r="BG51" s="51">
        <f t="shared" si="8"/>
        <v>90684.902482269506</v>
      </c>
      <c r="BH51" s="138"/>
      <c r="BI51" s="150"/>
      <c r="BJ51" s="98" t="s">
        <v>89</v>
      </c>
      <c r="BK51" s="52">
        <f t="shared" si="21"/>
        <v>1426094699</v>
      </c>
      <c r="BL51" s="50">
        <f>IFERROR(BK51/BH39,"-")</f>
        <v>1.0614232990715898E-2</v>
      </c>
      <c r="BM51" s="52">
        <f t="shared" si="22"/>
        <v>19950</v>
      </c>
      <c r="BN51" s="50">
        <f>IFERROR(BM51/BI39,"-")</f>
        <v>0.12528888665594856</v>
      </c>
      <c r="BO51" s="51">
        <f t="shared" si="9"/>
        <v>71483.443558897241</v>
      </c>
      <c r="BQ51" s="107"/>
      <c r="BR51" s="107"/>
      <c r="BS51" s="107"/>
      <c r="BT51" s="107"/>
      <c r="BU51" s="107"/>
    </row>
    <row r="52" spans="2:73" s="106" customFormat="1">
      <c r="B52" s="169"/>
      <c r="C52" s="157"/>
      <c r="D52" s="138"/>
      <c r="E52" s="138"/>
      <c r="F52" s="98" t="s">
        <v>91</v>
      </c>
      <c r="G52" s="52">
        <v>15682222</v>
      </c>
      <c r="H52" s="50">
        <f>IFERROR(G52/D39,"-")</f>
        <v>1.4910548056523811E-2</v>
      </c>
      <c r="I52" s="52">
        <v>39</v>
      </c>
      <c r="J52" s="50">
        <f>IFERROR(I52/E39,"-")</f>
        <v>6.9395017793594305E-2</v>
      </c>
      <c r="K52" s="61">
        <f t="shared" si="19"/>
        <v>402108.25641025644</v>
      </c>
      <c r="L52" s="138"/>
      <c r="M52" s="138"/>
      <c r="N52" s="98" t="s">
        <v>91</v>
      </c>
      <c r="O52" s="52">
        <v>23002810</v>
      </c>
      <c r="P52" s="50">
        <f>IFERROR(O52/L39,"-")</f>
        <v>1.1100146042705171E-2</v>
      </c>
      <c r="Q52" s="52">
        <v>84</v>
      </c>
      <c r="R52" s="50">
        <f>IFERROR(Q52/M39,"-")</f>
        <v>7.3555166374781086E-2</v>
      </c>
      <c r="S52" s="61">
        <f t="shared" si="4"/>
        <v>273842.97619047621</v>
      </c>
      <c r="T52" s="138"/>
      <c r="U52" s="138"/>
      <c r="V52" s="98" t="s">
        <v>91</v>
      </c>
      <c r="W52" s="52">
        <v>624517764</v>
      </c>
      <c r="X52" s="50">
        <f>IFERROR(W52/T39,"-")</f>
        <v>1.3160487448263012E-2</v>
      </c>
      <c r="Y52" s="52">
        <v>4653</v>
      </c>
      <c r="Z52" s="50">
        <f>IFERROR(Y52/U39,"-")</f>
        <v>6.6966020465437592E-2</v>
      </c>
      <c r="AA52" s="51">
        <f t="shared" si="5"/>
        <v>134218.30303030304</v>
      </c>
      <c r="AB52" s="138"/>
      <c r="AC52" s="138"/>
      <c r="AD52" s="98" t="s">
        <v>91</v>
      </c>
      <c r="AE52" s="52">
        <v>1001868174</v>
      </c>
      <c r="AF52" s="50">
        <f>IFERROR(AE52/AB39,"-")</f>
        <v>2.423719482200597E-2</v>
      </c>
      <c r="AG52" s="52">
        <v>6680</v>
      </c>
      <c r="AH52" s="50">
        <f>IFERROR(AG52/AC39,"-")</f>
        <v>0.14229417403344338</v>
      </c>
      <c r="AI52" s="51">
        <f t="shared" si="6"/>
        <v>149980.26556886226</v>
      </c>
      <c r="AJ52" s="138"/>
      <c r="AK52" s="138"/>
      <c r="AL52" s="98" t="s">
        <v>91</v>
      </c>
      <c r="AM52" s="52">
        <v>961782636</v>
      </c>
      <c r="AN52" s="50">
        <f>IFERROR(AM52/AJ39,"-")</f>
        <v>3.6714993696042399E-2</v>
      </c>
      <c r="AO52" s="52">
        <v>6030</v>
      </c>
      <c r="AP52" s="50">
        <f>IFERROR(AO52/AK39,"-")</f>
        <v>0.23167358229598894</v>
      </c>
      <c r="AQ52" s="51">
        <f t="shared" si="7"/>
        <v>159499.60796019901</v>
      </c>
      <c r="AR52" s="138"/>
      <c r="AS52" s="138"/>
      <c r="AT52" s="98" t="s">
        <v>91</v>
      </c>
      <c r="AU52" s="52">
        <v>518666684</v>
      </c>
      <c r="AV52" s="50">
        <f>IFERROR(AU52/AR39,"-")</f>
        <v>4.2224427303313924E-2</v>
      </c>
      <c r="AW52" s="52">
        <v>3432</v>
      </c>
      <c r="AX52" s="50">
        <f>AW52/AS39</f>
        <v>0.30539241857981847</v>
      </c>
      <c r="AY52" s="51">
        <f t="shared" si="20"/>
        <v>151126.65617715617</v>
      </c>
      <c r="AZ52" s="138"/>
      <c r="BA52" s="138"/>
      <c r="BB52" s="98" t="s">
        <v>91</v>
      </c>
      <c r="BC52" s="52">
        <v>155810730</v>
      </c>
      <c r="BD52" s="50">
        <f>IFERROR(BC52/AZ39,"-")</f>
        <v>3.9313166645497132E-2</v>
      </c>
      <c r="BE52" s="52">
        <v>1095</v>
      </c>
      <c r="BF52" s="50">
        <f>IFERROR(BE52/BA39,"-")</f>
        <v>0.28560250391236308</v>
      </c>
      <c r="BG52" s="51">
        <f t="shared" si="8"/>
        <v>142292.90410958903</v>
      </c>
      <c r="BH52" s="138"/>
      <c r="BI52" s="150"/>
      <c r="BJ52" s="98" t="s">
        <v>91</v>
      </c>
      <c r="BK52" s="52">
        <f t="shared" si="21"/>
        <v>3301331020</v>
      </c>
      <c r="BL52" s="50">
        <f>IFERROR(BK52/BH39,"-")</f>
        <v>2.457136728039809E-2</v>
      </c>
      <c r="BM52" s="52">
        <f t="shared" si="22"/>
        <v>22013</v>
      </c>
      <c r="BN52" s="50">
        <f>IFERROR(BM52/BI39,"-")</f>
        <v>0.13824482516077172</v>
      </c>
      <c r="BO52" s="51">
        <f t="shared" si="9"/>
        <v>149971.88116113207</v>
      </c>
      <c r="BQ52" s="107"/>
      <c r="BR52" s="107"/>
      <c r="BS52" s="107"/>
      <c r="BT52" s="107"/>
      <c r="BU52" s="107"/>
    </row>
    <row r="53" spans="2:73" s="106" customFormat="1">
      <c r="B53" s="169"/>
      <c r="C53" s="157"/>
      <c r="D53" s="138"/>
      <c r="E53" s="138"/>
      <c r="F53" s="98" t="s">
        <v>95</v>
      </c>
      <c r="G53" s="52">
        <v>9977058</v>
      </c>
      <c r="H53" s="50">
        <f>IFERROR(G53/D39,"-")</f>
        <v>9.486117641474872E-3</v>
      </c>
      <c r="I53" s="52">
        <v>62</v>
      </c>
      <c r="J53" s="50">
        <f>IFERROR(I53/E39,"-")</f>
        <v>0.1103202846975089</v>
      </c>
      <c r="K53" s="61">
        <f t="shared" si="19"/>
        <v>160920.29032258064</v>
      </c>
      <c r="L53" s="138"/>
      <c r="M53" s="138"/>
      <c r="N53" s="98" t="s">
        <v>95</v>
      </c>
      <c r="O53" s="52">
        <v>8129524</v>
      </c>
      <c r="P53" s="50">
        <f>IFERROR(O53/L39,"-")</f>
        <v>3.9229513114996265E-3</v>
      </c>
      <c r="Q53" s="52">
        <v>80</v>
      </c>
      <c r="R53" s="50">
        <f>IFERROR(Q53/M39,"-")</f>
        <v>7.0052539404553416E-2</v>
      </c>
      <c r="S53" s="61">
        <f t="shared" si="4"/>
        <v>101619.05</v>
      </c>
      <c r="T53" s="138"/>
      <c r="U53" s="138"/>
      <c r="V53" s="98" t="s">
        <v>95</v>
      </c>
      <c r="W53" s="52">
        <v>225310708</v>
      </c>
      <c r="X53" s="50">
        <f>IFERROR(W53/T39,"-")</f>
        <v>4.7479814274638517E-3</v>
      </c>
      <c r="Y53" s="52">
        <v>3782</v>
      </c>
      <c r="Z53" s="50">
        <f>IFERROR(Y53/U39,"-")</f>
        <v>5.4430580141905216E-2</v>
      </c>
      <c r="AA53" s="51">
        <f t="shared" si="5"/>
        <v>59574.486515071389</v>
      </c>
      <c r="AB53" s="138"/>
      <c r="AC53" s="138"/>
      <c r="AD53" s="98" t="s">
        <v>95</v>
      </c>
      <c r="AE53" s="52">
        <v>187282539</v>
      </c>
      <c r="AF53" s="50">
        <f>IFERROR(AE53/AB39,"-")</f>
        <v>4.5307391753747145E-3</v>
      </c>
      <c r="AG53" s="52">
        <v>3217</v>
      </c>
      <c r="AH53" s="50">
        <f>IFERROR(AG53/AC39,"-")</f>
        <v>6.8526999680477152E-2</v>
      </c>
      <c r="AI53" s="51">
        <f t="shared" si="6"/>
        <v>58216.518184644076</v>
      </c>
      <c r="AJ53" s="138"/>
      <c r="AK53" s="138"/>
      <c r="AL53" s="98" t="s">
        <v>95</v>
      </c>
      <c r="AM53" s="52">
        <v>103636556</v>
      </c>
      <c r="AN53" s="50">
        <f>IFERROR(AM53/AJ39,"-")</f>
        <v>3.9562114741896271E-3</v>
      </c>
      <c r="AO53" s="52">
        <v>2014</v>
      </c>
      <c r="AP53" s="50">
        <f>IFERROR(AO53/AK39,"-")</f>
        <v>7.7378208083602268E-2</v>
      </c>
      <c r="AQ53" s="51">
        <f t="shared" si="7"/>
        <v>51458.071499503472</v>
      </c>
      <c r="AR53" s="138"/>
      <c r="AS53" s="138"/>
      <c r="AT53" s="98" t="s">
        <v>95</v>
      </c>
      <c r="AU53" s="52">
        <v>37295376</v>
      </c>
      <c r="AV53" s="50">
        <f>IFERROR(AU53/AR39,"-")</f>
        <v>3.0362002057216361E-3</v>
      </c>
      <c r="AW53" s="52">
        <v>816</v>
      </c>
      <c r="AX53" s="50">
        <f>AW53/AS39</f>
        <v>7.2610784837159631E-2</v>
      </c>
      <c r="AY53" s="51">
        <f t="shared" si="20"/>
        <v>45705.117647058825</v>
      </c>
      <c r="AZ53" s="138"/>
      <c r="BA53" s="138"/>
      <c r="BB53" s="98" t="s">
        <v>95</v>
      </c>
      <c r="BC53" s="52">
        <v>8896509</v>
      </c>
      <c r="BD53" s="50">
        <f>IFERROR(BC53/AZ39,"-")</f>
        <v>2.2447102383780955E-3</v>
      </c>
      <c r="BE53" s="52">
        <v>228</v>
      </c>
      <c r="BF53" s="50">
        <f>IFERROR(BE53/BA39,"-")</f>
        <v>5.9467918622848198E-2</v>
      </c>
      <c r="BG53" s="51">
        <f t="shared" si="8"/>
        <v>39019.776315789473</v>
      </c>
      <c r="BH53" s="138"/>
      <c r="BI53" s="150"/>
      <c r="BJ53" s="98" t="s">
        <v>95</v>
      </c>
      <c r="BK53" s="52">
        <f t="shared" si="21"/>
        <v>580528270</v>
      </c>
      <c r="BL53" s="50">
        <f>IFERROR(BK53/BH39,"-")</f>
        <v>4.3207946287143629E-3</v>
      </c>
      <c r="BM53" s="52">
        <f t="shared" si="22"/>
        <v>10199</v>
      </c>
      <c r="BN53" s="50">
        <f>IFERROR(BM53/BI39,"-")</f>
        <v>6.4051195739549843E-2</v>
      </c>
      <c r="BO53" s="51">
        <f t="shared" si="9"/>
        <v>56920.116678105696</v>
      </c>
      <c r="BQ53" s="107"/>
      <c r="BR53" s="107"/>
      <c r="BS53" s="107"/>
      <c r="BT53" s="107"/>
      <c r="BU53" s="107"/>
    </row>
    <row r="54" spans="2:73" s="106" customFormat="1">
      <c r="B54" s="169"/>
      <c r="C54" s="157"/>
      <c r="D54" s="138"/>
      <c r="E54" s="138"/>
      <c r="F54" s="99" t="s">
        <v>93</v>
      </c>
      <c r="G54" s="55">
        <v>1704190</v>
      </c>
      <c r="H54" s="53">
        <f>IFERROR(G54/D39,"-")</f>
        <v>1.6203320481273198E-3</v>
      </c>
      <c r="I54" s="55">
        <v>100</v>
      </c>
      <c r="J54" s="53">
        <f>IFERROR(I54/E39,"-")</f>
        <v>0.17793594306049823</v>
      </c>
      <c r="K54" s="62">
        <f t="shared" si="19"/>
        <v>17041.900000000001</v>
      </c>
      <c r="L54" s="138"/>
      <c r="M54" s="138"/>
      <c r="N54" s="99" t="s">
        <v>93</v>
      </c>
      <c r="O54" s="55">
        <v>2650156</v>
      </c>
      <c r="P54" s="53">
        <f>IFERROR(O54/L39,"-")</f>
        <v>1.2788489161085696E-3</v>
      </c>
      <c r="Q54" s="55">
        <v>215</v>
      </c>
      <c r="R54" s="53">
        <f>IFERROR(Q54/M39,"-")</f>
        <v>0.18826619964973731</v>
      </c>
      <c r="S54" s="62">
        <f t="shared" si="4"/>
        <v>12326.306976744187</v>
      </c>
      <c r="T54" s="138"/>
      <c r="U54" s="138"/>
      <c r="V54" s="99" t="s">
        <v>93</v>
      </c>
      <c r="W54" s="55">
        <v>100218215</v>
      </c>
      <c r="X54" s="53">
        <f>IFERROR(W54/T39,"-")</f>
        <v>2.1119023935319537E-3</v>
      </c>
      <c r="Y54" s="55">
        <v>5043</v>
      </c>
      <c r="Z54" s="53">
        <f>IFERROR(Y54/U39,"-")</f>
        <v>7.2578904192392379E-2</v>
      </c>
      <c r="AA54" s="54">
        <f t="shared" si="5"/>
        <v>19872.737457862382</v>
      </c>
      <c r="AB54" s="138"/>
      <c r="AC54" s="138"/>
      <c r="AD54" s="99" t="s">
        <v>93</v>
      </c>
      <c r="AE54" s="55">
        <v>100411037</v>
      </c>
      <c r="AF54" s="53">
        <f>IFERROR(AE54/AB39,"-")</f>
        <v>2.4291438027540836E-3</v>
      </c>
      <c r="AG54" s="55">
        <v>4911</v>
      </c>
      <c r="AH54" s="53">
        <f>IFERROR(AG54/AC39,"-")</f>
        <v>0.10461177974225157</v>
      </c>
      <c r="AI54" s="54">
        <f t="shared" si="6"/>
        <v>20446.148849521483</v>
      </c>
      <c r="AJ54" s="138"/>
      <c r="AK54" s="138"/>
      <c r="AL54" s="99" t="s">
        <v>93</v>
      </c>
      <c r="AM54" s="55">
        <v>88624608</v>
      </c>
      <c r="AN54" s="53">
        <f>IFERROR(AM54/AJ39,"-")</f>
        <v>3.3831468798052088E-3</v>
      </c>
      <c r="AO54" s="55">
        <v>3668</v>
      </c>
      <c r="AP54" s="53">
        <f>IFERROR(AO54/AK39,"-")</f>
        <v>0.1409251575226679</v>
      </c>
      <c r="AQ54" s="54">
        <f t="shared" si="7"/>
        <v>24161.561613958562</v>
      </c>
      <c r="AR54" s="138"/>
      <c r="AS54" s="138"/>
      <c r="AT54" s="99" t="s">
        <v>93</v>
      </c>
      <c r="AU54" s="55">
        <v>45391087</v>
      </c>
      <c r="AV54" s="53">
        <f>IFERROR(AU54/AR39,"-")</f>
        <v>3.6952684881720642E-3</v>
      </c>
      <c r="AW54" s="55">
        <v>1844</v>
      </c>
      <c r="AX54" s="53">
        <f>AW54/AS39</f>
        <v>0.16408613632318919</v>
      </c>
      <c r="AY54" s="54">
        <f t="shared" si="20"/>
        <v>24615.556941431671</v>
      </c>
      <c r="AZ54" s="138"/>
      <c r="BA54" s="138"/>
      <c r="BB54" s="99" t="s">
        <v>93</v>
      </c>
      <c r="BC54" s="55">
        <v>15340173</v>
      </c>
      <c r="BD54" s="53">
        <f>IFERROR(BC54/AZ39,"-")</f>
        <v>3.8705343176285464E-3</v>
      </c>
      <c r="BE54" s="55">
        <v>623</v>
      </c>
      <c r="BF54" s="53">
        <f>IFERROR(BE54/BA39,"-")</f>
        <v>0.16249347939488784</v>
      </c>
      <c r="BG54" s="54">
        <f t="shared" si="8"/>
        <v>24623.070626003209</v>
      </c>
      <c r="BH54" s="138"/>
      <c r="BI54" s="150"/>
      <c r="BJ54" s="99" t="s">
        <v>93</v>
      </c>
      <c r="BK54" s="55">
        <f t="shared" si="21"/>
        <v>354339466</v>
      </c>
      <c r="BL54" s="53">
        <f>IFERROR(BK54/BH39,"-")</f>
        <v>2.6373014727333012E-3</v>
      </c>
      <c r="BM54" s="55">
        <f t="shared" si="22"/>
        <v>16404</v>
      </c>
      <c r="BN54" s="53">
        <f>IFERROR(BM54/BI39,"-")</f>
        <v>0.10301949356913183</v>
      </c>
      <c r="BO54" s="54">
        <f t="shared" si="9"/>
        <v>21600.7965130456</v>
      </c>
      <c r="BQ54" s="107"/>
      <c r="BR54" s="107"/>
      <c r="BS54" s="107"/>
      <c r="BT54" s="107"/>
      <c r="BU54" s="107"/>
    </row>
    <row r="55" spans="2:73" s="106" customFormat="1">
      <c r="B55" s="169"/>
      <c r="C55" s="158"/>
      <c r="D55" s="139"/>
      <c r="E55" s="139"/>
      <c r="F55" s="182" t="s">
        <v>101</v>
      </c>
      <c r="G55" s="56">
        <f>SUM(G39:G54)</f>
        <v>97115266</v>
      </c>
      <c r="H55" s="53">
        <f>IFERROR(G55/D39,"-")</f>
        <v>9.2336522255270517E-2</v>
      </c>
      <c r="I55" s="55">
        <v>424</v>
      </c>
      <c r="J55" s="53">
        <f>IFERROR(I55/E39,"-")</f>
        <v>0.75444839857651247</v>
      </c>
      <c r="K55" s="62">
        <f t="shared" si="19"/>
        <v>229045.43867924527</v>
      </c>
      <c r="L55" s="139"/>
      <c r="M55" s="139"/>
      <c r="N55" s="105" t="s">
        <v>101</v>
      </c>
      <c r="O55" s="56">
        <f>SUM(O39:O54)</f>
        <v>251181025</v>
      </c>
      <c r="P55" s="53">
        <f>IFERROR(O55/L39,"-")</f>
        <v>0.12120893319800402</v>
      </c>
      <c r="Q55" s="55">
        <v>936</v>
      </c>
      <c r="R55" s="53">
        <f>IFERROR(Q55/M39,"-")</f>
        <v>0.81961471103327499</v>
      </c>
      <c r="S55" s="62">
        <f t="shared" si="4"/>
        <v>268355.79594017094</v>
      </c>
      <c r="T55" s="139"/>
      <c r="U55" s="139"/>
      <c r="V55" s="105" t="s">
        <v>101</v>
      </c>
      <c r="W55" s="56">
        <f>SUM(W39:W54)</f>
        <v>8244852361</v>
      </c>
      <c r="X55" s="53">
        <f>IFERROR(W55/T39,"-")</f>
        <v>0.17374409867022159</v>
      </c>
      <c r="Y55" s="55">
        <v>49453</v>
      </c>
      <c r="Z55" s="53">
        <f>IFERROR(Y55/U39,"-")</f>
        <v>0.71172804858742422</v>
      </c>
      <c r="AA55" s="54">
        <f t="shared" si="5"/>
        <v>166720.97468303237</v>
      </c>
      <c r="AB55" s="139"/>
      <c r="AC55" s="139"/>
      <c r="AD55" s="105" t="s">
        <v>101</v>
      </c>
      <c r="AE55" s="56">
        <f>SUM(AE39:AE54)</f>
        <v>8739980342</v>
      </c>
      <c r="AF55" s="53">
        <f>IFERROR(AE55/AB39,"-")</f>
        <v>0.21143760405503845</v>
      </c>
      <c r="AG55" s="55">
        <v>37926</v>
      </c>
      <c r="AH55" s="53">
        <f>IFERROR(AG55/AC39,"-")</f>
        <v>0.80788156353179252</v>
      </c>
      <c r="AI55" s="54">
        <f t="shared" si="6"/>
        <v>230448.25032958921</v>
      </c>
      <c r="AJ55" s="139"/>
      <c r="AK55" s="139"/>
      <c r="AL55" s="105" t="s">
        <v>101</v>
      </c>
      <c r="AM55" s="56">
        <f>SUM(AM39:AM54)</f>
        <v>6555254373</v>
      </c>
      <c r="AN55" s="53">
        <f>IFERROR(AM55/AJ39,"-")</f>
        <v>0.25023962168999836</v>
      </c>
      <c r="AO55" s="55">
        <v>22524</v>
      </c>
      <c r="AP55" s="53">
        <f>IFERROR(AO55/AK39,"-")</f>
        <v>0.86537574919317661</v>
      </c>
      <c r="AQ55" s="54">
        <f t="shared" si="7"/>
        <v>291034.20231752796</v>
      </c>
      <c r="AR55" s="139"/>
      <c r="AS55" s="139"/>
      <c r="AT55" s="105" t="s">
        <v>101</v>
      </c>
      <c r="AU55" s="56">
        <f>SUM(AU39:AU54)</f>
        <v>3565694832</v>
      </c>
      <c r="AV55" s="53">
        <f>IFERROR(AU55/AR39,"-")</f>
        <v>0.29028165267616485</v>
      </c>
      <c r="AW55" s="55">
        <v>9968</v>
      </c>
      <c r="AX55" s="53">
        <f>AW55/AS39</f>
        <v>0.88699056771667562</v>
      </c>
      <c r="AY55" s="54">
        <f t="shared" si="20"/>
        <v>357714.16853932582</v>
      </c>
      <c r="AZ55" s="139"/>
      <c r="BA55" s="139"/>
      <c r="BB55" s="105" t="s">
        <v>101</v>
      </c>
      <c r="BC55" s="56">
        <f>SUM(BC39:BC54)</f>
        <v>1172936990</v>
      </c>
      <c r="BD55" s="53">
        <f>IFERROR(BC55/AZ39,"-")</f>
        <v>0.29594795783665095</v>
      </c>
      <c r="BE55" s="55">
        <v>3294</v>
      </c>
      <c r="BF55" s="53">
        <f>IFERROR(BE55/BA39,"-")</f>
        <v>0.85915492957746475</v>
      </c>
      <c r="BG55" s="54">
        <f t="shared" si="8"/>
        <v>356082.87492410443</v>
      </c>
      <c r="BH55" s="139"/>
      <c r="BI55" s="151"/>
      <c r="BJ55" s="105" t="s">
        <v>101</v>
      </c>
      <c r="BK55" s="56">
        <f t="shared" si="21"/>
        <v>28627015189</v>
      </c>
      <c r="BL55" s="53">
        <f>IFERROR(BK55/BH39,"-")</f>
        <v>0.21306706297826922</v>
      </c>
      <c r="BM55" s="56">
        <f t="shared" si="22"/>
        <v>124525</v>
      </c>
      <c r="BN55" s="53">
        <f>IFERROR(BM55/BI39,"-")</f>
        <v>0.78203501808681675</v>
      </c>
      <c r="BO55" s="54">
        <f t="shared" si="9"/>
        <v>229889.70238104797</v>
      </c>
      <c r="BQ55" s="107"/>
      <c r="BR55" s="107"/>
      <c r="BS55" s="107"/>
      <c r="BT55" s="107"/>
      <c r="BU55" s="107"/>
    </row>
    <row r="56" spans="2:73" s="106" customFormat="1">
      <c r="B56" s="169">
        <v>4</v>
      </c>
      <c r="C56" s="156" t="s">
        <v>120</v>
      </c>
      <c r="D56" s="137">
        <v>322502730</v>
      </c>
      <c r="E56" s="137">
        <v>181</v>
      </c>
      <c r="F56" s="96" t="s">
        <v>66</v>
      </c>
      <c r="G56" s="48">
        <v>2542141</v>
      </c>
      <c r="H56" s="46">
        <f>IFERROR(G56/D56,"-")</f>
        <v>7.8825410253116311E-3</v>
      </c>
      <c r="I56" s="48">
        <v>44</v>
      </c>
      <c r="J56" s="46">
        <f>IFERROR(I56/E56,"-")</f>
        <v>0.24309392265193369</v>
      </c>
      <c r="K56" s="60">
        <f t="shared" si="19"/>
        <v>57775.931818181816</v>
      </c>
      <c r="L56" s="137">
        <v>521198220</v>
      </c>
      <c r="M56" s="137">
        <v>312</v>
      </c>
      <c r="N56" s="96" t="s">
        <v>66</v>
      </c>
      <c r="O56" s="48">
        <v>6872479</v>
      </c>
      <c r="P56" s="46">
        <f>IFERROR(O56/L56,"-")</f>
        <v>1.3185921855220457E-2</v>
      </c>
      <c r="Q56" s="48">
        <v>78</v>
      </c>
      <c r="R56" s="46">
        <f>IFERROR(Q56/M56,"-")</f>
        <v>0.25</v>
      </c>
      <c r="S56" s="60">
        <f t="shared" si="4"/>
        <v>88108.705128205125</v>
      </c>
      <c r="T56" s="137">
        <v>33716973180</v>
      </c>
      <c r="U56" s="137">
        <v>48805</v>
      </c>
      <c r="V56" s="96" t="s">
        <v>66</v>
      </c>
      <c r="W56" s="48">
        <v>742854331</v>
      </c>
      <c r="X56" s="46">
        <f>IFERROR(W56/T56,"-")</f>
        <v>2.2032058661797114E-2</v>
      </c>
      <c r="Y56" s="48">
        <v>7813</v>
      </c>
      <c r="Z56" s="46">
        <f>IFERROR(Y56/U56,"-")</f>
        <v>0.16008605675647986</v>
      </c>
      <c r="AA56" s="47">
        <f t="shared" si="5"/>
        <v>95079.269294765138</v>
      </c>
      <c r="AB56" s="137">
        <v>31073317140</v>
      </c>
      <c r="AC56" s="137">
        <v>34864</v>
      </c>
      <c r="AD56" s="96" t="s">
        <v>66</v>
      </c>
      <c r="AE56" s="48">
        <v>898167404</v>
      </c>
      <c r="AF56" s="46">
        <f>IFERROR(AE56/AB56,"-")</f>
        <v>2.8904780263829921E-2</v>
      </c>
      <c r="AG56" s="48">
        <v>7521</v>
      </c>
      <c r="AH56" s="46">
        <f>IFERROR(AG56/AC56,"-")</f>
        <v>0.21572395594309315</v>
      </c>
      <c r="AI56" s="47">
        <f t="shared" si="6"/>
        <v>119421.27429863049</v>
      </c>
      <c r="AJ56" s="137">
        <v>20239521050</v>
      </c>
      <c r="AK56" s="137">
        <v>19928</v>
      </c>
      <c r="AL56" s="96" t="s">
        <v>66</v>
      </c>
      <c r="AM56" s="48">
        <v>677876756</v>
      </c>
      <c r="AN56" s="46">
        <f>IFERROR(AM56/AJ56,"-")</f>
        <v>3.3492727141386576E-2</v>
      </c>
      <c r="AO56" s="48">
        <v>5167</v>
      </c>
      <c r="AP56" s="46">
        <f>IFERROR(AO56/AK56,"-")</f>
        <v>0.25928342031312723</v>
      </c>
      <c r="AQ56" s="47">
        <f t="shared" si="7"/>
        <v>131193.48867814979</v>
      </c>
      <c r="AR56" s="137">
        <v>8948937960</v>
      </c>
      <c r="AS56" s="137">
        <v>8536</v>
      </c>
      <c r="AT56" s="96" t="s">
        <v>66</v>
      </c>
      <c r="AU56" s="48">
        <v>309519690</v>
      </c>
      <c r="AV56" s="46">
        <f>IFERROR(AU56/AR56,"-")</f>
        <v>3.4587309844306934E-2</v>
      </c>
      <c r="AW56" s="48">
        <v>2313</v>
      </c>
      <c r="AX56" s="46">
        <f>AW56/AS56</f>
        <v>0.27097000937207122</v>
      </c>
      <c r="AY56" s="47">
        <f t="shared" si="20"/>
        <v>133817.41893644616</v>
      </c>
      <c r="AZ56" s="137">
        <v>2969518600</v>
      </c>
      <c r="BA56" s="137">
        <v>2944</v>
      </c>
      <c r="BB56" s="96" t="s">
        <v>66</v>
      </c>
      <c r="BC56" s="48">
        <v>127969615</v>
      </c>
      <c r="BD56" s="46">
        <f>IFERROR(BC56/AZ56,"-")</f>
        <v>4.3094397522884687E-2</v>
      </c>
      <c r="BE56" s="48">
        <v>766</v>
      </c>
      <c r="BF56" s="46">
        <f>IFERROR(BE56/BA56,"-")</f>
        <v>0.26019021739130432</v>
      </c>
      <c r="BG56" s="47">
        <f t="shared" si="8"/>
        <v>167062.16057441253</v>
      </c>
      <c r="BH56" s="137">
        <f>SUM(D56,L56,T56,AB56,AJ56,AR56,AZ56)</f>
        <v>97791968880</v>
      </c>
      <c r="BI56" s="149">
        <f>SUM(E56,M56,U56,AC56,AK56,AS56,BA56)</f>
        <v>115570</v>
      </c>
      <c r="BJ56" s="96" t="s">
        <v>66</v>
      </c>
      <c r="BK56" s="48">
        <f t="shared" si="21"/>
        <v>2765802416</v>
      </c>
      <c r="BL56" s="46">
        <f>IFERROR(BK56/BH56,"-")</f>
        <v>2.8282510799980939E-2</v>
      </c>
      <c r="BM56" s="48">
        <f t="shared" si="22"/>
        <v>23702</v>
      </c>
      <c r="BN56" s="46">
        <f>IFERROR(BM56/BI56,"-")</f>
        <v>0.2050878255602665</v>
      </c>
      <c r="BO56" s="47">
        <f t="shared" si="9"/>
        <v>116690.67656737828</v>
      </c>
      <c r="BQ56" s="107"/>
      <c r="BR56" s="107"/>
      <c r="BS56" s="107"/>
      <c r="BT56" s="107"/>
      <c r="BU56" s="107"/>
    </row>
    <row r="57" spans="2:73" s="106" customFormat="1" ht="13.5" customHeight="1">
      <c r="B57" s="169"/>
      <c r="C57" s="157"/>
      <c r="D57" s="138"/>
      <c r="E57" s="138"/>
      <c r="F57" s="97" t="s">
        <v>68</v>
      </c>
      <c r="G57" s="52">
        <v>9000696</v>
      </c>
      <c r="H57" s="50">
        <f>IFERROR(G57/D56,"-")</f>
        <v>2.7908898631648794E-2</v>
      </c>
      <c r="I57" s="52">
        <v>48</v>
      </c>
      <c r="J57" s="50">
        <f>IFERROR(I57/E56,"-")</f>
        <v>0.26519337016574585</v>
      </c>
      <c r="K57" s="61">
        <f t="shared" si="19"/>
        <v>187514.5</v>
      </c>
      <c r="L57" s="138"/>
      <c r="M57" s="138"/>
      <c r="N57" s="97" t="s">
        <v>68</v>
      </c>
      <c r="O57" s="52">
        <v>11852773</v>
      </c>
      <c r="P57" s="50">
        <f>IFERROR(O57/L56,"-")</f>
        <v>2.2741391941054595E-2</v>
      </c>
      <c r="Q57" s="52">
        <v>102</v>
      </c>
      <c r="R57" s="50">
        <f>IFERROR(Q57/M56,"-")</f>
        <v>0.32692307692307693</v>
      </c>
      <c r="S57" s="61">
        <f t="shared" si="4"/>
        <v>116203.65686274511</v>
      </c>
      <c r="T57" s="138"/>
      <c r="U57" s="138"/>
      <c r="V57" s="97" t="s">
        <v>68</v>
      </c>
      <c r="W57" s="52">
        <v>821164150</v>
      </c>
      <c r="X57" s="50">
        <f>IFERROR(W57/T56,"-")</f>
        <v>2.4354622391997288E-2</v>
      </c>
      <c r="Y57" s="52">
        <v>11000</v>
      </c>
      <c r="Z57" s="50">
        <f>IFERROR(Y57/U56,"-")</f>
        <v>0.22538674316156132</v>
      </c>
      <c r="AA57" s="51">
        <f t="shared" si="5"/>
        <v>74651.286363636362</v>
      </c>
      <c r="AB57" s="138"/>
      <c r="AC57" s="138"/>
      <c r="AD57" s="97" t="s">
        <v>68</v>
      </c>
      <c r="AE57" s="52">
        <v>706187166</v>
      </c>
      <c r="AF57" s="50">
        <f>IFERROR(AE57/AB56,"-")</f>
        <v>2.2726481463768176E-2</v>
      </c>
      <c r="AG57" s="52">
        <v>9908</v>
      </c>
      <c r="AH57" s="50">
        <f>IFERROR(AG57/AC56,"-")</f>
        <v>0.28418999541073886</v>
      </c>
      <c r="AI57" s="51">
        <f t="shared" si="6"/>
        <v>71274.441461445298</v>
      </c>
      <c r="AJ57" s="138"/>
      <c r="AK57" s="138"/>
      <c r="AL57" s="97" t="s">
        <v>68</v>
      </c>
      <c r="AM57" s="52">
        <v>389667641</v>
      </c>
      <c r="AN57" s="50">
        <f>IFERROR(AM57/AJ56,"-")</f>
        <v>1.9252809393925849E-2</v>
      </c>
      <c r="AO57" s="52">
        <v>6392</v>
      </c>
      <c r="AP57" s="50">
        <f>IFERROR(AO57/AK56,"-")</f>
        <v>0.32075471698113206</v>
      </c>
      <c r="AQ57" s="51">
        <f t="shared" si="7"/>
        <v>60961.771120150188</v>
      </c>
      <c r="AR57" s="138"/>
      <c r="AS57" s="138"/>
      <c r="AT57" s="97" t="s">
        <v>68</v>
      </c>
      <c r="AU57" s="52">
        <v>150040734</v>
      </c>
      <c r="AV57" s="50">
        <f>IFERROR(AU57/AR56,"-")</f>
        <v>1.6766317374268622E-2</v>
      </c>
      <c r="AW57" s="52">
        <v>2820</v>
      </c>
      <c r="AX57" s="50">
        <f>AW57/AS56</f>
        <v>0.3303655107778819</v>
      </c>
      <c r="AY57" s="51">
        <f t="shared" si="20"/>
        <v>53205.934042553192</v>
      </c>
      <c r="AZ57" s="138"/>
      <c r="BA57" s="138"/>
      <c r="BB57" s="97" t="s">
        <v>68</v>
      </c>
      <c r="BC57" s="52">
        <v>45546069</v>
      </c>
      <c r="BD57" s="50">
        <f>IFERROR(BC57/AZ56,"-")</f>
        <v>1.5337862844166054E-2</v>
      </c>
      <c r="BE57" s="52">
        <v>893</v>
      </c>
      <c r="BF57" s="50">
        <f>IFERROR(BE57/BA56,"-")</f>
        <v>0.30332880434782611</v>
      </c>
      <c r="BG57" s="51">
        <f t="shared" si="8"/>
        <v>51003.436730123183</v>
      </c>
      <c r="BH57" s="138"/>
      <c r="BI57" s="150"/>
      <c r="BJ57" s="97" t="s">
        <v>68</v>
      </c>
      <c r="BK57" s="52">
        <f t="shared" si="21"/>
        <v>2133459229</v>
      </c>
      <c r="BL57" s="50">
        <f>IFERROR(BK57/BH56,"-")</f>
        <v>2.1816303050590548E-2</v>
      </c>
      <c r="BM57" s="52">
        <f t="shared" si="22"/>
        <v>31163</v>
      </c>
      <c r="BN57" s="50">
        <f>IFERROR(BM57/BI56,"-")</f>
        <v>0.26964610192956651</v>
      </c>
      <c r="BO57" s="51">
        <f t="shared" si="9"/>
        <v>68461.291563713385</v>
      </c>
      <c r="BQ57" s="107"/>
      <c r="BR57" s="107"/>
      <c r="BS57" s="107"/>
      <c r="BT57" s="107"/>
      <c r="BU57" s="107"/>
    </row>
    <row r="58" spans="2:73" s="106" customFormat="1" ht="13.5" customHeight="1">
      <c r="B58" s="169"/>
      <c r="C58" s="157"/>
      <c r="D58" s="138"/>
      <c r="E58" s="138"/>
      <c r="F58" s="98" t="s">
        <v>70</v>
      </c>
      <c r="G58" s="52">
        <v>475187</v>
      </c>
      <c r="H58" s="50">
        <f>IFERROR(G58/D56,"-")</f>
        <v>1.4734355892119114E-3</v>
      </c>
      <c r="I58" s="52">
        <v>23</v>
      </c>
      <c r="J58" s="50">
        <f>IFERROR(I58/E56,"-")</f>
        <v>0.1270718232044199</v>
      </c>
      <c r="K58" s="61">
        <f t="shared" si="19"/>
        <v>20660.304347826088</v>
      </c>
      <c r="L58" s="138"/>
      <c r="M58" s="138"/>
      <c r="N58" s="98" t="s">
        <v>70</v>
      </c>
      <c r="O58" s="52">
        <v>2200032</v>
      </c>
      <c r="P58" s="50">
        <f>IFERROR(O58/L56,"-")</f>
        <v>4.2211042086828313E-3</v>
      </c>
      <c r="Q58" s="52">
        <v>59</v>
      </c>
      <c r="R58" s="50">
        <f>IFERROR(Q58/M56,"-")</f>
        <v>0.1891025641025641</v>
      </c>
      <c r="S58" s="61">
        <f t="shared" si="4"/>
        <v>37288.677966101692</v>
      </c>
      <c r="T58" s="138"/>
      <c r="U58" s="138"/>
      <c r="V58" s="98" t="s">
        <v>70</v>
      </c>
      <c r="W58" s="52">
        <v>537935528</v>
      </c>
      <c r="X58" s="50">
        <f>IFERROR(W58/T56,"-")</f>
        <v>1.5954443037582297E-2</v>
      </c>
      <c r="Y58" s="52">
        <v>11499</v>
      </c>
      <c r="Z58" s="50">
        <f>IFERROR(Y58/U56,"-")</f>
        <v>0.23561110541952668</v>
      </c>
      <c r="AA58" s="51">
        <f t="shared" si="5"/>
        <v>46781.070353943818</v>
      </c>
      <c r="AB58" s="138"/>
      <c r="AC58" s="138"/>
      <c r="AD58" s="98" t="s">
        <v>70</v>
      </c>
      <c r="AE58" s="52">
        <v>532672792</v>
      </c>
      <c r="AF58" s="50">
        <f>IFERROR(AE58/AB56,"-")</f>
        <v>1.7142450212188708E-2</v>
      </c>
      <c r="AG58" s="52">
        <v>9712</v>
      </c>
      <c r="AH58" s="50">
        <f>IFERROR(AG58/AC56,"-")</f>
        <v>0.27856815052776501</v>
      </c>
      <c r="AI58" s="51">
        <f t="shared" si="6"/>
        <v>54846.869028006593</v>
      </c>
      <c r="AJ58" s="138"/>
      <c r="AK58" s="138"/>
      <c r="AL58" s="98" t="s">
        <v>70</v>
      </c>
      <c r="AM58" s="52">
        <v>307666418</v>
      </c>
      <c r="AN58" s="50">
        <f>IFERROR(AM58/AJ56,"-")</f>
        <v>1.5201269696053406E-2</v>
      </c>
      <c r="AO58" s="52">
        <v>5841</v>
      </c>
      <c r="AP58" s="50">
        <f>IFERROR(AO58/AK56,"-")</f>
        <v>0.29310517864311519</v>
      </c>
      <c r="AQ58" s="51">
        <f t="shared" si="7"/>
        <v>52673.586372196543</v>
      </c>
      <c r="AR58" s="138"/>
      <c r="AS58" s="138"/>
      <c r="AT58" s="98" t="s">
        <v>70</v>
      </c>
      <c r="AU58" s="52">
        <v>96348613</v>
      </c>
      <c r="AV58" s="50">
        <f>IFERROR(AU58/AR56,"-")</f>
        <v>1.0766485747321015E-2</v>
      </c>
      <c r="AW58" s="52">
        <v>2260</v>
      </c>
      <c r="AX58" s="50">
        <f>AW58/AS56</f>
        <v>0.26476101218369258</v>
      </c>
      <c r="AY58" s="51">
        <f t="shared" si="20"/>
        <v>42632.129646017696</v>
      </c>
      <c r="AZ58" s="138"/>
      <c r="BA58" s="138"/>
      <c r="BB58" s="98" t="s">
        <v>70</v>
      </c>
      <c r="BC58" s="52">
        <v>30531397</v>
      </c>
      <c r="BD58" s="50">
        <f>IFERROR(BC58/AZ56,"-")</f>
        <v>1.0281598168807563E-2</v>
      </c>
      <c r="BE58" s="52">
        <v>655</v>
      </c>
      <c r="BF58" s="50">
        <f>IFERROR(BE58/BA56,"-")</f>
        <v>0.22248641304347827</v>
      </c>
      <c r="BG58" s="51">
        <f t="shared" si="8"/>
        <v>46612.819847328246</v>
      </c>
      <c r="BH58" s="138"/>
      <c r="BI58" s="150"/>
      <c r="BJ58" s="98" t="s">
        <v>70</v>
      </c>
      <c r="BK58" s="52">
        <f t="shared" si="21"/>
        <v>1507829967</v>
      </c>
      <c r="BL58" s="50">
        <f>IFERROR(BK58/BH56,"-")</f>
        <v>1.5418750478889019E-2</v>
      </c>
      <c r="BM58" s="52">
        <f t="shared" si="22"/>
        <v>30049</v>
      </c>
      <c r="BN58" s="50">
        <f>IFERROR(BM58/BI56,"-")</f>
        <v>0.26000692221164662</v>
      </c>
      <c r="BO58" s="51">
        <f t="shared" si="9"/>
        <v>50179.039801657294</v>
      </c>
      <c r="BQ58" s="107"/>
      <c r="BR58" s="107"/>
      <c r="BS58" s="107"/>
      <c r="BT58" s="107"/>
      <c r="BU58" s="107"/>
    </row>
    <row r="59" spans="2:73" s="106" customFormat="1" ht="13.5" customHeight="1">
      <c r="B59" s="169"/>
      <c r="C59" s="157"/>
      <c r="D59" s="138"/>
      <c r="E59" s="138"/>
      <c r="F59" s="98" t="s">
        <v>72</v>
      </c>
      <c r="G59" s="52">
        <v>102884</v>
      </c>
      <c r="H59" s="50">
        <f>IFERROR(G59/D56,"-")</f>
        <v>3.1901745451891214E-4</v>
      </c>
      <c r="I59" s="52">
        <v>10</v>
      </c>
      <c r="J59" s="50">
        <f>IFERROR(I59/E56,"-")</f>
        <v>5.5248618784530384E-2</v>
      </c>
      <c r="K59" s="61">
        <f t="shared" si="19"/>
        <v>10288.4</v>
      </c>
      <c r="L59" s="138"/>
      <c r="M59" s="138"/>
      <c r="N59" s="98" t="s">
        <v>72</v>
      </c>
      <c r="O59" s="52">
        <v>383691</v>
      </c>
      <c r="P59" s="50">
        <f>IFERROR(O59/L56,"-")</f>
        <v>7.3617097157392436E-4</v>
      </c>
      <c r="Q59" s="52">
        <v>24</v>
      </c>
      <c r="R59" s="50">
        <f>IFERROR(Q59/M56,"-")</f>
        <v>7.6923076923076927E-2</v>
      </c>
      <c r="S59" s="61">
        <f t="shared" si="4"/>
        <v>15987.125</v>
      </c>
      <c r="T59" s="138"/>
      <c r="U59" s="138"/>
      <c r="V59" s="98" t="s">
        <v>72</v>
      </c>
      <c r="W59" s="52">
        <v>94773174</v>
      </c>
      <c r="X59" s="50">
        <f>IFERROR(W59/T56,"-")</f>
        <v>2.8108446595739175E-3</v>
      </c>
      <c r="Y59" s="52">
        <v>1386</v>
      </c>
      <c r="Z59" s="50">
        <f>IFERROR(Y59/U56,"-")</f>
        <v>2.8398729638356726E-2</v>
      </c>
      <c r="AA59" s="51">
        <f t="shared" si="5"/>
        <v>68378.913419913413</v>
      </c>
      <c r="AB59" s="138"/>
      <c r="AC59" s="138"/>
      <c r="AD59" s="98" t="s">
        <v>72</v>
      </c>
      <c r="AE59" s="52">
        <v>91650894</v>
      </c>
      <c r="AF59" s="50">
        <f>IFERROR(AE59/AB56,"-")</f>
        <v>2.9495046694586659E-3</v>
      </c>
      <c r="AG59" s="52">
        <v>1258</v>
      </c>
      <c r="AH59" s="50">
        <f>IFERROR(AG59/AC56,"-")</f>
        <v>3.6083065626434145E-2</v>
      </c>
      <c r="AI59" s="51">
        <f t="shared" si="6"/>
        <v>72854.446740858504</v>
      </c>
      <c r="AJ59" s="138"/>
      <c r="AK59" s="138"/>
      <c r="AL59" s="98" t="s">
        <v>72</v>
      </c>
      <c r="AM59" s="52">
        <v>33651060</v>
      </c>
      <c r="AN59" s="50">
        <f>IFERROR(AM59/AJ56,"-")</f>
        <v>1.662641122626763E-3</v>
      </c>
      <c r="AO59" s="52">
        <v>721</v>
      </c>
      <c r="AP59" s="50">
        <f>IFERROR(AO59/AK56,"-")</f>
        <v>3.6180248896025689E-2</v>
      </c>
      <c r="AQ59" s="51">
        <f t="shared" si="7"/>
        <v>46672.760055478502</v>
      </c>
      <c r="AR59" s="138"/>
      <c r="AS59" s="138"/>
      <c r="AT59" s="98" t="s">
        <v>72</v>
      </c>
      <c r="AU59" s="52">
        <v>8186521</v>
      </c>
      <c r="AV59" s="50">
        <f>IFERROR(AU59/AR56,"-")</f>
        <v>9.1480363777155969E-4</v>
      </c>
      <c r="AW59" s="52">
        <v>268</v>
      </c>
      <c r="AX59" s="50">
        <f>AW59/AS56</f>
        <v>3.139643861293346E-2</v>
      </c>
      <c r="AY59" s="51">
        <f t="shared" si="20"/>
        <v>30546.720149253732</v>
      </c>
      <c r="AZ59" s="138"/>
      <c r="BA59" s="138"/>
      <c r="BB59" s="98" t="s">
        <v>72</v>
      </c>
      <c r="BC59" s="52">
        <v>3176346</v>
      </c>
      <c r="BD59" s="50">
        <f>IFERROR(BC59/AZ56,"-")</f>
        <v>1.069650144639606E-3</v>
      </c>
      <c r="BE59" s="52">
        <v>64</v>
      </c>
      <c r="BF59" s="50">
        <f>IFERROR(BE59/BA56,"-")</f>
        <v>2.1739130434782608E-2</v>
      </c>
      <c r="BG59" s="51">
        <f t="shared" si="8"/>
        <v>49630.40625</v>
      </c>
      <c r="BH59" s="138"/>
      <c r="BI59" s="150"/>
      <c r="BJ59" s="98" t="s">
        <v>72</v>
      </c>
      <c r="BK59" s="52">
        <f t="shared" si="21"/>
        <v>231924570</v>
      </c>
      <c r="BL59" s="50">
        <f>IFERROR(BK59/BH56,"-")</f>
        <v>2.3716116226741831E-3</v>
      </c>
      <c r="BM59" s="52">
        <f t="shared" si="22"/>
        <v>3731</v>
      </c>
      <c r="BN59" s="50">
        <f>IFERROR(BM59/BI56,"-")</f>
        <v>3.2283464566929133E-2</v>
      </c>
      <c r="BO59" s="51">
        <f t="shared" si="9"/>
        <v>62161.503618332885</v>
      </c>
      <c r="BQ59" s="107"/>
      <c r="BR59" s="107"/>
      <c r="BS59" s="107"/>
      <c r="BT59" s="107"/>
      <c r="BU59" s="107"/>
    </row>
    <row r="60" spans="2:73" s="106" customFormat="1" ht="13.5" customHeight="1">
      <c r="B60" s="169"/>
      <c r="C60" s="157"/>
      <c r="D60" s="138"/>
      <c r="E60" s="138"/>
      <c r="F60" s="98" t="s">
        <v>74</v>
      </c>
      <c r="G60" s="52">
        <v>1248752</v>
      </c>
      <c r="H60" s="50">
        <f>IFERROR(G60/D56,"-")</f>
        <v>3.8720664473134848E-3</v>
      </c>
      <c r="I60" s="52">
        <v>29</v>
      </c>
      <c r="J60" s="50">
        <f>IFERROR(I60/E56,"-")</f>
        <v>0.16022099447513813</v>
      </c>
      <c r="K60" s="61">
        <f t="shared" si="19"/>
        <v>43060.413793103449</v>
      </c>
      <c r="L60" s="138"/>
      <c r="M60" s="138"/>
      <c r="N60" s="98" t="s">
        <v>74</v>
      </c>
      <c r="O60" s="52">
        <v>6784665</v>
      </c>
      <c r="P60" s="50">
        <f>IFERROR(O60/L56,"-")</f>
        <v>1.3017437012735769E-2</v>
      </c>
      <c r="Q60" s="52">
        <v>89</v>
      </c>
      <c r="R60" s="50">
        <f>IFERROR(Q60/M56,"-")</f>
        <v>0.28525641025641024</v>
      </c>
      <c r="S60" s="61">
        <f t="shared" si="4"/>
        <v>76232.191011235962</v>
      </c>
      <c r="T60" s="138"/>
      <c r="U60" s="138"/>
      <c r="V60" s="98" t="s">
        <v>74</v>
      </c>
      <c r="W60" s="52">
        <v>707506650</v>
      </c>
      <c r="X60" s="50">
        <f>IFERROR(W60/T56,"-")</f>
        <v>2.0983694064794459E-2</v>
      </c>
      <c r="Y60" s="52">
        <v>13033</v>
      </c>
      <c r="Z60" s="50">
        <f>IFERROR(Y60/U56,"-")</f>
        <v>0.26704231123860261</v>
      </c>
      <c r="AA60" s="51">
        <f t="shared" si="5"/>
        <v>54285.786081485458</v>
      </c>
      <c r="AB60" s="138"/>
      <c r="AC60" s="138"/>
      <c r="AD60" s="98" t="s">
        <v>74</v>
      </c>
      <c r="AE60" s="52">
        <v>641736000</v>
      </c>
      <c r="AF60" s="50">
        <f>IFERROR(AE60/AB56,"-")</f>
        <v>2.0652317134623111E-2</v>
      </c>
      <c r="AG60" s="52">
        <v>11387</v>
      </c>
      <c r="AH60" s="50">
        <f>IFERROR(AG60/AC56,"-")</f>
        <v>0.32661197797154656</v>
      </c>
      <c r="AI60" s="51">
        <f t="shared" si="6"/>
        <v>56356.898217265305</v>
      </c>
      <c r="AJ60" s="138"/>
      <c r="AK60" s="138"/>
      <c r="AL60" s="98" t="s">
        <v>74</v>
      </c>
      <c r="AM60" s="52">
        <v>364768245</v>
      </c>
      <c r="AN60" s="50">
        <f>IFERROR(AM60/AJ56,"-")</f>
        <v>1.8022572969927073E-2</v>
      </c>
      <c r="AO60" s="52">
        <v>6568</v>
      </c>
      <c r="AP60" s="50">
        <f>IFERROR(AO60/AK56,"-")</f>
        <v>0.32958651144118828</v>
      </c>
      <c r="AQ60" s="51">
        <f t="shared" si="7"/>
        <v>55537.187119366623</v>
      </c>
      <c r="AR60" s="138"/>
      <c r="AS60" s="138"/>
      <c r="AT60" s="98" t="s">
        <v>74</v>
      </c>
      <c r="AU60" s="52">
        <v>145245852</v>
      </c>
      <c r="AV60" s="50">
        <f>IFERROR(AU60/AR56,"-")</f>
        <v>1.6230512788134248E-2</v>
      </c>
      <c r="AW60" s="52">
        <v>2381</v>
      </c>
      <c r="AX60" s="50">
        <f>AW60/AS56</f>
        <v>0.27893626991565135</v>
      </c>
      <c r="AY60" s="51">
        <f t="shared" si="20"/>
        <v>61002.037799244012</v>
      </c>
      <c r="AZ60" s="138"/>
      <c r="BA60" s="138"/>
      <c r="BB60" s="98" t="s">
        <v>74</v>
      </c>
      <c r="BC60" s="52">
        <v>42185515</v>
      </c>
      <c r="BD60" s="50">
        <f>IFERROR(BC60/AZ56,"-")</f>
        <v>1.4206179749135095E-2</v>
      </c>
      <c r="BE60" s="52">
        <v>603</v>
      </c>
      <c r="BF60" s="50">
        <f>IFERROR(BE60/BA56,"-")</f>
        <v>0.20482336956521738</v>
      </c>
      <c r="BG60" s="51">
        <f t="shared" si="8"/>
        <v>69959.394693200666</v>
      </c>
      <c r="BH60" s="138"/>
      <c r="BI60" s="150"/>
      <c r="BJ60" s="98" t="s">
        <v>74</v>
      </c>
      <c r="BK60" s="52">
        <f t="shared" si="21"/>
        <v>1909475679</v>
      </c>
      <c r="BL60" s="50">
        <f>IFERROR(BK60/BH56,"-")</f>
        <v>1.9525894619660509E-2</v>
      </c>
      <c r="BM60" s="52">
        <f t="shared" si="22"/>
        <v>34090</v>
      </c>
      <c r="BN60" s="50">
        <f>IFERROR(BM60/BI56,"-")</f>
        <v>0.29497274379164146</v>
      </c>
      <c r="BO60" s="51">
        <f t="shared" si="9"/>
        <v>56012.780258140214</v>
      </c>
      <c r="BQ60" s="107"/>
      <c r="BR60" s="107"/>
      <c r="BS60" s="107"/>
      <c r="BT60" s="107"/>
      <c r="BU60" s="107"/>
    </row>
    <row r="61" spans="2:73" s="106" customFormat="1">
      <c r="B61" s="169"/>
      <c r="C61" s="157"/>
      <c r="D61" s="138"/>
      <c r="E61" s="138"/>
      <c r="F61" s="98" t="s">
        <v>76</v>
      </c>
      <c r="G61" s="52">
        <v>1857460</v>
      </c>
      <c r="H61" s="50">
        <f>IFERROR(G61/D56,"-")</f>
        <v>5.7595171364905962E-3</v>
      </c>
      <c r="I61" s="52">
        <v>36</v>
      </c>
      <c r="J61" s="50">
        <f>IFERROR(I61/E56,"-")</f>
        <v>0.19889502762430938</v>
      </c>
      <c r="K61" s="61">
        <f t="shared" si="19"/>
        <v>51596.111111111109</v>
      </c>
      <c r="L61" s="138"/>
      <c r="M61" s="138"/>
      <c r="N61" s="98" t="s">
        <v>76</v>
      </c>
      <c r="O61" s="52">
        <v>5753579</v>
      </c>
      <c r="P61" s="50">
        <f>IFERROR(O61/L56,"-")</f>
        <v>1.1039137854308097E-2</v>
      </c>
      <c r="Q61" s="52">
        <v>102</v>
      </c>
      <c r="R61" s="50">
        <f>IFERROR(Q61/M56,"-")</f>
        <v>0.32692307692307693</v>
      </c>
      <c r="S61" s="61">
        <f t="shared" si="4"/>
        <v>56407.637254901958</v>
      </c>
      <c r="T61" s="138"/>
      <c r="U61" s="138"/>
      <c r="V61" s="98" t="s">
        <v>76</v>
      </c>
      <c r="W61" s="52">
        <v>913267705</v>
      </c>
      <c r="X61" s="50">
        <f>IFERROR(W61/T56,"-")</f>
        <v>2.7086289748622091E-2</v>
      </c>
      <c r="Y61" s="52">
        <v>13699</v>
      </c>
      <c r="Z61" s="50">
        <f>IFERROR(Y61/U56,"-")</f>
        <v>0.28068845405183895</v>
      </c>
      <c r="AA61" s="51">
        <f t="shared" si="5"/>
        <v>66666.742462953494</v>
      </c>
      <c r="AB61" s="138"/>
      <c r="AC61" s="138"/>
      <c r="AD61" s="98" t="s">
        <v>76</v>
      </c>
      <c r="AE61" s="52">
        <v>985935695</v>
      </c>
      <c r="AF61" s="50">
        <f>IFERROR(AE61/AB56,"-")</f>
        <v>3.1729335189992526E-2</v>
      </c>
      <c r="AG61" s="52">
        <v>12340</v>
      </c>
      <c r="AH61" s="50">
        <f>IFERROR(AG61/AC56,"-")</f>
        <v>0.35394676457090407</v>
      </c>
      <c r="AI61" s="51">
        <f t="shared" si="6"/>
        <v>79897.544165316052</v>
      </c>
      <c r="AJ61" s="138"/>
      <c r="AK61" s="138"/>
      <c r="AL61" s="98" t="s">
        <v>76</v>
      </c>
      <c r="AM61" s="52">
        <v>748177403</v>
      </c>
      <c r="AN61" s="50">
        <f>IFERROR(AM61/AJ56,"-")</f>
        <v>3.6966161459635924E-2</v>
      </c>
      <c r="AO61" s="52">
        <v>7991</v>
      </c>
      <c r="AP61" s="50">
        <f>IFERROR(AO61/AK56,"-")</f>
        <v>0.4009935768767563</v>
      </c>
      <c r="AQ61" s="51">
        <f t="shared" si="7"/>
        <v>93627.506319609558</v>
      </c>
      <c r="AR61" s="138"/>
      <c r="AS61" s="138"/>
      <c r="AT61" s="98" t="s">
        <v>76</v>
      </c>
      <c r="AU61" s="52">
        <v>310046363</v>
      </c>
      <c r="AV61" s="50">
        <f>IFERROR(AU61/AR56,"-")</f>
        <v>3.4646162973287611E-2</v>
      </c>
      <c r="AW61" s="52">
        <v>3312</v>
      </c>
      <c r="AX61" s="50">
        <f>AW61/AS56</f>
        <v>0.38800374882849109</v>
      </c>
      <c r="AY61" s="51">
        <f t="shared" si="20"/>
        <v>93613.032306763285</v>
      </c>
      <c r="AZ61" s="138"/>
      <c r="BA61" s="138"/>
      <c r="BB61" s="98" t="s">
        <v>76</v>
      </c>
      <c r="BC61" s="52">
        <v>101432002</v>
      </c>
      <c r="BD61" s="50">
        <f>IFERROR(BC61/AZ56,"-")</f>
        <v>3.4157725767402163E-2</v>
      </c>
      <c r="BE61" s="52">
        <v>967</v>
      </c>
      <c r="BF61" s="50">
        <f>IFERROR(BE61/BA56,"-")</f>
        <v>0.32846467391304346</v>
      </c>
      <c r="BG61" s="51">
        <f t="shared" si="8"/>
        <v>104893.48707342296</v>
      </c>
      <c r="BH61" s="138"/>
      <c r="BI61" s="150"/>
      <c r="BJ61" s="98" t="s">
        <v>76</v>
      </c>
      <c r="BK61" s="52">
        <f t="shared" si="21"/>
        <v>3066470207</v>
      </c>
      <c r="BL61" s="50">
        <f>IFERROR(BK61/BH56,"-")</f>
        <v>3.1357076067901335E-2</v>
      </c>
      <c r="BM61" s="52">
        <f t="shared" si="22"/>
        <v>38447</v>
      </c>
      <c r="BN61" s="50">
        <f>IFERROR(BM61/BI56,"-")</f>
        <v>0.33267283897205158</v>
      </c>
      <c r="BO61" s="51">
        <f t="shared" si="9"/>
        <v>79758.374047389909</v>
      </c>
      <c r="BQ61" s="107"/>
      <c r="BR61" s="107"/>
      <c r="BS61" s="107"/>
      <c r="BT61" s="107"/>
      <c r="BU61" s="107"/>
    </row>
    <row r="62" spans="2:73" s="106" customFormat="1">
      <c r="B62" s="169"/>
      <c r="C62" s="157"/>
      <c r="D62" s="138"/>
      <c r="E62" s="138"/>
      <c r="F62" s="98" t="s">
        <v>77</v>
      </c>
      <c r="G62" s="52">
        <v>2369816</v>
      </c>
      <c r="H62" s="50">
        <f>IFERROR(G62/D56,"-")</f>
        <v>7.3482044632614428E-3</v>
      </c>
      <c r="I62" s="52">
        <v>12</v>
      </c>
      <c r="J62" s="50">
        <f>IFERROR(I62/E56,"-")</f>
        <v>6.6298342541436461E-2</v>
      </c>
      <c r="K62" s="61">
        <f t="shared" si="19"/>
        <v>197484.66666666666</v>
      </c>
      <c r="L62" s="138"/>
      <c r="M62" s="138"/>
      <c r="N62" s="98" t="s">
        <v>77</v>
      </c>
      <c r="O62" s="52">
        <v>8707740</v>
      </c>
      <c r="P62" s="50">
        <f>IFERROR(O62/L56,"-")</f>
        <v>1.6707156060509952E-2</v>
      </c>
      <c r="Q62" s="52">
        <v>27</v>
      </c>
      <c r="R62" s="50">
        <f>IFERROR(Q62/M56,"-")</f>
        <v>8.6538461538461536E-2</v>
      </c>
      <c r="S62" s="61">
        <f t="shared" si="4"/>
        <v>322508.88888888888</v>
      </c>
      <c r="T62" s="138"/>
      <c r="U62" s="138"/>
      <c r="V62" s="98" t="s">
        <v>77</v>
      </c>
      <c r="W62" s="52">
        <v>620178523</v>
      </c>
      <c r="X62" s="50">
        <f>IFERROR(W62/T56,"-")</f>
        <v>1.8393659469049646E-2</v>
      </c>
      <c r="Y62" s="52">
        <v>3984</v>
      </c>
      <c r="Z62" s="50">
        <f>IFERROR(Y62/U56,"-")</f>
        <v>8.1630980432332759E-2</v>
      </c>
      <c r="AA62" s="51">
        <f t="shared" si="5"/>
        <v>155667.2999497992</v>
      </c>
      <c r="AB62" s="138"/>
      <c r="AC62" s="138"/>
      <c r="AD62" s="98" t="s">
        <v>77</v>
      </c>
      <c r="AE62" s="52">
        <v>961635575</v>
      </c>
      <c r="AF62" s="50">
        <f>IFERROR(AE62/AB56,"-")</f>
        <v>3.0947309895090269E-2</v>
      </c>
      <c r="AG62" s="52">
        <v>4508</v>
      </c>
      <c r="AH62" s="50">
        <f>IFERROR(AG62/AC56,"-")</f>
        <v>0.12930243230839836</v>
      </c>
      <c r="AI62" s="51">
        <f t="shared" si="6"/>
        <v>213317.56322094056</v>
      </c>
      <c r="AJ62" s="138"/>
      <c r="AK62" s="138"/>
      <c r="AL62" s="98" t="s">
        <v>77</v>
      </c>
      <c r="AM62" s="52">
        <v>986643915</v>
      </c>
      <c r="AN62" s="50">
        <f>IFERROR(AM62/AJ56,"-")</f>
        <v>4.8748382561157495E-2</v>
      </c>
      <c r="AO62" s="52">
        <v>3723</v>
      </c>
      <c r="AP62" s="50">
        <f>IFERROR(AO62/AK56,"-")</f>
        <v>0.18682256122039342</v>
      </c>
      <c r="AQ62" s="51">
        <f t="shared" si="7"/>
        <v>265013.13859790494</v>
      </c>
      <c r="AR62" s="138"/>
      <c r="AS62" s="138"/>
      <c r="AT62" s="98" t="s">
        <v>77</v>
      </c>
      <c r="AU62" s="52">
        <v>505053003</v>
      </c>
      <c r="AV62" s="50">
        <f>IFERROR(AU62/AR56,"-")</f>
        <v>5.6437200174756827E-2</v>
      </c>
      <c r="AW62" s="52">
        <v>1706</v>
      </c>
      <c r="AX62" s="50">
        <f>AW62/AS56</f>
        <v>0.19985941893158388</v>
      </c>
      <c r="AY62" s="51">
        <f t="shared" si="20"/>
        <v>296045.1365767878</v>
      </c>
      <c r="AZ62" s="138"/>
      <c r="BA62" s="138"/>
      <c r="BB62" s="98" t="s">
        <v>77</v>
      </c>
      <c r="BC62" s="52">
        <v>230905218</v>
      </c>
      <c r="BD62" s="50">
        <f>IFERROR(BC62/AZ56,"-")</f>
        <v>7.7758468325472008E-2</v>
      </c>
      <c r="BE62" s="52">
        <v>645</v>
      </c>
      <c r="BF62" s="50">
        <f>IFERROR(BE62/BA56,"-")</f>
        <v>0.21908967391304349</v>
      </c>
      <c r="BG62" s="51">
        <f t="shared" si="8"/>
        <v>357992.58604651166</v>
      </c>
      <c r="BH62" s="138"/>
      <c r="BI62" s="150"/>
      <c r="BJ62" s="98" t="s">
        <v>77</v>
      </c>
      <c r="BK62" s="52">
        <f t="shared" si="21"/>
        <v>3315493790</v>
      </c>
      <c r="BL62" s="50">
        <f>IFERROR(BK62/BH56,"-")</f>
        <v>3.3903538582686937E-2</v>
      </c>
      <c r="BM62" s="52">
        <f t="shared" si="22"/>
        <v>14605</v>
      </c>
      <c r="BN62" s="50">
        <f>IFERROR(BM62/BI56,"-")</f>
        <v>0.12637362637362637</v>
      </c>
      <c r="BO62" s="51">
        <f t="shared" si="9"/>
        <v>227010.87230400549</v>
      </c>
      <c r="BQ62" s="107"/>
      <c r="BR62" s="107"/>
      <c r="BS62" s="107"/>
      <c r="BT62" s="107"/>
      <c r="BU62" s="107"/>
    </row>
    <row r="63" spans="2:73" s="106" customFormat="1" ht="13.5" customHeight="1">
      <c r="B63" s="169"/>
      <c r="C63" s="157"/>
      <c r="D63" s="138"/>
      <c r="E63" s="138"/>
      <c r="F63" s="98" t="s">
        <v>189</v>
      </c>
      <c r="G63" s="52">
        <v>0</v>
      </c>
      <c r="H63" s="50">
        <f>IFERROR(G63/D56,"-")</f>
        <v>0</v>
      </c>
      <c r="I63" s="52">
        <v>0</v>
      </c>
      <c r="J63" s="50">
        <f>IFERROR(I63/E56,"-")</f>
        <v>0</v>
      </c>
      <c r="K63" s="61" t="str">
        <f t="shared" si="19"/>
        <v>-</v>
      </c>
      <c r="L63" s="138"/>
      <c r="M63" s="138"/>
      <c r="N63" s="98" t="s">
        <v>189</v>
      </c>
      <c r="O63" s="52">
        <v>0</v>
      </c>
      <c r="P63" s="50">
        <f>IFERROR(O63/L56,"-")</f>
        <v>0</v>
      </c>
      <c r="Q63" s="52">
        <v>0</v>
      </c>
      <c r="R63" s="50">
        <f>IFERROR(Q63/M56,"-")</f>
        <v>0</v>
      </c>
      <c r="S63" s="61" t="str">
        <f t="shared" si="4"/>
        <v>-</v>
      </c>
      <c r="T63" s="138"/>
      <c r="U63" s="138"/>
      <c r="V63" s="98" t="s">
        <v>189</v>
      </c>
      <c r="W63" s="52">
        <v>77770</v>
      </c>
      <c r="X63" s="50">
        <f>IFERROR(W63/T56,"-")</f>
        <v>2.306553425920541E-6</v>
      </c>
      <c r="Y63" s="52">
        <v>19</v>
      </c>
      <c r="Z63" s="50">
        <f>IFERROR(Y63/U56,"-")</f>
        <v>3.8930437455178774E-4</v>
      </c>
      <c r="AA63" s="51">
        <f t="shared" si="5"/>
        <v>4093.1578947368421</v>
      </c>
      <c r="AB63" s="138"/>
      <c r="AC63" s="138"/>
      <c r="AD63" s="98" t="s">
        <v>189</v>
      </c>
      <c r="AE63" s="52">
        <v>59908</v>
      </c>
      <c r="AF63" s="50">
        <f>IFERROR(AE63/AB56,"-")</f>
        <v>1.9279563791044936E-6</v>
      </c>
      <c r="AG63" s="52">
        <v>8</v>
      </c>
      <c r="AH63" s="50">
        <f>IFERROR(AG63/AC56,"-")</f>
        <v>2.2946305644791189E-4</v>
      </c>
      <c r="AI63" s="51">
        <f t="shared" si="6"/>
        <v>7488.5</v>
      </c>
      <c r="AJ63" s="138"/>
      <c r="AK63" s="138"/>
      <c r="AL63" s="98" t="s">
        <v>189</v>
      </c>
      <c r="AM63" s="52">
        <v>125395</v>
      </c>
      <c r="AN63" s="50">
        <f>IFERROR(AM63/AJ56,"-")</f>
        <v>6.1955517470113257E-6</v>
      </c>
      <c r="AO63" s="52">
        <v>16</v>
      </c>
      <c r="AP63" s="50">
        <f>IFERROR(AO63/AK56,"-")</f>
        <v>8.0289040545965479E-4</v>
      </c>
      <c r="AQ63" s="51">
        <f t="shared" si="7"/>
        <v>7837.1875</v>
      </c>
      <c r="AR63" s="138"/>
      <c r="AS63" s="138"/>
      <c r="AT63" s="98" t="s">
        <v>189</v>
      </c>
      <c r="AU63" s="52">
        <v>55761</v>
      </c>
      <c r="AV63" s="50">
        <f>IFERROR(AU63/AR56,"-")</f>
        <v>6.2310187252655848E-6</v>
      </c>
      <c r="AW63" s="52">
        <v>6</v>
      </c>
      <c r="AX63" s="50">
        <f>AW63/AS56</f>
        <v>7.0290534208059983E-4</v>
      </c>
      <c r="AY63" s="51">
        <f t="shared" si="20"/>
        <v>9293.5</v>
      </c>
      <c r="AZ63" s="138"/>
      <c r="BA63" s="138"/>
      <c r="BB63" s="98" t="s">
        <v>189</v>
      </c>
      <c r="BC63" s="52">
        <v>7464</v>
      </c>
      <c r="BD63" s="50">
        <f>IFERROR(BC63/AZ56,"-")</f>
        <v>2.5135387264454244E-6</v>
      </c>
      <c r="BE63" s="52">
        <v>1</v>
      </c>
      <c r="BF63" s="50">
        <f>IFERROR(BE63/BA56,"-")</f>
        <v>3.3967391304347825E-4</v>
      </c>
      <c r="BG63" s="51">
        <f t="shared" si="8"/>
        <v>7464</v>
      </c>
      <c r="BH63" s="138"/>
      <c r="BI63" s="150"/>
      <c r="BJ63" s="98" t="s">
        <v>189</v>
      </c>
      <c r="BK63" s="52">
        <f t="shared" si="21"/>
        <v>326298</v>
      </c>
      <c r="BL63" s="50">
        <f>IFERROR(BK63/BH56,"-")</f>
        <v>3.3366543667854621E-6</v>
      </c>
      <c r="BM63" s="52">
        <f t="shared" si="22"/>
        <v>50</v>
      </c>
      <c r="BN63" s="50">
        <f>IFERROR(BM63/BI56,"-")</f>
        <v>4.3263822791381846E-4</v>
      </c>
      <c r="BO63" s="51">
        <f t="shared" si="9"/>
        <v>6525.96</v>
      </c>
      <c r="BQ63" s="107"/>
      <c r="BR63" s="107"/>
      <c r="BS63" s="107"/>
      <c r="BT63" s="107"/>
      <c r="BU63" s="107"/>
    </row>
    <row r="64" spans="2:73" s="106" customFormat="1">
      <c r="B64" s="169"/>
      <c r="C64" s="157"/>
      <c r="D64" s="138"/>
      <c r="E64" s="138"/>
      <c r="F64" s="98" t="s">
        <v>81</v>
      </c>
      <c r="G64" s="52">
        <v>0</v>
      </c>
      <c r="H64" s="50">
        <f>IFERROR(G64/D56,"-")</f>
        <v>0</v>
      </c>
      <c r="I64" s="52">
        <v>0</v>
      </c>
      <c r="J64" s="50">
        <f>IFERROR(I64/E56,"-")</f>
        <v>0</v>
      </c>
      <c r="K64" s="61" t="str">
        <f t="shared" si="19"/>
        <v>-</v>
      </c>
      <c r="L64" s="138"/>
      <c r="M64" s="138"/>
      <c r="N64" s="98" t="s">
        <v>81</v>
      </c>
      <c r="O64" s="52">
        <v>54878</v>
      </c>
      <c r="P64" s="50">
        <f>IFERROR(O64/L56,"-")</f>
        <v>1.0529199428194517E-4</v>
      </c>
      <c r="Q64" s="52">
        <v>2</v>
      </c>
      <c r="R64" s="50">
        <f>IFERROR(Q64/M56,"-")</f>
        <v>6.41025641025641E-3</v>
      </c>
      <c r="S64" s="61">
        <f t="shared" si="4"/>
        <v>27439</v>
      </c>
      <c r="T64" s="138"/>
      <c r="U64" s="138"/>
      <c r="V64" s="98" t="s">
        <v>81</v>
      </c>
      <c r="W64" s="52">
        <v>6478368</v>
      </c>
      <c r="X64" s="50">
        <f>IFERROR(W64/T56,"-")</f>
        <v>1.9213966702808286E-4</v>
      </c>
      <c r="Y64" s="52">
        <v>293</v>
      </c>
      <c r="Z64" s="50">
        <f>IFERROR(Y64/U56,"-")</f>
        <v>6.0034832496670427E-3</v>
      </c>
      <c r="AA64" s="51">
        <f t="shared" si="5"/>
        <v>22110.470989761092</v>
      </c>
      <c r="AB64" s="138"/>
      <c r="AC64" s="138"/>
      <c r="AD64" s="98" t="s">
        <v>81</v>
      </c>
      <c r="AE64" s="52">
        <v>5853855</v>
      </c>
      <c r="AF64" s="50">
        <f>IFERROR(AE64/AB56,"-")</f>
        <v>1.8838848049680735E-4</v>
      </c>
      <c r="AG64" s="52">
        <v>257</v>
      </c>
      <c r="AH64" s="50">
        <f>IFERROR(AG64/AC56,"-")</f>
        <v>7.371500688389169E-3</v>
      </c>
      <c r="AI64" s="51">
        <f t="shared" si="6"/>
        <v>22777.645914396886</v>
      </c>
      <c r="AJ64" s="138"/>
      <c r="AK64" s="138"/>
      <c r="AL64" s="98" t="s">
        <v>81</v>
      </c>
      <c r="AM64" s="52">
        <v>2125702</v>
      </c>
      <c r="AN64" s="50">
        <f>IFERROR(AM64/AJ56,"-")</f>
        <v>1.0502728768870743E-4</v>
      </c>
      <c r="AO64" s="52">
        <v>127</v>
      </c>
      <c r="AP64" s="50">
        <f>IFERROR(AO64/AK56,"-")</f>
        <v>6.37294259333601E-3</v>
      </c>
      <c r="AQ64" s="51">
        <f t="shared" si="7"/>
        <v>16737.811023622045</v>
      </c>
      <c r="AR64" s="138"/>
      <c r="AS64" s="138"/>
      <c r="AT64" s="98" t="s">
        <v>81</v>
      </c>
      <c r="AU64" s="52">
        <v>1169227</v>
      </c>
      <c r="AV64" s="50">
        <f>IFERROR(AU64/AR56,"-")</f>
        <v>1.3065539231875509E-4</v>
      </c>
      <c r="AW64" s="52">
        <v>43</v>
      </c>
      <c r="AX64" s="50">
        <f>AW64/AS56</f>
        <v>5.0374882849109652E-3</v>
      </c>
      <c r="AY64" s="51">
        <f t="shared" si="20"/>
        <v>27191.325581395347</v>
      </c>
      <c r="AZ64" s="138"/>
      <c r="BA64" s="138"/>
      <c r="BB64" s="98" t="s">
        <v>81</v>
      </c>
      <c r="BC64" s="52">
        <v>109465</v>
      </c>
      <c r="BD64" s="50">
        <f>IFERROR(BC64/AZ56,"-")</f>
        <v>3.6862877370089551E-5</v>
      </c>
      <c r="BE64" s="52">
        <v>8</v>
      </c>
      <c r="BF64" s="50">
        <f>IFERROR(BE64/BA56,"-")</f>
        <v>2.717391304347826E-3</v>
      </c>
      <c r="BG64" s="51">
        <f t="shared" si="8"/>
        <v>13683.125</v>
      </c>
      <c r="BH64" s="138"/>
      <c r="BI64" s="150"/>
      <c r="BJ64" s="98" t="s">
        <v>81</v>
      </c>
      <c r="BK64" s="52">
        <f t="shared" si="21"/>
        <v>15791495</v>
      </c>
      <c r="BL64" s="50">
        <f>IFERROR(BK64/BH56,"-")</f>
        <v>1.6148048946000525E-4</v>
      </c>
      <c r="BM64" s="52">
        <f t="shared" si="22"/>
        <v>730</v>
      </c>
      <c r="BN64" s="50">
        <f>IFERROR(BM64/BI56,"-")</f>
        <v>6.3165181275417499E-3</v>
      </c>
      <c r="BO64" s="51">
        <f t="shared" si="9"/>
        <v>21632.18493150685</v>
      </c>
      <c r="BQ64" s="107"/>
      <c r="BR64" s="107"/>
      <c r="BS64" s="107"/>
      <c r="BT64" s="107"/>
      <c r="BU64" s="107"/>
    </row>
    <row r="65" spans="2:73" s="106" customFormat="1">
      <c r="B65" s="169"/>
      <c r="C65" s="157"/>
      <c r="D65" s="138"/>
      <c r="E65" s="138"/>
      <c r="F65" s="98" t="s">
        <v>83</v>
      </c>
      <c r="G65" s="52">
        <v>331711</v>
      </c>
      <c r="H65" s="50">
        <f>IFERROR(G65/D56,"-")</f>
        <v>1.0285525334932824E-3</v>
      </c>
      <c r="I65" s="52">
        <v>13</v>
      </c>
      <c r="J65" s="50">
        <f>IFERROR(I65/E56,"-")</f>
        <v>7.18232044198895E-2</v>
      </c>
      <c r="K65" s="61">
        <f t="shared" si="19"/>
        <v>25516.23076923077</v>
      </c>
      <c r="L65" s="138"/>
      <c r="M65" s="138"/>
      <c r="N65" s="98" t="s">
        <v>83</v>
      </c>
      <c r="O65" s="52">
        <v>1438968</v>
      </c>
      <c r="P65" s="50">
        <f>IFERROR(O65/L56,"-")</f>
        <v>2.7608843330278448E-3</v>
      </c>
      <c r="Q65" s="52">
        <v>18</v>
      </c>
      <c r="R65" s="50">
        <f>IFERROR(Q65/M56,"-")</f>
        <v>5.7692307692307696E-2</v>
      </c>
      <c r="S65" s="61">
        <f t="shared" si="4"/>
        <v>79942.666666666672</v>
      </c>
      <c r="T65" s="138"/>
      <c r="U65" s="138"/>
      <c r="V65" s="98" t="s">
        <v>83</v>
      </c>
      <c r="W65" s="52">
        <v>21180652</v>
      </c>
      <c r="X65" s="50">
        <f>IFERROR(W65/T56,"-")</f>
        <v>6.2818960310956362E-4</v>
      </c>
      <c r="Y65" s="52">
        <v>1458</v>
      </c>
      <c r="Z65" s="50">
        <f>IFERROR(Y65/U56,"-")</f>
        <v>2.9873988320868763E-2</v>
      </c>
      <c r="AA65" s="51">
        <f t="shared" si="5"/>
        <v>14527.196159122084</v>
      </c>
      <c r="AB65" s="138"/>
      <c r="AC65" s="138"/>
      <c r="AD65" s="98" t="s">
        <v>83</v>
      </c>
      <c r="AE65" s="52">
        <v>32545243</v>
      </c>
      <c r="AF65" s="50">
        <f>IFERROR(AE65/AB56,"-")</f>
        <v>1.0473694473418552E-3</v>
      </c>
      <c r="AG65" s="52">
        <v>1565</v>
      </c>
      <c r="AH65" s="50">
        <f>IFERROR(AG65/AC56,"-")</f>
        <v>4.4888710417622761E-2</v>
      </c>
      <c r="AI65" s="51">
        <f t="shared" si="6"/>
        <v>20795.682428115015</v>
      </c>
      <c r="AJ65" s="138"/>
      <c r="AK65" s="138"/>
      <c r="AL65" s="98" t="s">
        <v>83</v>
      </c>
      <c r="AM65" s="52">
        <v>33447029</v>
      </c>
      <c r="AN65" s="50">
        <f>IFERROR(AM65/AJ56,"-")</f>
        <v>1.6525603010749111E-3</v>
      </c>
      <c r="AO65" s="52">
        <v>1278</v>
      </c>
      <c r="AP65" s="50">
        <f>IFERROR(AO65/AK56,"-")</f>
        <v>6.4130871136089923E-2</v>
      </c>
      <c r="AQ65" s="51">
        <f t="shared" si="7"/>
        <v>26171.384194053207</v>
      </c>
      <c r="AR65" s="138"/>
      <c r="AS65" s="138"/>
      <c r="AT65" s="98" t="s">
        <v>83</v>
      </c>
      <c r="AU65" s="52">
        <v>29327314</v>
      </c>
      <c r="AV65" s="50">
        <f>IFERROR(AU65/AR56,"-")</f>
        <v>3.2771837430416156E-3</v>
      </c>
      <c r="AW65" s="52">
        <v>667</v>
      </c>
      <c r="AX65" s="50">
        <f>AW65/AS56</f>
        <v>7.8139643861293351E-2</v>
      </c>
      <c r="AY65" s="51">
        <f t="shared" si="20"/>
        <v>43968.986506746623</v>
      </c>
      <c r="AZ65" s="138"/>
      <c r="BA65" s="138"/>
      <c r="BB65" s="98" t="s">
        <v>83</v>
      </c>
      <c r="BC65" s="52">
        <v>14042704</v>
      </c>
      <c r="BD65" s="50">
        <f>IFERROR(BC65/AZ56,"-")</f>
        <v>4.7289496688116385E-3</v>
      </c>
      <c r="BE65" s="52">
        <v>261</v>
      </c>
      <c r="BF65" s="50">
        <f>IFERROR(BE65/BA56,"-")</f>
        <v>8.8654891304347824E-2</v>
      </c>
      <c r="BG65" s="51">
        <f t="shared" si="8"/>
        <v>53803.463601532567</v>
      </c>
      <c r="BH65" s="138"/>
      <c r="BI65" s="150"/>
      <c r="BJ65" s="98" t="s">
        <v>83</v>
      </c>
      <c r="BK65" s="52">
        <f t="shared" si="21"/>
        <v>132313621</v>
      </c>
      <c r="BL65" s="50">
        <f>IFERROR(BK65/BH56,"-")</f>
        <v>1.3530111165095911E-3</v>
      </c>
      <c r="BM65" s="52">
        <f t="shared" si="22"/>
        <v>5260</v>
      </c>
      <c r="BN65" s="50">
        <f>IFERROR(BM65/BI56,"-")</f>
        <v>4.55135415765337E-2</v>
      </c>
      <c r="BO65" s="51">
        <f t="shared" si="9"/>
        <v>25154.680798479087</v>
      </c>
      <c r="BQ65" s="107"/>
      <c r="BR65" s="107"/>
      <c r="BS65" s="107"/>
      <c r="BT65" s="107"/>
      <c r="BU65" s="107"/>
    </row>
    <row r="66" spans="2:73" s="106" customFormat="1">
      <c r="B66" s="169"/>
      <c r="C66" s="157"/>
      <c r="D66" s="138"/>
      <c r="E66" s="138"/>
      <c r="F66" s="98" t="s">
        <v>85</v>
      </c>
      <c r="G66" s="52">
        <v>10141</v>
      </c>
      <c r="H66" s="50">
        <f>IFERROR(G66/D56,"-")</f>
        <v>3.144469505731006E-5</v>
      </c>
      <c r="I66" s="52">
        <v>2</v>
      </c>
      <c r="J66" s="50">
        <f>IFERROR(I66/E56,"-")</f>
        <v>1.1049723756906077E-2</v>
      </c>
      <c r="K66" s="61">
        <f t="shared" si="19"/>
        <v>5070.5</v>
      </c>
      <c r="L66" s="138"/>
      <c r="M66" s="138"/>
      <c r="N66" s="98" t="s">
        <v>85</v>
      </c>
      <c r="O66" s="52">
        <v>792145</v>
      </c>
      <c r="P66" s="50">
        <f>IFERROR(O66/L56,"-")</f>
        <v>1.5198536173051398E-3</v>
      </c>
      <c r="Q66" s="52">
        <v>9</v>
      </c>
      <c r="R66" s="50">
        <f>IFERROR(Q66/M56,"-")</f>
        <v>2.8846153846153848E-2</v>
      </c>
      <c r="S66" s="61">
        <f t="shared" si="4"/>
        <v>88016.111111111109</v>
      </c>
      <c r="T66" s="138"/>
      <c r="U66" s="138"/>
      <c r="V66" s="98" t="s">
        <v>85</v>
      </c>
      <c r="W66" s="52">
        <v>26524379</v>
      </c>
      <c r="X66" s="50">
        <f>IFERROR(W66/T56,"-")</f>
        <v>7.8667734670007528E-4</v>
      </c>
      <c r="Y66" s="52">
        <v>330</v>
      </c>
      <c r="Z66" s="50">
        <f>IFERROR(Y66/U56,"-")</f>
        <v>6.7616022948468399E-3</v>
      </c>
      <c r="AA66" s="51">
        <f t="shared" si="5"/>
        <v>80376.906060606067</v>
      </c>
      <c r="AB66" s="138"/>
      <c r="AC66" s="138"/>
      <c r="AD66" s="98" t="s">
        <v>85</v>
      </c>
      <c r="AE66" s="52">
        <v>43628104</v>
      </c>
      <c r="AF66" s="50">
        <f>IFERROR(AE66/AB56,"-")</f>
        <v>1.4040375478239012E-3</v>
      </c>
      <c r="AG66" s="52">
        <v>433</v>
      </c>
      <c r="AH66" s="50">
        <f>IFERROR(AG66/AC56,"-")</f>
        <v>1.241968793024323E-2</v>
      </c>
      <c r="AI66" s="51">
        <f t="shared" si="6"/>
        <v>100757.74595842956</v>
      </c>
      <c r="AJ66" s="138"/>
      <c r="AK66" s="138"/>
      <c r="AL66" s="98" t="s">
        <v>85</v>
      </c>
      <c r="AM66" s="52">
        <v>41622821</v>
      </c>
      <c r="AN66" s="50">
        <f>IFERROR(AM66/AJ56,"-")</f>
        <v>2.056512152494834E-3</v>
      </c>
      <c r="AO66" s="52">
        <v>390</v>
      </c>
      <c r="AP66" s="50">
        <f>IFERROR(AO66/AK56,"-")</f>
        <v>1.9570453633079084E-2</v>
      </c>
      <c r="AQ66" s="51">
        <f t="shared" si="7"/>
        <v>106725.18205128206</v>
      </c>
      <c r="AR66" s="138"/>
      <c r="AS66" s="138"/>
      <c r="AT66" s="98" t="s">
        <v>85</v>
      </c>
      <c r="AU66" s="52">
        <v>35274954</v>
      </c>
      <c r="AV66" s="50">
        <f>IFERROR(AU66/AR56,"-")</f>
        <v>3.941803391382546E-3</v>
      </c>
      <c r="AW66" s="52">
        <v>281</v>
      </c>
      <c r="AX66" s="50">
        <f>AW66/AS56</f>
        <v>3.2919400187441425E-2</v>
      </c>
      <c r="AY66" s="51">
        <f t="shared" si="20"/>
        <v>125533.64412811388</v>
      </c>
      <c r="AZ66" s="138"/>
      <c r="BA66" s="138"/>
      <c r="BB66" s="98" t="s">
        <v>85</v>
      </c>
      <c r="BC66" s="52">
        <v>14235144</v>
      </c>
      <c r="BD66" s="50">
        <f>IFERROR(BC66/AZ56,"-")</f>
        <v>4.7937547857083637E-3</v>
      </c>
      <c r="BE66" s="52">
        <v>110</v>
      </c>
      <c r="BF66" s="50">
        <f>IFERROR(BE66/BA56,"-")</f>
        <v>3.7364130434782608E-2</v>
      </c>
      <c r="BG66" s="51">
        <f t="shared" si="8"/>
        <v>129410.4</v>
      </c>
      <c r="BH66" s="138"/>
      <c r="BI66" s="150"/>
      <c r="BJ66" s="98" t="s">
        <v>85</v>
      </c>
      <c r="BK66" s="52">
        <f t="shared" si="21"/>
        <v>162087688</v>
      </c>
      <c r="BL66" s="50">
        <f>IFERROR(BK66/BH56,"-")</f>
        <v>1.6574744312479988E-3</v>
      </c>
      <c r="BM66" s="52">
        <f t="shared" si="22"/>
        <v>1555</v>
      </c>
      <c r="BN66" s="50">
        <f>IFERROR(BM66/BI56,"-")</f>
        <v>1.3455048888119754E-2</v>
      </c>
      <c r="BO66" s="51">
        <f t="shared" si="9"/>
        <v>104236.45530546624</v>
      </c>
      <c r="BQ66" s="107"/>
      <c r="BR66" s="107"/>
      <c r="BS66" s="107"/>
      <c r="BT66" s="107"/>
      <c r="BU66" s="107"/>
    </row>
    <row r="67" spans="2:73" s="106" customFormat="1" ht="13.5" customHeight="1">
      <c r="B67" s="169"/>
      <c r="C67" s="157"/>
      <c r="D67" s="138"/>
      <c r="E67" s="138"/>
      <c r="F67" s="98" t="s">
        <v>87</v>
      </c>
      <c r="G67" s="52">
        <v>2671823</v>
      </c>
      <c r="H67" s="50">
        <f>IFERROR(G67/D56,"-")</f>
        <v>8.2846523500746793E-3</v>
      </c>
      <c r="I67" s="52">
        <v>5</v>
      </c>
      <c r="J67" s="50">
        <f>IFERROR(I67/E56,"-")</f>
        <v>2.7624309392265192E-2</v>
      </c>
      <c r="K67" s="61">
        <f t="shared" si="19"/>
        <v>534364.6</v>
      </c>
      <c r="L67" s="138"/>
      <c r="M67" s="138"/>
      <c r="N67" s="98" t="s">
        <v>87</v>
      </c>
      <c r="O67" s="52">
        <v>7479125</v>
      </c>
      <c r="P67" s="50">
        <f>IFERROR(O67/L56,"-")</f>
        <v>1.4349866735922468E-2</v>
      </c>
      <c r="Q67" s="52">
        <v>14</v>
      </c>
      <c r="R67" s="50">
        <f>IFERROR(Q67/M56,"-")</f>
        <v>4.4871794871794872E-2</v>
      </c>
      <c r="S67" s="61">
        <f t="shared" si="4"/>
        <v>534223.21428571432</v>
      </c>
      <c r="T67" s="138"/>
      <c r="U67" s="138"/>
      <c r="V67" s="98" t="s">
        <v>87</v>
      </c>
      <c r="W67" s="52">
        <v>208685622</v>
      </c>
      <c r="X67" s="50">
        <f>IFERROR(W67/T56,"-")</f>
        <v>6.1893344009831429E-3</v>
      </c>
      <c r="Y67" s="52">
        <v>547</v>
      </c>
      <c r="Z67" s="50">
        <f>IFERROR(Y67/U56,"-")</f>
        <v>1.120786804630673E-2</v>
      </c>
      <c r="AA67" s="51">
        <f t="shared" si="5"/>
        <v>381509.36380255944</v>
      </c>
      <c r="AB67" s="138"/>
      <c r="AC67" s="138"/>
      <c r="AD67" s="98" t="s">
        <v>87</v>
      </c>
      <c r="AE67" s="52">
        <v>299374800</v>
      </c>
      <c r="AF67" s="50">
        <f>IFERROR(AE67/AB56,"-")</f>
        <v>9.6344654370556851E-3</v>
      </c>
      <c r="AG67" s="52">
        <v>796</v>
      </c>
      <c r="AH67" s="50">
        <f>IFERROR(AG67/AC56,"-")</f>
        <v>2.2831574116567232E-2</v>
      </c>
      <c r="AI67" s="51">
        <f t="shared" si="6"/>
        <v>376098.99497487437</v>
      </c>
      <c r="AJ67" s="138"/>
      <c r="AK67" s="138"/>
      <c r="AL67" s="98" t="s">
        <v>87</v>
      </c>
      <c r="AM67" s="52">
        <v>392868727</v>
      </c>
      <c r="AN67" s="50">
        <f>IFERROR(AM67/AJ56,"-")</f>
        <v>1.9410969559479768E-2</v>
      </c>
      <c r="AO67" s="52">
        <v>926</v>
      </c>
      <c r="AP67" s="50">
        <f>IFERROR(AO67/AK56,"-")</f>
        <v>4.6467282215977519E-2</v>
      </c>
      <c r="AQ67" s="51">
        <f t="shared" si="7"/>
        <v>424264.28401727864</v>
      </c>
      <c r="AR67" s="138"/>
      <c r="AS67" s="138"/>
      <c r="AT67" s="98" t="s">
        <v>87</v>
      </c>
      <c r="AU67" s="52">
        <v>258149663</v>
      </c>
      <c r="AV67" s="50">
        <f>IFERROR(AU67/AR56,"-")</f>
        <v>2.8846960852100936E-2</v>
      </c>
      <c r="AW67" s="52">
        <v>619</v>
      </c>
      <c r="AX67" s="50">
        <f>AW67/AS56</f>
        <v>7.251640112464855E-2</v>
      </c>
      <c r="AY67" s="51">
        <f t="shared" si="20"/>
        <v>417043.0743134087</v>
      </c>
      <c r="AZ67" s="138"/>
      <c r="BA67" s="138"/>
      <c r="BB67" s="98" t="s">
        <v>87</v>
      </c>
      <c r="BC67" s="52">
        <v>129231931</v>
      </c>
      <c r="BD67" s="50">
        <f>IFERROR(BC67/AZ56,"-")</f>
        <v>4.351948864708239E-2</v>
      </c>
      <c r="BE67" s="52">
        <v>297</v>
      </c>
      <c r="BF67" s="50">
        <f>IFERROR(BE67/BA56,"-")</f>
        <v>0.10088315217391304</v>
      </c>
      <c r="BG67" s="51">
        <f t="shared" si="8"/>
        <v>435124.34680134681</v>
      </c>
      <c r="BH67" s="138"/>
      <c r="BI67" s="150"/>
      <c r="BJ67" s="98" t="s">
        <v>87</v>
      </c>
      <c r="BK67" s="52">
        <f t="shared" si="21"/>
        <v>1298461691</v>
      </c>
      <c r="BL67" s="50">
        <f>IFERROR(BK67/BH56,"-")</f>
        <v>1.3277794750132655E-2</v>
      </c>
      <c r="BM67" s="52">
        <f t="shared" si="22"/>
        <v>3204</v>
      </c>
      <c r="BN67" s="50">
        <f>IFERROR(BM67/BI56,"-")</f>
        <v>2.7723457644717488E-2</v>
      </c>
      <c r="BO67" s="51">
        <f t="shared" si="9"/>
        <v>405262.70006242197</v>
      </c>
      <c r="BQ67" s="107"/>
      <c r="BR67" s="107"/>
      <c r="BS67" s="107"/>
      <c r="BT67" s="107"/>
      <c r="BU67" s="107"/>
    </row>
    <row r="68" spans="2:73" s="106" customFormat="1" ht="13.5" customHeight="1">
      <c r="B68" s="169"/>
      <c r="C68" s="157"/>
      <c r="D68" s="138"/>
      <c r="E68" s="138"/>
      <c r="F68" s="98" t="s">
        <v>89</v>
      </c>
      <c r="G68" s="52">
        <v>4019566</v>
      </c>
      <c r="H68" s="50">
        <f>IFERROR(G68/D56,"-")</f>
        <v>1.2463665036261864E-2</v>
      </c>
      <c r="I68" s="52">
        <v>27</v>
      </c>
      <c r="J68" s="50">
        <f>IFERROR(I68/E56,"-")</f>
        <v>0.14917127071823205</v>
      </c>
      <c r="K68" s="61">
        <f t="shared" si="19"/>
        <v>148872.8148148148</v>
      </c>
      <c r="L68" s="138"/>
      <c r="M68" s="138"/>
      <c r="N68" s="98" t="s">
        <v>89</v>
      </c>
      <c r="O68" s="52">
        <v>4297104</v>
      </c>
      <c r="P68" s="50">
        <f>IFERROR(O68/L56,"-")</f>
        <v>8.2446636137782671E-3</v>
      </c>
      <c r="Q68" s="52">
        <v>34</v>
      </c>
      <c r="R68" s="50">
        <f>IFERROR(Q68/M56,"-")</f>
        <v>0.10897435897435898</v>
      </c>
      <c r="S68" s="61">
        <f t="shared" si="4"/>
        <v>126385.41176470589</v>
      </c>
      <c r="T68" s="138"/>
      <c r="U68" s="138"/>
      <c r="V68" s="98" t="s">
        <v>89</v>
      </c>
      <c r="W68" s="52">
        <v>285339051</v>
      </c>
      <c r="X68" s="50">
        <f>IFERROR(W68/T56,"-")</f>
        <v>8.4627718353216669E-3</v>
      </c>
      <c r="Y68" s="52">
        <v>5229</v>
      </c>
      <c r="Z68" s="50">
        <f>IFERROR(Y68/U56,"-")</f>
        <v>0.10714066181743674</v>
      </c>
      <c r="AA68" s="51">
        <f t="shared" si="5"/>
        <v>54568.569707401031</v>
      </c>
      <c r="AB68" s="138"/>
      <c r="AC68" s="138"/>
      <c r="AD68" s="98" t="s">
        <v>89</v>
      </c>
      <c r="AE68" s="52">
        <v>338032376</v>
      </c>
      <c r="AF68" s="50">
        <f>IFERROR(AE68/AB56,"-")</f>
        <v>1.0878541691477745E-2</v>
      </c>
      <c r="AG68" s="52">
        <v>4739</v>
      </c>
      <c r="AH68" s="50">
        <f>IFERROR(AG68/AC56,"-")</f>
        <v>0.13592817806333179</v>
      </c>
      <c r="AI68" s="51">
        <f t="shared" si="6"/>
        <v>71329.895758598854</v>
      </c>
      <c r="AJ68" s="138"/>
      <c r="AK68" s="138"/>
      <c r="AL68" s="98" t="s">
        <v>89</v>
      </c>
      <c r="AM68" s="52">
        <v>247986736</v>
      </c>
      <c r="AN68" s="50">
        <f>IFERROR(AM68/AJ56,"-")</f>
        <v>1.2252599030746332E-2</v>
      </c>
      <c r="AO68" s="52">
        <v>3070</v>
      </c>
      <c r="AP68" s="50">
        <f>IFERROR(AO68/AK56,"-")</f>
        <v>0.15405459654757125</v>
      </c>
      <c r="AQ68" s="51">
        <f t="shared" si="7"/>
        <v>80777.438436482087</v>
      </c>
      <c r="AR68" s="138"/>
      <c r="AS68" s="138"/>
      <c r="AT68" s="98" t="s">
        <v>89</v>
      </c>
      <c r="AU68" s="52">
        <v>117059934</v>
      </c>
      <c r="AV68" s="50">
        <f>IFERROR(AU68/AR56,"-")</f>
        <v>1.3080874459431385E-2</v>
      </c>
      <c r="AW68" s="52">
        <v>1274</v>
      </c>
      <c r="AX68" s="50">
        <f>AW68/AS56</f>
        <v>0.14925023430178069</v>
      </c>
      <c r="AY68" s="51">
        <f t="shared" si="20"/>
        <v>91883.7786499215</v>
      </c>
      <c r="AZ68" s="138"/>
      <c r="BA68" s="138"/>
      <c r="BB68" s="98" t="s">
        <v>89</v>
      </c>
      <c r="BC68" s="52">
        <v>50561962</v>
      </c>
      <c r="BD68" s="50">
        <f>IFERROR(BC68/AZ56,"-")</f>
        <v>1.7026989492505619E-2</v>
      </c>
      <c r="BE68" s="52">
        <v>422</v>
      </c>
      <c r="BF68" s="50">
        <f>IFERROR(BE68/BA56,"-")</f>
        <v>0.14334239130434784</v>
      </c>
      <c r="BG68" s="51">
        <f t="shared" si="8"/>
        <v>119815.07582938389</v>
      </c>
      <c r="BH68" s="138"/>
      <c r="BI68" s="150"/>
      <c r="BJ68" s="98" t="s">
        <v>89</v>
      </c>
      <c r="BK68" s="52">
        <f t="shared" si="21"/>
        <v>1047296729</v>
      </c>
      <c r="BL68" s="50">
        <f>IFERROR(BK68/BH56,"-")</f>
        <v>1.0709434946392501E-2</v>
      </c>
      <c r="BM68" s="52">
        <f t="shared" si="22"/>
        <v>14795</v>
      </c>
      <c r="BN68" s="50">
        <f>IFERROR(BM68/BI56,"-")</f>
        <v>0.12801765163969889</v>
      </c>
      <c r="BO68" s="51">
        <f t="shared" si="9"/>
        <v>70787.207096992221</v>
      </c>
      <c r="BQ68" s="107"/>
      <c r="BR68" s="107"/>
      <c r="BS68" s="107"/>
      <c r="BT68" s="107"/>
      <c r="BU68" s="107"/>
    </row>
    <row r="69" spans="2:73" s="106" customFormat="1">
      <c r="B69" s="169"/>
      <c r="C69" s="157"/>
      <c r="D69" s="138"/>
      <c r="E69" s="138"/>
      <c r="F69" s="98" t="s">
        <v>91</v>
      </c>
      <c r="G69" s="52">
        <v>7299255</v>
      </c>
      <c r="H69" s="50">
        <f>IFERROR(G69/D56,"-")</f>
        <v>2.2633157244901461E-2</v>
      </c>
      <c r="I69" s="52">
        <v>10</v>
      </c>
      <c r="J69" s="50">
        <f>IFERROR(I69/E56,"-")</f>
        <v>5.5248618784530384E-2</v>
      </c>
      <c r="K69" s="61">
        <f t="shared" si="19"/>
        <v>729925.5</v>
      </c>
      <c r="L69" s="138"/>
      <c r="M69" s="138"/>
      <c r="N69" s="98" t="s">
        <v>91</v>
      </c>
      <c r="O69" s="52">
        <v>13100431</v>
      </c>
      <c r="P69" s="50">
        <f>IFERROR(O69/L56,"-")</f>
        <v>2.5135218228488961E-2</v>
      </c>
      <c r="Q69" s="52">
        <v>36</v>
      </c>
      <c r="R69" s="50">
        <f>IFERROR(Q69/M56,"-")</f>
        <v>0.11538461538461539</v>
      </c>
      <c r="S69" s="61">
        <f t="shared" si="4"/>
        <v>363900.86111111112</v>
      </c>
      <c r="T69" s="138"/>
      <c r="U69" s="138"/>
      <c r="V69" s="98" t="s">
        <v>91</v>
      </c>
      <c r="W69" s="52">
        <v>536062180</v>
      </c>
      <c r="X69" s="50">
        <f>IFERROR(W69/T56,"-")</f>
        <v>1.5898882059732979E-2</v>
      </c>
      <c r="Y69" s="52">
        <v>3379</v>
      </c>
      <c r="Z69" s="50">
        <f>IFERROR(Y69/U56,"-")</f>
        <v>6.9234709558446877E-2</v>
      </c>
      <c r="AA69" s="51">
        <f t="shared" si="5"/>
        <v>158645.21456052086</v>
      </c>
      <c r="AB69" s="138"/>
      <c r="AC69" s="138"/>
      <c r="AD69" s="98" t="s">
        <v>91</v>
      </c>
      <c r="AE69" s="52">
        <v>865716915</v>
      </c>
      <c r="AF69" s="50">
        <f>IFERROR(AE69/AB56,"-")</f>
        <v>2.7860460185165799E-2</v>
      </c>
      <c r="AG69" s="52">
        <v>5020</v>
      </c>
      <c r="AH69" s="50">
        <f>IFERROR(AG69/AC56,"-")</f>
        <v>0.14398806792106472</v>
      </c>
      <c r="AI69" s="51">
        <f t="shared" si="6"/>
        <v>172453.56872509961</v>
      </c>
      <c r="AJ69" s="138"/>
      <c r="AK69" s="138"/>
      <c r="AL69" s="98" t="s">
        <v>91</v>
      </c>
      <c r="AM69" s="52">
        <v>827628691</v>
      </c>
      <c r="AN69" s="50">
        <f>IFERROR(AM69/AJ56,"-")</f>
        <v>4.0891713245358639E-2</v>
      </c>
      <c r="AO69" s="52">
        <v>4699</v>
      </c>
      <c r="AP69" s="50">
        <f>IFERROR(AO69/AK56,"-")</f>
        <v>0.23579887595343235</v>
      </c>
      <c r="AQ69" s="51">
        <f t="shared" si="7"/>
        <v>176128.68503937009</v>
      </c>
      <c r="AR69" s="138"/>
      <c r="AS69" s="138"/>
      <c r="AT69" s="98" t="s">
        <v>91</v>
      </c>
      <c r="AU69" s="52">
        <v>413633108</v>
      </c>
      <c r="AV69" s="50">
        <f>IFERROR(AU69/AR56,"-")</f>
        <v>4.6221474531263816E-2</v>
      </c>
      <c r="AW69" s="52">
        <v>2535</v>
      </c>
      <c r="AX69" s="50">
        <f>AW69/AS56</f>
        <v>0.2969775070290534</v>
      </c>
      <c r="AY69" s="51">
        <f t="shared" si="20"/>
        <v>163168.87889546351</v>
      </c>
      <c r="AZ69" s="138"/>
      <c r="BA69" s="138"/>
      <c r="BB69" s="98" t="s">
        <v>91</v>
      </c>
      <c r="BC69" s="52">
        <v>151331859</v>
      </c>
      <c r="BD69" s="50">
        <f>IFERROR(BC69/AZ56,"-")</f>
        <v>5.0961748143284906E-2</v>
      </c>
      <c r="BE69" s="52">
        <v>888</v>
      </c>
      <c r="BF69" s="50">
        <f>IFERROR(BE69/BA56,"-")</f>
        <v>0.3016304347826087</v>
      </c>
      <c r="BG69" s="51">
        <f t="shared" si="8"/>
        <v>170418.76013513515</v>
      </c>
      <c r="BH69" s="138"/>
      <c r="BI69" s="150"/>
      <c r="BJ69" s="98" t="s">
        <v>91</v>
      </c>
      <c r="BK69" s="52">
        <f t="shared" si="21"/>
        <v>2814772439</v>
      </c>
      <c r="BL69" s="50">
        <f>IFERROR(BK69/BH56,"-")</f>
        <v>2.8783267902643336E-2</v>
      </c>
      <c r="BM69" s="52">
        <f t="shared" ref="BM69:BM79" si="23">SUM(I69,Q69,Y69,AG69,AO69,AW69,BE69)</f>
        <v>16567</v>
      </c>
      <c r="BN69" s="50">
        <f>IFERROR(BM69/BI56,"-")</f>
        <v>0.14335035043696462</v>
      </c>
      <c r="BO69" s="51">
        <f t="shared" si="9"/>
        <v>169902.362467556</v>
      </c>
      <c r="BQ69" s="107"/>
      <c r="BR69" s="107"/>
      <c r="BS69" s="107"/>
      <c r="BT69" s="107"/>
      <c r="BU69" s="107"/>
    </row>
    <row r="70" spans="2:73" s="106" customFormat="1">
      <c r="B70" s="169"/>
      <c r="C70" s="157"/>
      <c r="D70" s="138"/>
      <c r="E70" s="138"/>
      <c r="F70" s="98" t="s">
        <v>95</v>
      </c>
      <c r="G70" s="52">
        <v>8721037</v>
      </c>
      <c r="H70" s="50">
        <f>IFERROR(G70/D56,"-")</f>
        <v>2.7041746282271781E-2</v>
      </c>
      <c r="I70" s="52">
        <v>24</v>
      </c>
      <c r="J70" s="50">
        <f>IFERROR(I70/E56,"-")</f>
        <v>0.13259668508287292</v>
      </c>
      <c r="K70" s="61">
        <f t="shared" si="19"/>
        <v>363376.54166666669</v>
      </c>
      <c r="L70" s="138"/>
      <c r="M70" s="138"/>
      <c r="N70" s="98" t="s">
        <v>95</v>
      </c>
      <c r="O70" s="52">
        <v>2782336</v>
      </c>
      <c r="P70" s="50">
        <f>IFERROR(O70/L56,"-")</f>
        <v>5.3383451693292429E-3</v>
      </c>
      <c r="Q70" s="52">
        <v>28</v>
      </c>
      <c r="R70" s="50">
        <f>IFERROR(Q70/M56,"-")</f>
        <v>8.9743589743589744E-2</v>
      </c>
      <c r="S70" s="61">
        <f t="shared" ref="S70:S133" si="24">IFERROR(O70/Q70,"-")</f>
        <v>99369.142857142855</v>
      </c>
      <c r="T70" s="138"/>
      <c r="U70" s="138"/>
      <c r="V70" s="98" t="s">
        <v>95</v>
      </c>
      <c r="W70" s="52">
        <v>172059535</v>
      </c>
      <c r="X70" s="50">
        <f>IFERROR(W70/T56,"-")</f>
        <v>5.103054004327443E-3</v>
      </c>
      <c r="Y70" s="52">
        <v>2679</v>
      </c>
      <c r="Z70" s="50">
        <f>IFERROR(Y70/U56,"-")</f>
        <v>5.4891916811802069E-2</v>
      </c>
      <c r="AA70" s="51">
        <f t="shared" ref="AA70:AA133" si="25">IFERROR(W70/Y70,"-")</f>
        <v>64225.283687943265</v>
      </c>
      <c r="AB70" s="138"/>
      <c r="AC70" s="138"/>
      <c r="AD70" s="98" t="s">
        <v>95</v>
      </c>
      <c r="AE70" s="52">
        <v>142222301</v>
      </c>
      <c r="AF70" s="50">
        <f>IFERROR(AE70/AB56,"-")</f>
        <v>4.5769912609980199E-3</v>
      </c>
      <c r="AG70" s="52">
        <v>2467</v>
      </c>
      <c r="AH70" s="50">
        <f>IFERROR(AG70/AC56,"-")</f>
        <v>7.0760670032124828E-2</v>
      </c>
      <c r="AI70" s="51">
        <f t="shared" ref="AI70:AI133" si="26">IFERROR(AE70/AG70,"-")</f>
        <v>57649.899067693557</v>
      </c>
      <c r="AJ70" s="138"/>
      <c r="AK70" s="138"/>
      <c r="AL70" s="98" t="s">
        <v>95</v>
      </c>
      <c r="AM70" s="52">
        <v>76982898</v>
      </c>
      <c r="AN70" s="50">
        <f>IFERROR(AM70/AJ56,"-")</f>
        <v>3.803592872075399E-3</v>
      </c>
      <c r="AO70" s="52">
        <v>1537</v>
      </c>
      <c r="AP70" s="50">
        <f>IFERROR(AO70/AK56,"-")</f>
        <v>7.7127659574468085E-2</v>
      </c>
      <c r="AQ70" s="51">
        <f t="shared" ref="AQ70:AQ133" si="27">IFERROR(AM70/AO70,"-")</f>
        <v>50086.465842550424</v>
      </c>
      <c r="AR70" s="138"/>
      <c r="AS70" s="138"/>
      <c r="AT70" s="98" t="s">
        <v>95</v>
      </c>
      <c r="AU70" s="52">
        <v>28536679</v>
      </c>
      <c r="AV70" s="50">
        <f>IFERROR(AU70/AR56,"-")</f>
        <v>3.1888341530082525E-3</v>
      </c>
      <c r="AW70" s="52">
        <v>588</v>
      </c>
      <c r="AX70" s="50">
        <f>AW70/AS56</f>
        <v>6.888472352389878E-2</v>
      </c>
      <c r="AY70" s="51">
        <f t="shared" si="20"/>
        <v>48531.767006802722</v>
      </c>
      <c r="AZ70" s="138"/>
      <c r="BA70" s="138"/>
      <c r="BB70" s="98" t="s">
        <v>95</v>
      </c>
      <c r="BC70" s="52">
        <v>9601114</v>
      </c>
      <c r="BD70" s="50">
        <f>IFERROR(BC70/AZ56,"-")</f>
        <v>3.2332223815671672E-3</v>
      </c>
      <c r="BE70" s="52">
        <v>132</v>
      </c>
      <c r="BF70" s="50">
        <f>IFERROR(BE70/BA56,"-")</f>
        <v>4.4836956521739128E-2</v>
      </c>
      <c r="BG70" s="51">
        <f t="shared" ref="BG70:BG133" si="28">IFERROR(BC70/BE70,"-")</f>
        <v>72735.712121212127</v>
      </c>
      <c r="BH70" s="138"/>
      <c r="BI70" s="150"/>
      <c r="BJ70" s="98" t="s">
        <v>95</v>
      </c>
      <c r="BK70" s="52">
        <f t="shared" ref="BK70:BK133" si="29">SUM(G70,O70,W70,AE70,AM70,AU70,BC70)</f>
        <v>440905900</v>
      </c>
      <c r="BL70" s="50">
        <f>IFERROR(BK70/BH56,"-")</f>
        <v>4.5086105234370859E-3</v>
      </c>
      <c r="BM70" s="52">
        <f t="shared" si="23"/>
        <v>7455</v>
      </c>
      <c r="BN70" s="50">
        <f>IFERROR(BM70/BI56,"-")</f>
        <v>6.4506359781950337E-2</v>
      </c>
      <c r="BO70" s="51">
        <f t="shared" ref="BO70:BO133" si="30">IFERROR(BK70/BM70,"-")</f>
        <v>59142.307176391681</v>
      </c>
      <c r="BQ70" s="107"/>
      <c r="BR70" s="107"/>
      <c r="BS70" s="107"/>
      <c r="BT70" s="107"/>
      <c r="BU70" s="107"/>
    </row>
    <row r="71" spans="2:73" s="106" customFormat="1">
      <c r="B71" s="169"/>
      <c r="C71" s="157"/>
      <c r="D71" s="138"/>
      <c r="E71" s="138"/>
      <c r="F71" s="99" t="s">
        <v>93</v>
      </c>
      <c r="G71" s="55">
        <v>743688</v>
      </c>
      <c r="H71" s="53">
        <f>IFERROR(G71/D56,"-")</f>
        <v>2.3059897818539397E-3</v>
      </c>
      <c r="I71" s="55">
        <v>27</v>
      </c>
      <c r="J71" s="53">
        <f>IFERROR(I71/E56,"-")</f>
        <v>0.14917127071823205</v>
      </c>
      <c r="K71" s="62">
        <f t="shared" si="19"/>
        <v>27544</v>
      </c>
      <c r="L71" s="138"/>
      <c r="M71" s="138"/>
      <c r="N71" s="99" t="s">
        <v>93</v>
      </c>
      <c r="O71" s="55">
        <v>1761702</v>
      </c>
      <c r="P71" s="53">
        <f>IFERROR(O71/L56,"-")</f>
        <v>3.3800998015687776E-3</v>
      </c>
      <c r="Q71" s="55">
        <v>53</v>
      </c>
      <c r="R71" s="53">
        <f>IFERROR(Q71/M56,"-")</f>
        <v>0.16987179487179488</v>
      </c>
      <c r="S71" s="62">
        <f t="shared" si="24"/>
        <v>33239.660377358494</v>
      </c>
      <c r="T71" s="138"/>
      <c r="U71" s="138"/>
      <c r="V71" s="99" t="s">
        <v>93</v>
      </c>
      <c r="W71" s="55">
        <v>72927148</v>
      </c>
      <c r="X71" s="53">
        <f>IFERROR(W71/T56,"-")</f>
        <v>2.1629209600361877E-3</v>
      </c>
      <c r="Y71" s="55">
        <v>3340</v>
      </c>
      <c r="Z71" s="53">
        <f>IFERROR(Y71/U56,"-")</f>
        <v>6.8435611105419528E-2</v>
      </c>
      <c r="AA71" s="54">
        <f t="shared" si="25"/>
        <v>21834.475449101796</v>
      </c>
      <c r="AB71" s="138"/>
      <c r="AC71" s="138"/>
      <c r="AD71" s="99" t="s">
        <v>93</v>
      </c>
      <c r="AE71" s="55">
        <v>75267384</v>
      </c>
      <c r="AF71" s="53">
        <f>IFERROR(AE71/AB56,"-")</f>
        <v>2.4222513374058141E-3</v>
      </c>
      <c r="AG71" s="55">
        <v>3481</v>
      </c>
      <c r="AH71" s="53">
        <f>IFERROR(AG71/AC56,"-")</f>
        <v>9.9845112436897657E-2</v>
      </c>
      <c r="AI71" s="54">
        <f t="shared" si="26"/>
        <v>21622.345303073831</v>
      </c>
      <c r="AJ71" s="138"/>
      <c r="AK71" s="138"/>
      <c r="AL71" s="99" t="s">
        <v>93</v>
      </c>
      <c r="AM71" s="55">
        <v>63597391</v>
      </c>
      <c r="AN71" s="53">
        <f>IFERROR(AM71/AJ56,"-")</f>
        <v>3.1422379434220852E-3</v>
      </c>
      <c r="AO71" s="55">
        <v>2800</v>
      </c>
      <c r="AP71" s="53">
        <f>IFERROR(AO71/AK56,"-")</f>
        <v>0.14050582095543959</v>
      </c>
      <c r="AQ71" s="54">
        <f t="shared" si="27"/>
        <v>22713.353928571429</v>
      </c>
      <c r="AR71" s="138"/>
      <c r="AS71" s="138"/>
      <c r="AT71" s="99" t="s">
        <v>93</v>
      </c>
      <c r="AU71" s="55">
        <v>38943697</v>
      </c>
      <c r="AV71" s="53">
        <f>IFERROR(AU71/AR56,"-")</f>
        <v>4.3517674582247302E-3</v>
      </c>
      <c r="AW71" s="55">
        <v>1352</v>
      </c>
      <c r="AX71" s="53">
        <f>AW71/AS56</f>
        <v>0.1583880037488285</v>
      </c>
      <c r="AY71" s="54">
        <f t="shared" si="20"/>
        <v>28804.509615384617</v>
      </c>
      <c r="AZ71" s="138"/>
      <c r="BA71" s="138"/>
      <c r="BB71" s="99" t="s">
        <v>93</v>
      </c>
      <c r="BC71" s="55">
        <v>15044851</v>
      </c>
      <c r="BD71" s="53">
        <f>IFERROR(BC71/AZ56,"-")</f>
        <v>5.0664276021035867E-3</v>
      </c>
      <c r="BE71" s="55">
        <v>512</v>
      </c>
      <c r="BF71" s="53">
        <f>IFERROR(BE71/BA56,"-")</f>
        <v>0.17391304347826086</v>
      </c>
      <c r="BG71" s="54">
        <f t="shared" si="28"/>
        <v>29384.474609375</v>
      </c>
      <c r="BH71" s="138"/>
      <c r="BI71" s="150"/>
      <c r="BJ71" s="99" t="s">
        <v>93</v>
      </c>
      <c r="BK71" s="55">
        <f t="shared" si="29"/>
        <v>268285861</v>
      </c>
      <c r="BL71" s="53">
        <f>IFERROR(BK71/BH56,"-")</f>
        <v>2.7434344974607491E-3</v>
      </c>
      <c r="BM71" s="55">
        <f t="shared" si="23"/>
        <v>11565</v>
      </c>
      <c r="BN71" s="53">
        <f>IFERROR(BM71/BI56,"-")</f>
        <v>0.10006922211646621</v>
      </c>
      <c r="BO71" s="54">
        <f t="shared" si="30"/>
        <v>23198.085689580632</v>
      </c>
      <c r="BQ71" s="107"/>
      <c r="BR71" s="107"/>
      <c r="BS71" s="107"/>
      <c r="BT71" s="107"/>
      <c r="BU71" s="107"/>
    </row>
    <row r="72" spans="2:73" s="106" customFormat="1">
      <c r="B72" s="169"/>
      <c r="C72" s="158"/>
      <c r="D72" s="139"/>
      <c r="E72" s="139"/>
      <c r="F72" s="182" t="s">
        <v>101</v>
      </c>
      <c r="G72" s="56">
        <f>SUM(G56:G71)</f>
        <v>41394157</v>
      </c>
      <c r="H72" s="53">
        <f>IFERROR(G72/D56,"-")</f>
        <v>0.12835288867167108</v>
      </c>
      <c r="I72" s="55">
        <v>141</v>
      </c>
      <c r="J72" s="53">
        <f>IFERROR(I72/E56,"-")</f>
        <v>0.77900552486187846</v>
      </c>
      <c r="K72" s="62">
        <f t="shared" si="19"/>
        <v>293575.58156028367</v>
      </c>
      <c r="L72" s="139"/>
      <c r="M72" s="139"/>
      <c r="N72" s="105" t="s">
        <v>101</v>
      </c>
      <c r="O72" s="56">
        <f>SUM(O56:O71)</f>
        <v>74261648</v>
      </c>
      <c r="P72" s="53">
        <f>IFERROR(O72/L56,"-")</f>
        <v>0.14248254339778826</v>
      </c>
      <c r="Q72" s="55">
        <v>265</v>
      </c>
      <c r="R72" s="53">
        <f>IFERROR(Q72/M56,"-")</f>
        <v>0.84935897435897434</v>
      </c>
      <c r="S72" s="62">
        <f t="shared" si="24"/>
        <v>280232.63396226417</v>
      </c>
      <c r="T72" s="139"/>
      <c r="U72" s="139"/>
      <c r="V72" s="105" t="s">
        <v>101</v>
      </c>
      <c r="W72" s="56">
        <f>SUM(W56:W71)</f>
        <v>5767014766</v>
      </c>
      <c r="X72" s="53">
        <f>IFERROR(W72/T56,"-")</f>
        <v>0.17104188846408189</v>
      </c>
      <c r="Y72" s="55">
        <v>35012</v>
      </c>
      <c r="Z72" s="53">
        <f>IFERROR(Y72/U56,"-")</f>
        <v>0.71738551377932591</v>
      </c>
      <c r="AA72" s="54">
        <f t="shared" si="25"/>
        <v>164715.37661373243</v>
      </c>
      <c r="AB72" s="139"/>
      <c r="AC72" s="139"/>
      <c r="AD72" s="105" t="s">
        <v>101</v>
      </c>
      <c r="AE72" s="56">
        <f>SUM(AE56:AE71)</f>
        <v>6620686412</v>
      </c>
      <c r="AF72" s="53">
        <f>IFERROR(AE72/AB56,"-")</f>
        <v>0.21306661217309611</v>
      </c>
      <c r="AG72" s="55">
        <v>28423</v>
      </c>
      <c r="AH72" s="53">
        <f>IFERROR(AG72/AC56,"-")</f>
        <v>0.81525355667737498</v>
      </c>
      <c r="AI72" s="54">
        <f t="shared" si="26"/>
        <v>232934.11715863913</v>
      </c>
      <c r="AJ72" s="139"/>
      <c r="AK72" s="139"/>
      <c r="AL72" s="105" t="s">
        <v>101</v>
      </c>
      <c r="AM72" s="56">
        <f>SUM(AM56:AM71)</f>
        <v>5194836828</v>
      </c>
      <c r="AN72" s="53">
        <f>IFERROR(AM72/AJ56,"-")</f>
        <v>0.25666797228880078</v>
      </c>
      <c r="AO72" s="55">
        <v>17356</v>
      </c>
      <c r="AP72" s="53">
        <f>IFERROR(AO72/AK56,"-")</f>
        <v>0.87093536732236054</v>
      </c>
      <c r="AQ72" s="54">
        <f t="shared" si="27"/>
        <v>299310.71836828761</v>
      </c>
      <c r="AR72" s="139"/>
      <c r="AS72" s="139"/>
      <c r="AT72" s="105" t="s">
        <v>101</v>
      </c>
      <c r="AU72" s="56">
        <f>SUM(AU56:AU71)</f>
        <v>2446591113</v>
      </c>
      <c r="AV72" s="53">
        <f>IFERROR(AU72/AR56,"-")</f>
        <v>0.2733945775393441</v>
      </c>
      <c r="AW72" s="55">
        <v>7521</v>
      </c>
      <c r="AX72" s="53">
        <f>AW72/AS56</f>
        <v>0.88109184629803183</v>
      </c>
      <c r="AY72" s="54">
        <f t="shared" si="20"/>
        <v>325301.30474670924</v>
      </c>
      <c r="AZ72" s="139"/>
      <c r="BA72" s="139"/>
      <c r="BB72" s="105" t="s">
        <v>101</v>
      </c>
      <c r="BC72" s="56">
        <f>SUM(BC56:BC71)</f>
        <v>965912656</v>
      </c>
      <c r="BD72" s="53">
        <f>IFERROR(BC72/AZ56,"-")</f>
        <v>0.32527583965966739</v>
      </c>
      <c r="BE72" s="55">
        <v>2520</v>
      </c>
      <c r="BF72" s="53">
        <f>IFERROR(BE72/BA56,"-")</f>
        <v>0.85597826086956519</v>
      </c>
      <c r="BG72" s="54">
        <f t="shared" si="28"/>
        <v>383298.67301587301</v>
      </c>
      <c r="BH72" s="139"/>
      <c r="BI72" s="151"/>
      <c r="BJ72" s="105" t="s">
        <v>101</v>
      </c>
      <c r="BK72" s="56">
        <f t="shared" si="29"/>
        <v>21110697580</v>
      </c>
      <c r="BL72" s="53">
        <f>IFERROR(BK72/BH56,"-")</f>
        <v>0.21587353053403419</v>
      </c>
      <c r="BM72" s="56">
        <f t="shared" si="23"/>
        <v>91238</v>
      </c>
      <c r="BN72" s="53">
        <f>IFERROR(BM72/BI56,"-")</f>
        <v>0.78946093276801943</v>
      </c>
      <c r="BO72" s="54">
        <f t="shared" si="30"/>
        <v>231380.53859137639</v>
      </c>
      <c r="BQ72" s="107"/>
      <c r="BR72" s="107"/>
      <c r="BS72" s="107"/>
      <c r="BT72" s="107"/>
      <c r="BU72" s="107"/>
    </row>
    <row r="73" spans="2:73" s="106" customFormat="1">
      <c r="B73" s="169">
        <v>5</v>
      </c>
      <c r="C73" s="156" t="s">
        <v>121</v>
      </c>
      <c r="D73" s="137">
        <v>642535440</v>
      </c>
      <c r="E73" s="137">
        <v>351</v>
      </c>
      <c r="F73" s="96" t="s">
        <v>66</v>
      </c>
      <c r="G73" s="48">
        <v>8380294</v>
      </c>
      <c r="H73" s="46">
        <f>IFERROR(G73/D73,"-")</f>
        <v>1.3042539723567621E-2</v>
      </c>
      <c r="I73" s="48">
        <v>74</v>
      </c>
      <c r="J73" s="46">
        <f>IFERROR(I73/E73,"-")</f>
        <v>0.21082621082621084</v>
      </c>
      <c r="K73" s="60">
        <f t="shared" si="19"/>
        <v>113247.21621621621</v>
      </c>
      <c r="L73" s="137">
        <v>900350020</v>
      </c>
      <c r="M73" s="137">
        <v>530</v>
      </c>
      <c r="N73" s="96" t="s">
        <v>66</v>
      </c>
      <c r="O73" s="48">
        <v>20958094</v>
      </c>
      <c r="P73" s="46">
        <f>IFERROR(O73/L73,"-")</f>
        <v>2.3277718147882088E-2</v>
      </c>
      <c r="Q73" s="48">
        <v>133</v>
      </c>
      <c r="R73" s="46">
        <f>IFERROR(Q73/M73,"-")</f>
        <v>0.25094339622641509</v>
      </c>
      <c r="S73" s="60">
        <f t="shared" si="24"/>
        <v>157579.65413533835</v>
      </c>
      <c r="T73" s="137">
        <v>25302439540</v>
      </c>
      <c r="U73" s="137">
        <v>38147</v>
      </c>
      <c r="V73" s="96" t="s">
        <v>66</v>
      </c>
      <c r="W73" s="48">
        <v>575757951</v>
      </c>
      <c r="X73" s="46">
        <f>IFERROR(W73/T73,"-")</f>
        <v>2.275503712161029E-2</v>
      </c>
      <c r="Y73" s="48">
        <v>6527</v>
      </c>
      <c r="Z73" s="46">
        <f>IFERROR(Y73/U73,"-")</f>
        <v>0.17110126615461241</v>
      </c>
      <c r="AA73" s="47">
        <f t="shared" si="25"/>
        <v>88211.728359123634</v>
      </c>
      <c r="AB73" s="137">
        <v>23420245590</v>
      </c>
      <c r="AC73" s="137">
        <v>26835</v>
      </c>
      <c r="AD73" s="96" t="s">
        <v>66</v>
      </c>
      <c r="AE73" s="48">
        <v>634802880</v>
      </c>
      <c r="AF73" s="46">
        <f>IFERROR(AE73/AB73,"-")</f>
        <v>2.710487716965055E-2</v>
      </c>
      <c r="AG73" s="48">
        <v>6368</v>
      </c>
      <c r="AH73" s="46">
        <f>IFERROR(AG73/AC73,"-")</f>
        <v>0.23730203092975591</v>
      </c>
      <c r="AI73" s="47">
        <f t="shared" si="26"/>
        <v>99686.381909547737</v>
      </c>
      <c r="AJ73" s="137">
        <v>16909295500</v>
      </c>
      <c r="AK73" s="137">
        <v>16474</v>
      </c>
      <c r="AL73" s="96" t="s">
        <v>66</v>
      </c>
      <c r="AM73" s="48">
        <v>615757657</v>
      </c>
      <c r="AN73" s="46">
        <f>IFERROR(AM73/AJ73,"-")</f>
        <v>3.6415334808005455E-2</v>
      </c>
      <c r="AO73" s="48">
        <v>4443</v>
      </c>
      <c r="AP73" s="46">
        <f>IFERROR(AO73/AK73,"-")</f>
        <v>0.26969770547529442</v>
      </c>
      <c r="AQ73" s="47">
        <f t="shared" si="27"/>
        <v>138590.51474229124</v>
      </c>
      <c r="AR73" s="137">
        <v>8563051540</v>
      </c>
      <c r="AS73" s="137">
        <v>7811</v>
      </c>
      <c r="AT73" s="96" t="s">
        <v>66</v>
      </c>
      <c r="AU73" s="48">
        <v>409011938</v>
      </c>
      <c r="AV73" s="46">
        <f>IFERROR(AU73/AR73,"-")</f>
        <v>4.776474088581744E-2</v>
      </c>
      <c r="AW73" s="48">
        <v>2143</v>
      </c>
      <c r="AX73" s="46">
        <f>AW73/AS73</f>
        <v>0.2743566764818845</v>
      </c>
      <c r="AY73" s="47">
        <f t="shared" si="20"/>
        <v>190859.51376574894</v>
      </c>
      <c r="AZ73" s="137">
        <v>3248377880</v>
      </c>
      <c r="BA73" s="137">
        <v>2700</v>
      </c>
      <c r="BB73" s="96" t="s">
        <v>66</v>
      </c>
      <c r="BC73" s="48">
        <v>175932011</v>
      </c>
      <c r="BD73" s="46">
        <f>IFERROR(BC73/AZ73,"-")</f>
        <v>5.4159958446706333E-2</v>
      </c>
      <c r="BE73" s="48">
        <v>739</v>
      </c>
      <c r="BF73" s="46">
        <f>IFERROR(BE73/BA73,"-")</f>
        <v>0.27370370370370373</v>
      </c>
      <c r="BG73" s="47">
        <f t="shared" si="28"/>
        <v>238067.67388362653</v>
      </c>
      <c r="BH73" s="137">
        <f>SUM(D73,L73,T73,AB73,AJ73,AR73,AZ73)</f>
        <v>78986295510</v>
      </c>
      <c r="BI73" s="149">
        <f>SUM(E73,M73,U73,AC73,AK73,AS73,BA73)</f>
        <v>92848</v>
      </c>
      <c r="BJ73" s="96" t="s">
        <v>66</v>
      </c>
      <c r="BK73" s="48">
        <f t="shared" si="29"/>
        <v>2440600825</v>
      </c>
      <c r="BL73" s="46">
        <f>IFERROR(BK73/BH73,"-")</f>
        <v>3.089904152665331E-2</v>
      </c>
      <c r="BM73" s="48">
        <f t="shared" si="23"/>
        <v>20427</v>
      </c>
      <c r="BN73" s="46">
        <f>IFERROR(BM73/BI73,"-")</f>
        <v>0.22000473892814063</v>
      </c>
      <c r="BO73" s="47">
        <f t="shared" si="30"/>
        <v>119479.16115925001</v>
      </c>
      <c r="BQ73" s="107"/>
      <c r="BR73" s="107"/>
      <c r="BS73" s="107"/>
      <c r="BT73" s="107"/>
      <c r="BU73" s="107"/>
    </row>
    <row r="74" spans="2:73" s="106" customFormat="1" ht="13.5" customHeight="1">
      <c r="B74" s="169"/>
      <c r="C74" s="157"/>
      <c r="D74" s="138"/>
      <c r="E74" s="138"/>
      <c r="F74" s="97" t="s">
        <v>68</v>
      </c>
      <c r="G74" s="52">
        <v>9780318</v>
      </c>
      <c r="H74" s="50">
        <f>IFERROR(G74/D73,"-")</f>
        <v>1.5221445217091839E-2</v>
      </c>
      <c r="I74" s="52">
        <v>76</v>
      </c>
      <c r="J74" s="50">
        <f>IFERROR(I74/E73,"-")</f>
        <v>0.21652421652421652</v>
      </c>
      <c r="K74" s="61">
        <f t="shared" si="19"/>
        <v>128688.39473684211</v>
      </c>
      <c r="L74" s="138"/>
      <c r="M74" s="138"/>
      <c r="N74" s="97" t="s">
        <v>68</v>
      </c>
      <c r="O74" s="52">
        <v>14689081</v>
      </c>
      <c r="P74" s="50">
        <f>IFERROR(O74/L73,"-")</f>
        <v>1.6314856082304523E-2</v>
      </c>
      <c r="Q74" s="52">
        <v>137</v>
      </c>
      <c r="R74" s="50">
        <f>IFERROR(Q74/M73,"-")</f>
        <v>0.25849056603773585</v>
      </c>
      <c r="S74" s="61">
        <f t="shared" si="24"/>
        <v>107219.5693430657</v>
      </c>
      <c r="T74" s="138"/>
      <c r="U74" s="138"/>
      <c r="V74" s="97" t="s">
        <v>68</v>
      </c>
      <c r="W74" s="52">
        <v>598405057</v>
      </c>
      <c r="X74" s="50">
        <f>IFERROR(W74/T73,"-")</f>
        <v>2.3650093345900354E-2</v>
      </c>
      <c r="Y74" s="52">
        <v>7884</v>
      </c>
      <c r="Z74" s="50">
        <f>IFERROR(Y74/U73,"-")</f>
        <v>0.20667418145594674</v>
      </c>
      <c r="AA74" s="51">
        <f t="shared" si="25"/>
        <v>75901.199518011155</v>
      </c>
      <c r="AB74" s="138"/>
      <c r="AC74" s="138"/>
      <c r="AD74" s="97" t="s">
        <v>68</v>
      </c>
      <c r="AE74" s="52">
        <v>482970587</v>
      </c>
      <c r="AF74" s="50">
        <f>IFERROR(AE74/AB73,"-")</f>
        <v>2.0621926663579447E-2</v>
      </c>
      <c r="AG74" s="52">
        <v>6941</v>
      </c>
      <c r="AH74" s="50">
        <f>IFERROR(AG74/AC73,"-")</f>
        <v>0.25865474194149429</v>
      </c>
      <c r="AI74" s="51">
        <f t="shared" si="26"/>
        <v>69582.277337559426</v>
      </c>
      <c r="AJ74" s="138"/>
      <c r="AK74" s="138"/>
      <c r="AL74" s="97" t="s">
        <v>68</v>
      </c>
      <c r="AM74" s="52">
        <v>303774689</v>
      </c>
      <c r="AN74" s="50">
        <f>IFERROR(AM74/AJ73,"-")</f>
        <v>1.7964952413304269E-2</v>
      </c>
      <c r="AO74" s="52">
        <v>4830</v>
      </c>
      <c r="AP74" s="50">
        <f>IFERROR(AO74/AK73,"-")</f>
        <v>0.29318926793735584</v>
      </c>
      <c r="AQ74" s="51">
        <f t="shared" si="27"/>
        <v>62893.310351966873</v>
      </c>
      <c r="AR74" s="138"/>
      <c r="AS74" s="138"/>
      <c r="AT74" s="97" t="s">
        <v>68</v>
      </c>
      <c r="AU74" s="52">
        <v>144987792</v>
      </c>
      <c r="AV74" s="50">
        <f>IFERROR(AU74/AR73,"-")</f>
        <v>1.693179018282541E-2</v>
      </c>
      <c r="AW74" s="52">
        <v>2333</v>
      </c>
      <c r="AX74" s="50">
        <f>AW74/AS73</f>
        <v>0.29868134681858916</v>
      </c>
      <c r="AY74" s="51">
        <f t="shared" si="20"/>
        <v>62146.50321474496</v>
      </c>
      <c r="AZ74" s="138"/>
      <c r="BA74" s="138"/>
      <c r="BB74" s="97" t="s">
        <v>68</v>
      </c>
      <c r="BC74" s="52">
        <v>44100698</v>
      </c>
      <c r="BD74" s="50">
        <f>IFERROR(BC74/AZ73,"-")</f>
        <v>1.357622161864986E-2</v>
      </c>
      <c r="BE74" s="52">
        <v>737</v>
      </c>
      <c r="BF74" s="50">
        <f>IFERROR(BE74/BA73,"-")</f>
        <v>0.27296296296296296</v>
      </c>
      <c r="BG74" s="51">
        <f t="shared" si="28"/>
        <v>59838.124830393484</v>
      </c>
      <c r="BH74" s="138"/>
      <c r="BI74" s="150"/>
      <c r="BJ74" s="97" t="s">
        <v>68</v>
      </c>
      <c r="BK74" s="52">
        <f t="shared" si="29"/>
        <v>1598708222</v>
      </c>
      <c r="BL74" s="50">
        <f>IFERROR(BK74/BH73,"-")</f>
        <v>2.0240324117967994E-2</v>
      </c>
      <c r="BM74" s="52">
        <f t="shared" si="23"/>
        <v>22938</v>
      </c>
      <c r="BN74" s="50">
        <f>IFERROR(BM74/BI73,"-")</f>
        <v>0.24704894020334309</v>
      </c>
      <c r="BO74" s="51">
        <f t="shared" si="30"/>
        <v>69696.931816200187</v>
      </c>
      <c r="BQ74" s="107"/>
      <c r="BR74" s="107"/>
      <c r="BS74" s="107"/>
      <c r="BT74" s="107"/>
      <c r="BU74" s="107"/>
    </row>
    <row r="75" spans="2:73" s="106" customFormat="1" ht="13.5" customHeight="1">
      <c r="B75" s="169"/>
      <c r="C75" s="157"/>
      <c r="D75" s="138"/>
      <c r="E75" s="138"/>
      <c r="F75" s="98" t="s">
        <v>70</v>
      </c>
      <c r="G75" s="52">
        <v>2554302</v>
      </c>
      <c r="H75" s="50">
        <f>IFERROR(G75/D73,"-")</f>
        <v>3.9753480368335788E-3</v>
      </c>
      <c r="I75" s="52">
        <v>45</v>
      </c>
      <c r="J75" s="50">
        <f>IFERROR(I75/E73,"-")</f>
        <v>0.12820512820512819</v>
      </c>
      <c r="K75" s="61">
        <f t="shared" si="19"/>
        <v>56762.26666666667</v>
      </c>
      <c r="L75" s="138"/>
      <c r="M75" s="138"/>
      <c r="N75" s="98" t="s">
        <v>70</v>
      </c>
      <c r="O75" s="52">
        <v>3170312</v>
      </c>
      <c r="P75" s="50">
        <f>IFERROR(O75/L73,"-")</f>
        <v>3.5211994552962859E-3</v>
      </c>
      <c r="Q75" s="52">
        <v>93</v>
      </c>
      <c r="R75" s="50">
        <f>IFERROR(Q75/M73,"-")</f>
        <v>0.17547169811320754</v>
      </c>
      <c r="S75" s="61">
        <f t="shared" si="24"/>
        <v>34089.37634408602</v>
      </c>
      <c r="T75" s="138"/>
      <c r="U75" s="138"/>
      <c r="V75" s="98" t="s">
        <v>70</v>
      </c>
      <c r="W75" s="52">
        <v>301518256</v>
      </c>
      <c r="X75" s="50">
        <f>IFERROR(W75/T73,"-")</f>
        <v>1.1916568579220879E-2</v>
      </c>
      <c r="Y75" s="52">
        <v>7914</v>
      </c>
      <c r="Z75" s="50">
        <f>IFERROR(Y75/U73,"-")</f>
        <v>0.20746061289223267</v>
      </c>
      <c r="AA75" s="51">
        <f t="shared" si="25"/>
        <v>38099.350012635834</v>
      </c>
      <c r="AB75" s="138"/>
      <c r="AC75" s="138"/>
      <c r="AD75" s="98" t="s">
        <v>70</v>
      </c>
      <c r="AE75" s="52">
        <v>290933491</v>
      </c>
      <c r="AF75" s="50">
        <f>IFERROR(AE75/AB73,"-")</f>
        <v>1.2422307438322639E-2</v>
      </c>
      <c r="AG75" s="52">
        <v>6737</v>
      </c>
      <c r="AH75" s="50">
        <f>IFERROR(AG75/AC73,"-")</f>
        <v>0.25105272964412151</v>
      </c>
      <c r="AI75" s="51">
        <f t="shared" si="26"/>
        <v>43184.427935282765</v>
      </c>
      <c r="AJ75" s="138"/>
      <c r="AK75" s="138"/>
      <c r="AL75" s="98" t="s">
        <v>70</v>
      </c>
      <c r="AM75" s="52">
        <v>231621547</v>
      </c>
      <c r="AN75" s="50">
        <f>IFERROR(AM75/AJ73,"-")</f>
        <v>1.3697882741477905E-2</v>
      </c>
      <c r="AO75" s="52">
        <v>4490</v>
      </c>
      <c r="AP75" s="50">
        <f>IFERROR(AO75/AK73,"-")</f>
        <v>0.27255068592934323</v>
      </c>
      <c r="AQ75" s="51">
        <f t="shared" si="27"/>
        <v>51586.090645879733</v>
      </c>
      <c r="AR75" s="138"/>
      <c r="AS75" s="138"/>
      <c r="AT75" s="98" t="s">
        <v>70</v>
      </c>
      <c r="AU75" s="52">
        <v>93723215</v>
      </c>
      <c r="AV75" s="50">
        <f>IFERROR(AU75/AR73,"-")</f>
        <v>1.0945071924675115E-2</v>
      </c>
      <c r="AW75" s="52">
        <v>1956</v>
      </c>
      <c r="AX75" s="50">
        <f>AW75/AS73</f>
        <v>0.25041607988733838</v>
      </c>
      <c r="AY75" s="51">
        <f t="shared" si="20"/>
        <v>47915.754089979549</v>
      </c>
      <c r="AZ75" s="138"/>
      <c r="BA75" s="138"/>
      <c r="BB75" s="98" t="s">
        <v>70</v>
      </c>
      <c r="BC75" s="52">
        <v>47278936</v>
      </c>
      <c r="BD75" s="50">
        <f>IFERROR(BC75/AZ73,"-")</f>
        <v>1.4554629340106207E-2</v>
      </c>
      <c r="BE75" s="52">
        <v>540</v>
      </c>
      <c r="BF75" s="50">
        <f>IFERROR(BE75/BA73,"-")</f>
        <v>0.2</v>
      </c>
      <c r="BG75" s="51">
        <f t="shared" si="28"/>
        <v>87553.585185185191</v>
      </c>
      <c r="BH75" s="138"/>
      <c r="BI75" s="150"/>
      <c r="BJ75" s="98" t="s">
        <v>70</v>
      </c>
      <c r="BK75" s="52">
        <f t="shared" si="29"/>
        <v>970800059</v>
      </c>
      <c r="BL75" s="50">
        <f>IFERROR(BK75/BH73,"-")</f>
        <v>1.229074047253036E-2</v>
      </c>
      <c r="BM75" s="52">
        <f t="shared" si="23"/>
        <v>21775</v>
      </c>
      <c r="BN75" s="50">
        <f>IFERROR(BM75/BI73,"-")</f>
        <v>0.23452309150439427</v>
      </c>
      <c r="BO75" s="51">
        <f t="shared" si="30"/>
        <v>44583.240367393802</v>
      </c>
      <c r="BQ75" s="107"/>
      <c r="BR75" s="107"/>
      <c r="BS75" s="107"/>
      <c r="BT75" s="107"/>
      <c r="BU75" s="107"/>
    </row>
    <row r="76" spans="2:73" s="106" customFormat="1" ht="13.5" customHeight="1">
      <c r="B76" s="169"/>
      <c r="C76" s="157"/>
      <c r="D76" s="138"/>
      <c r="E76" s="138"/>
      <c r="F76" s="98" t="s">
        <v>72</v>
      </c>
      <c r="G76" s="52">
        <v>99786</v>
      </c>
      <c r="H76" s="50">
        <f>IFERROR(G76/D73,"-")</f>
        <v>1.5530038311972332E-4</v>
      </c>
      <c r="I76" s="52">
        <v>17</v>
      </c>
      <c r="J76" s="50">
        <f>IFERROR(I76/E73,"-")</f>
        <v>4.843304843304843E-2</v>
      </c>
      <c r="K76" s="61">
        <f t="shared" si="19"/>
        <v>5869.7647058823532</v>
      </c>
      <c r="L76" s="138"/>
      <c r="M76" s="138"/>
      <c r="N76" s="98" t="s">
        <v>72</v>
      </c>
      <c r="O76" s="52">
        <v>538611</v>
      </c>
      <c r="P76" s="50">
        <f>IFERROR(O76/L73,"-")</f>
        <v>5.9822401070197117E-4</v>
      </c>
      <c r="Q76" s="52">
        <v>46</v>
      </c>
      <c r="R76" s="50">
        <f>IFERROR(Q76/M73,"-")</f>
        <v>8.6792452830188674E-2</v>
      </c>
      <c r="S76" s="61">
        <f t="shared" si="24"/>
        <v>11708.934782608696</v>
      </c>
      <c r="T76" s="138"/>
      <c r="U76" s="138"/>
      <c r="V76" s="98" t="s">
        <v>72</v>
      </c>
      <c r="W76" s="52">
        <v>46488902</v>
      </c>
      <c r="X76" s="50">
        <f>IFERROR(W76/T73,"-")</f>
        <v>1.8373288443790904E-3</v>
      </c>
      <c r="Y76" s="52">
        <v>1168</v>
      </c>
      <c r="Z76" s="50">
        <f>IFERROR(Y76/U73,"-")</f>
        <v>3.0618397252732851E-2</v>
      </c>
      <c r="AA76" s="51">
        <f t="shared" si="25"/>
        <v>39802.142123287675</v>
      </c>
      <c r="AB76" s="138"/>
      <c r="AC76" s="138"/>
      <c r="AD76" s="98" t="s">
        <v>72</v>
      </c>
      <c r="AE76" s="52">
        <v>40006540</v>
      </c>
      <c r="AF76" s="50">
        <f>IFERROR(AE76/AB73,"-")</f>
        <v>1.7082032656857379E-3</v>
      </c>
      <c r="AG76" s="52">
        <v>1042</v>
      </c>
      <c r="AH76" s="50">
        <f>IFERROR(AG76/AC73,"-")</f>
        <v>3.8829886342463198E-2</v>
      </c>
      <c r="AI76" s="51">
        <f t="shared" si="26"/>
        <v>38393.992322456812</v>
      </c>
      <c r="AJ76" s="138"/>
      <c r="AK76" s="138"/>
      <c r="AL76" s="98" t="s">
        <v>72</v>
      </c>
      <c r="AM76" s="52">
        <v>27194102</v>
      </c>
      <c r="AN76" s="50">
        <f>IFERROR(AM76/AJ73,"-")</f>
        <v>1.6082338853206509E-3</v>
      </c>
      <c r="AO76" s="52">
        <v>702</v>
      </c>
      <c r="AP76" s="50">
        <f>IFERROR(AO76/AK73,"-")</f>
        <v>4.2612601675367248E-2</v>
      </c>
      <c r="AQ76" s="51">
        <f t="shared" si="27"/>
        <v>38738.037037037036</v>
      </c>
      <c r="AR76" s="138"/>
      <c r="AS76" s="138"/>
      <c r="AT76" s="98" t="s">
        <v>72</v>
      </c>
      <c r="AU76" s="52">
        <v>9379404</v>
      </c>
      <c r="AV76" s="50">
        <f>IFERROR(AU76/AR73,"-")</f>
        <v>1.0953342924758338E-3</v>
      </c>
      <c r="AW76" s="52">
        <v>222</v>
      </c>
      <c r="AX76" s="50">
        <f>AW76/AS73</f>
        <v>2.842145691972859E-2</v>
      </c>
      <c r="AY76" s="51">
        <f t="shared" si="20"/>
        <v>42249.567567567567</v>
      </c>
      <c r="AZ76" s="138"/>
      <c r="BA76" s="138"/>
      <c r="BB76" s="98" t="s">
        <v>72</v>
      </c>
      <c r="BC76" s="52">
        <v>3347837</v>
      </c>
      <c r="BD76" s="50">
        <f>IFERROR(BC76/AZ73,"-")</f>
        <v>1.0306180880655423E-3</v>
      </c>
      <c r="BE76" s="52">
        <v>50</v>
      </c>
      <c r="BF76" s="50">
        <f>IFERROR(BE76/BA73,"-")</f>
        <v>1.8518518518518517E-2</v>
      </c>
      <c r="BG76" s="51">
        <f t="shared" si="28"/>
        <v>66956.740000000005</v>
      </c>
      <c r="BH76" s="138"/>
      <c r="BI76" s="150"/>
      <c r="BJ76" s="98" t="s">
        <v>72</v>
      </c>
      <c r="BK76" s="52">
        <f t="shared" si="29"/>
        <v>127055182</v>
      </c>
      <c r="BL76" s="50">
        <f>IFERROR(BK76/BH73,"-")</f>
        <v>1.6085724894379211E-3</v>
      </c>
      <c r="BM76" s="52">
        <f t="shared" si="23"/>
        <v>3247</v>
      </c>
      <c r="BN76" s="50">
        <f>IFERROR(BM76/BI73,"-")</f>
        <v>3.4971135619507154E-2</v>
      </c>
      <c r="BO76" s="51">
        <f t="shared" si="30"/>
        <v>39130.022174314749</v>
      </c>
      <c r="BQ76" s="107"/>
      <c r="BR76" s="107"/>
      <c r="BS76" s="107"/>
      <c r="BT76" s="107"/>
      <c r="BU76" s="107"/>
    </row>
    <row r="77" spans="2:73" s="106" customFormat="1" ht="13.5" customHeight="1">
      <c r="B77" s="169"/>
      <c r="C77" s="157"/>
      <c r="D77" s="138"/>
      <c r="E77" s="138"/>
      <c r="F77" s="98" t="s">
        <v>74</v>
      </c>
      <c r="G77" s="52">
        <v>6885750</v>
      </c>
      <c r="H77" s="50">
        <f>IFERROR(G77/D73,"-")</f>
        <v>1.071652950380449E-2</v>
      </c>
      <c r="I77" s="52">
        <v>75</v>
      </c>
      <c r="J77" s="50">
        <f>IFERROR(I77/E73,"-")</f>
        <v>0.21367521367521367</v>
      </c>
      <c r="K77" s="61">
        <f t="shared" si="19"/>
        <v>91810</v>
      </c>
      <c r="L77" s="138"/>
      <c r="M77" s="138"/>
      <c r="N77" s="98" t="s">
        <v>74</v>
      </c>
      <c r="O77" s="52">
        <v>8661245</v>
      </c>
      <c r="P77" s="50">
        <f>IFERROR(O77/L73,"-")</f>
        <v>9.6198642834483417E-3</v>
      </c>
      <c r="Q77" s="52">
        <v>125</v>
      </c>
      <c r="R77" s="50">
        <f>IFERROR(Q77/M73,"-")</f>
        <v>0.23584905660377359</v>
      </c>
      <c r="S77" s="61">
        <f t="shared" si="24"/>
        <v>69289.960000000006</v>
      </c>
      <c r="T77" s="138"/>
      <c r="U77" s="138"/>
      <c r="V77" s="98" t="s">
        <v>74</v>
      </c>
      <c r="W77" s="52">
        <v>429054174</v>
      </c>
      <c r="X77" s="50">
        <f>IFERROR(W77/T73,"-")</f>
        <v>1.6957027930912309E-2</v>
      </c>
      <c r="Y77" s="52">
        <v>9498</v>
      </c>
      <c r="Z77" s="50">
        <f>IFERROR(Y77/U73,"-")</f>
        <v>0.24898419272813066</v>
      </c>
      <c r="AA77" s="51">
        <f t="shared" si="25"/>
        <v>45173.107391029691</v>
      </c>
      <c r="AB77" s="138"/>
      <c r="AC77" s="138"/>
      <c r="AD77" s="98" t="s">
        <v>74</v>
      </c>
      <c r="AE77" s="52">
        <v>439527948</v>
      </c>
      <c r="AF77" s="50">
        <f>IFERROR(AE77/AB73,"-")</f>
        <v>1.8767008497454444E-2</v>
      </c>
      <c r="AG77" s="52">
        <v>8209</v>
      </c>
      <c r="AH77" s="50">
        <f>IFERROR(AG77/AC73,"-")</f>
        <v>0.3059064654369294</v>
      </c>
      <c r="AI77" s="51">
        <f t="shared" si="26"/>
        <v>53542.203435253992</v>
      </c>
      <c r="AJ77" s="138"/>
      <c r="AK77" s="138"/>
      <c r="AL77" s="98" t="s">
        <v>74</v>
      </c>
      <c r="AM77" s="52">
        <v>279103946</v>
      </c>
      <c r="AN77" s="50">
        <f>IFERROR(AM77/AJ73,"-")</f>
        <v>1.6505947630993851E-2</v>
      </c>
      <c r="AO77" s="52">
        <v>5079</v>
      </c>
      <c r="AP77" s="50">
        <f>IFERROR(AO77/AK73,"-")</f>
        <v>0.30830399417263565</v>
      </c>
      <c r="AQ77" s="51">
        <f t="shared" si="27"/>
        <v>54952.539082496558</v>
      </c>
      <c r="AR77" s="138"/>
      <c r="AS77" s="138"/>
      <c r="AT77" s="98" t="s">
        <v>74</v>
      </c>
      <c r="AU77" s="52">
        <v>121225546</v>
      </c>
      <c r="AV77" s="50">
        <f>IFERROR(AU77/AR73,"-")</f>
        <v>1.4156816110907118E-2</v>
      </c>
      <c r="AW77" s="52">
        <v>2052</v>
      </c>
      <c r="AX77" s="50">
        <f>AW77/AS73</f>
        <v>0.26270643963641022</v>
      </c>
      <c r="AY77" s="51">
        <f t="shared" si="20"/>
        <v>59076.776803118912</v>
      </c>
      <c r="AZ77" s="138"/>
      <c r="BA77" s="138"/>
      <c r="BB77" s="98" t="s">
        <v>74</v>
      </c>
      <c r="BC77" s="52">
        <v>58569790</v>
      </c>
      <c r="BD77" s="50">
        <f>IFERROR(BC77/AZ73,"-")</f>
        <v>1.8030473104933224E-2</v>
      </c>
      <c r="BE77" s="52">
        <v>487</v>
      </c>
      <c r="BF77" s="50">
        <f>IFERROR(BE77/BA73,"-")</f>
        <v>0.18037037037037038</v>
      </c>
      <c r="BG77" s="51">
        <f t="shared" si="28"/>
        <v>120266.50924024641</v>
      </c>
      <c r="BH77" s="138"/>
      <c r="BI77" s="150"/>
      <c r="BJ77" s="98" t="s">
        <v>74</v>
      </c>
      <c r="BK77" s="52">
        <f t="shared" si="29"/>
        <v>1343028399</v>
      </c>
      <c r="BL77" s="50">
        <f>IFERROR(BK77/BH73,"-")</f>
        <v>1.7003309122529578E-2</v>
      </c>
      <c r="BM77" s="52">
        <f t="shared" si="23"/>
        <v>25525</v>
      </c>
      <c r="BN77" s="50">
        <f>IFERROR(BM77/BI73,"-")</f>
        <v>0.27491168361192486</v>
      </c>
      <c r="BO77" s="51">
        <f t="shared" si="30"/>
        <v>52616.195847208619</v>
      </c>
      <c r="BQ77" s="107"/>
      <c r="BR77" s="107"/>
      <c r="BS77" s="107"/>
      <c r="BT77" s="107"/>
      <c r="BU77" s="107"/>
    </row>
    <row r="78" spans="2:73" s="106" customFormat="1">
      <c r="B78" s="169"/>
      <c r="C78" s="157"/>
      <c r="D78" s="138"/>
      <c r="E78" s="138"/>
      <c r="F78" s="98" t="s">
        <v>76</v>
      </c>
      <c r="G78" s="52">
        <v>5298619</v>
      </c>
      <c r="H78" s="50">
        <f>IFERROR(G78/D73,"-")</f>
        <v>8.2464229521721014E-3</v>
      </c>
      <c r="I78" s="52">
        <v>99</v>
      </c>
      <c r="J78" s="50">
        <f>IFERROR(I78/E73,"-")</f>
        <v>0.28205128205128205</v>
      </c>
      <c r="K78" s="61">
        <f t="shared" si="19"/>
        <v>53521.404040404042</v>
      </c>
      <c r="L78" s="138"/>
      <c r="M78" s="138"/>
      <c r="N78" s="98" t="s">
        <v>76</v>
      </c>
      <c r="O78" s="52">
        <v>8819754</v>
      </c>
      <c r="P78" s="50">
        <f>IFERROR(O78/L73,"-")</f>
        <v>9.7959169257307282E-3</v>
      </c>
      <c r="Q78" s="52">
        <v>142</v>
      </c>
      <c r="R78" s="50">
        <f>IFERROR(Q78/M73,"-")</f>
        <v>0.26792452830188679</v>
      </c>
      <c r="S78" s="61">
        <f t="shared" si="24"/>
        <v>62110.943661971833</v>
      </c>
      <c r="T78" s="138"/>
      <c r="U78" s="138"/>
      <c r="V78" s="98" t="s">
        <v>76</v>
      </c>
      <c r="W78" s="52">
        <v>583637284</v>
      </c>
      <c r="X78" s="50">
        <f>IFERROR(W78/T73,"-")</f>
        <v>2.3066443181391356E-2</v>
      </c>
      <c r="Y78" s="52">
        <v>10341</v>
      </c>
      <c r="Z78" s="50">
        <f>IFERROR(Y78/U73,"-")</f>
        <v>0.27108291608776575</v>
      </c>
      <c r="AA78" s="51">
        <f t="shared" si="25"/>
        <v>56439.153273377815</v>
      </c>
      <c r="AB78" s="138"/>
      <c r="AC78" s="138"/>
      <c r="AD78" s="98" t="s">
        <v>76</v>
      </c>
      <c r="AE78" s="52">
        <v>620392700</v>
      </c>
      <c r="AF78" s="50">
        <f>IFERROR(AE78/AB73,"-")</f>
        <v>2.648958985574839E-2</v>
      </c>
      <c r="AG78" s="52">
        <v>8943</v>
      </c>
      <c r="AH78" s="50">
        <f>IFERROR(AG78/AC73,"-")</f>
        <v>0.33325880380100614</v>
      </c>
      <c r="AI78" s="51">
        <f t="shared" si="26"/>
        <v>69371.87744604719</v>
      </c>
      <c r="AJ78" s="138"/>
      <c r="AK78" s="138"/>
      <c r="AL78" s="98" t="s">
        <v>76</v>
      </c>
      <c r="AM78" s="52">
        <v>481339514</v>
      </c>
      <c r="AN78" s="50">
        <f>IFERROR(AM78/AJ73,"-")</f>
        <v>2.8465970921142163E-2</v>
      </c>
      <c r="AO78" s="52">
        <v>6157</v>
      </c>
      <c r="AP78" s="50">
        <f>IFERROR(AO78/AK73,"-")</f>
        <v>0.37374043948039337</v>
      </c>
      <c r="AQ78" s="51">
        <f t="shared" si="27"/>
        <v>78177.605002436248</v>
      </c>
      <c r="AR78" s="138"/>
      <c r="AS78" s="138"/>
      <c r="AT78" s="98" t="s">
        <v>76</v>
      </c>
      <c r="AU78" s="52">
        <v>227095248</v>
      </c>
      <c r="AV78" s="50">
        <f>IFERROR(AU78/AR73,"-")</f>
        <v>2.6520364491464919E-2</v>
      </c>
      <c r="AW78" s="52">
        <v>2825</v>
      </c>
      <c r="AX78" s="50">
        <f>AW78/AS73</f>
        <v>0.36166944053258226</v>
      </c>
      <c r="AY78" s="51">
        <f t="shared" si="20"/>
        <v>80387.698407079646</v>
      </c>
      <c r="AZ78" s="138"/>
      <c r="BA78" s="138"/>
      <c r="BB78" s="98" t="s">
        <v>76</v>
      </c>
      <c r="BC78" s="52">
        <v>67192421</v>
      </c>
      <c r="BD78" s="50">
        <f>IFERROR(BC78/AZ73,"-")</f>
        <v>2.0684915204508166E-2</v>
      </c>
      <c r="BE78" s="52">
        <v>824</v>
      </c>
      <c r="BF78" s="50">
        <f>IFERROR(BE78/BA73,"-")</f>
        <v>0.30518518518518517</v>
      </c>
      <c r="BG78" s="51">
        <f t="shared" si="28"/>
        <v>81544.200242718449</v>
      </c>
      <c r="BH78" s="138"/>
      <c r="BI78" s="150"/>
      <c r="BJ78" s="98" t="s">
        <v>76</v>
      </c>
      <c r="BK78" s="52">
        <f t="shared" si="29"/>
        <v>1993775540</v>
      </c>
      <c r="BL78" s="50">
        <f>IFERROR(BK78/BH73,"-")</f>
        <v>2.5242043915676228E-2</v>
      </c>
      <c r="BM78" s="52">
        <f t="shared" si="23"/>
        <v>29331</v>
      </c>
      <c r="BN78" s="50">
        <f>IFERROR(BM78/BI73,"-")</f>
        <v>0.31590341202826122</v>
      </c>
      <c r="BO78" s="51">
        <f t="shared" si="30"/>
        <v>67975.027786301187</v>
      </c>
      <c r="BQ78" s="107"/>
      <c r="BR78" s="107"/>
      <c r="BS78" s="107"/>
      <c r="BT78" s="107"/>
      <c r="BU78" s="107"/>
    </row>
    <row r="79" spans="2:73" s="106" customFormat="1">
      <c r="B79" s="169"/>
      <c r="C79" s="157"/>
      <c r="D79" s="138"/>
      <c r="E79" s="138"/>
      <c r="F79" s="98" t="s">
        <v>77</v>
      </c>
      <c r="G79" s="52">
        <v>5538865</v>
      </c>
      <c r="H79" s="50">
        <f>IFERROR(G79/D73,"-")</f>
        <v>8.6203260632596382E-3</v>
      </c>
      <c r="I79" s="52">
        <v>29</v>
      </c>
      <c r="J79" s="50">
        <f>IFERROR(I79/E73,"-")</f>
        <v>8.2621082621082614E-2</v>
      </c>
      <c r="K79" s="61">
        <f t="shared" si="19"/>
        <v>190995.3448275862</v>
      </c>
      <c r="L79" s="138"/>
      <c r="M79" s="138"/>
      <c r="N79" s="98" t="s">
        <v>77</v>
      </c>
      <c r="O79" s="52">
        <v>12958907</v>
      </c>
      <c r="P79" s="50">
        <f>IFERROR(O79/L73,"-")</f>
        <v>1.4393187884862822E-2</v>
      </c>
      <c r="Q79" s="52">
        <v>54</v>
      </c>
      <c r="R79" s="50">
        <f>IFERROR(Q79/M73,"-")</f>
        <v>0.10188679245283019</v>
      </c>
      <c r="S79" s="61">
        <f t="shared" si="24"/>
        <v>239979.75925925927</v>
      </c>
      <c r="T79" s="138"/>
      <c r="U79" s="138"/>
      <c r="V79" s="98" t="s">
        <v>77</v>
      </c>
      <c r="W79" s="52">
        <v>466551085</v>
      </c>
      <c r="X79" s="50">
        <f>IFERROR(W79/T73,"-")</f>
        <v>1.8438976378638942E-2</v>
      </c>
      <c r="Y79" s="52">
        <v>3005</v>
      </c>
      <c r="Z79" s="50">
        <f>IFERROR(Y79/U73,"-")</f>
        <v>7.8774215534642311E-2</v>
      </c>
      <c r="AA79" s="51">
        <f t="shared" si="25"/>
        <v>155258.26455906822</v>
      </c>
      <c r="AB79" s="138"/>
      <c r="AC79" s="138"/>
      <c r="AD79" s="98" t="s">
        <v>77</v>
      </c>
      <c r="AE79" s="52">
        <v>715609960</v>
      </c>
      <c r="AF79" s="50">
        <f>IFERROR(AE79/AB73,"-")</f>
        <v>3.0555185992821178E-2</v>
      </c>
      <c r="AG79" s="52">
        <v>3384</v>
      </c>
      <c r="AH79" s="50">
        <f>IFERROR(AG79/AC73,"-")</f>
        <v>0.12610396869759644</v>
      </c>
      <c r="AI79" s="51">
        <f t="shared" si="26"/>
        <v>211468.66430260046</v>
      </c>
      <c r="AJ79" s="138"/>
      <c r="AK79" s="138"/>
      <c r="AL79" s="98" t="s">
        <v>77</v>
      </c>
      <c r="AM79" s="52">
        <v>753590889</v>
      </c>
      <c r="AN79" s="50">
        <f>IFERROR(AM79/AJ73,"-")</f>
        <v>4.4566663880230846E-2</v>
      </c>
      <c r="AO79" s="52">
        <v>2884</v>
      </c>
      <c r="AP79" s="50">
        <f>IFERROR(AO79/AK73,"-")</f>
        <v>0.17506373679737769</v>
      </c>
      <c r="AQ79" s="51">
        <f t="shared" si="27"/>
        <v>261300.58564493759</v>
      </c>
      <c r="AR79" s="138"/>
      <c r="AS79" s="138"/>
      <c r="AT79" s="98" t="s">
        <v>77</v>
      </c>
      <c r="AU79" s="52">
        <v>531140714</v>
      </c>
      <c r="AV79" s="50">
        <f>IFERROR(AU79/AR73,"-")</f>
        <v>6.2027036917729449E-2</v>
      </c>
      <c r="AW79" s="52">
        <v>1534</v>
      </c>
      <c r="AX79" s="50">
        <f>AW79/AS73</f>
        <v>0.19638970682371015</v>
      </c>
      <c r="AY79" s="51">
        <f t="shared" si="20"/>
        <v>346245.57627118647</v>
      </c>
      <c r="AZ79" s="138"/>
      <c r="BA79" s="138"/>
      <c r="BB79" s="98" t="s">
        <v>77</v>
      </c>
      <c r="BC79" s="52">
        <v>213209887</v>
      </c>
      <c r="BD79" s="50">
        <f>IFERROR(BC79/AZ73,"-")</f>
        <v>6.5635801891373552E-2</v>
      </c>
      <c r="BE79" s="52">
        <v>552</v>
      </c>
      <c r="BF79" s="50">
        <f>IFERROR(BE79/BA73,"-")</f>
        <v>0.20444444444444446</v>
      </c>
      <c r="BG79" s="51">
        <f t="shared" si="28"/>
        <v>386249.7952898551</v>
      </c>
      <c r="BH79" s="138"/>
      <c r="BI79" s="150"/>
      <c r="BJ79" s="98" t="s">
        <v>77</v>
      </c>
      <c r="BK79" s="52">
        <f t="shared" si="29"/>
        <v>2698600307</v>
      </c>
      <c r="BL79" s="50">
        <f>IFERROR(BK79/BH73,"-")</f>
        <v>3.4165424388821294E-2</v>
      </c>
      <c r="BM79" s="52">
        <f t="shared" si="23"/>
        <v>11442</v>
      </c>
      <c r="BN79" s="50">
        <f>IFERROR(BM79/BI73,"-")</f>
        <v>0.12323367223849734</v>
      </c>
      <c r="BO79" s="51">
        <f t="shared" si="30"/>
        <v>235850.4026393987</v>
      </c>
      <c r="BQ79" s="107"/>
      <c r="BR79" s="107"/>
      <c r="BS79" s="107"/>
      <c r="BT79" s="107"/>
      <c r="BU79" s="107"/>
    </row>
    <row r="80" spans="2:73" s="106" customFormat="1" ht="13.5" customHeight="1">
      <c r="B80" s="169"/>
      <c r="C80" s="157"/>
      <c r="D80" s="138"/>
      <c r="E80" s="138"/>
      <c r="F80" s="98" t="s">
        <v>189</v>
      </c>
      <c r="G80" s="52">
        <v>0</v>
      </c>
      <c r="H80" s="50">
        <f>IFERROR(G80/D73,"-")</f>
        <v>0</v>
      </c>
      <c r="I80" s="52">
        <v>0</v>
      </c>
      <c r="J80" s="50">
        <f>IFERROR(I80/E73,"-")</f>
        <v>0</v>
      </c>
      <c r="K80" s="61" t="str">
        <f t="shared" si="19"/>
        <v>-</v>
      </c>
      <c r="L80" s="138"/>
      <c r="M80" s="138"/>
      <c r="N80" s="98" t="s">
        <v>189</v>
      </c>
      <c r="O80" s="52">
        <v>753</v>
      </c>
      <c r="P80" s="50">
        <f>IFERROR(O80/L73,"-")</f>
        <v>8.363414042018903E-7</v>
      </c>
      <c r="Q80" s="52">
        <v>1</v>
      </c>
      <c r="R80" s="50">
        <f>IFERROR(Q80/M73,"-")</f>
        <v>1.8867924528301887E-3</v>
      </c>
      <c r="S80" s="61">
        <f t="shared" si="24"/>
        <v>753</v>
      </c>
      <c r="T80" s="138"/>
      <c r="U80" s="138"/>
      <c r="V80" s="98" t="s">
        <v>189</v>
      </c>
      <c r="W80" s="52">
        <v>524767</v>
      </c>
      <c r="X80" s="50">
        <f>IFERROR(W80/T73,"-")</f>
        <v>2.0739778833199416E-5</v>
      </c>
      <c r="Y80" s="52">
        <v>12</v>
      </c>
      <c r="Z80" s="50">
        <f>IFERROR(Y80/U73,"-")</f>
        <v>3.1457257451437861E-4</v>
      </c>
      <c r="AA80" s="51">
        <f t="shared" si="25"/>
        <v>43730.583333333336</v>
      </c>
      <c r="AB80" s="138"/>
      <c r="AC80" s="138"/>
      <c r="AD80" s="98" t="s">
        <v>189</v>
      </c>
      <c r="AE80" s="52">
        <v>254294</v>
      </c>
      <c r="AF80" s="50">
        <f>IFERROR(AE80/AB73,"-")</f>
        <v>1.0857870769236455E-5</v>
      </c>
      <c r="AG80" s="52">
        <v>15</v>
      </c>
      <c r="AH80" s="50">
        <f>IFERROR(AG80/AC73,"-")</f>
        <v>5.5897149245388487E-4</v>
      </c>
      <c r="AI80" s="51">
        <f t="shared" si="26"/>
        <v>16952.933333333334</v>
      </c>
      <c r="AJ80" s="138"/>
      <c r="AK80" s="138"/>
      <c r="AL80" s="98" t="s">
        <v>189</v>
      </c>
      <c r="AM80" s="52">
        <v>13933</v>
      </c>
      <c r="AN80" s="50">
        <f>IFERROR(AM80/AJ73,"-")</f>
        <v>8.2398465388460446E-7</v>
      </c>
      <c r="AO80" s="52">
        <v>8</v>
      </c>
      <c r="AP80" s="50">
        <f>IFERROR(AO80/AK73,"-")</f>
        <v>4.8561369430617942E-4</v>
      </c>
      <c r="AQ80" s="51">
        <f t="shared" si="27"/>
        <v>1741.625</v>
      </c>
      <c r="AR80" s="138"/>
      <c r="AS80" s="138"/>
      <c r="AT80" s="98" t="s">
        <v>189</v>
      </c>
      <c r="AU80" s="52">
        <v>10275</v>
      </c>
      <c r="AV80" s="50">
        <f>IFERROR(AU80/AR73,"-")</f>
        <v>1.199922708861799E-6</v>
      </c>
      <c r="AW80" s="52">
        <v>6</v>
      </c>
      <c r="AX80" s="50">
        <f>AW80/AS73</f>
        <v>7.6814748431698891E-4</v>
      </c>
      <c r="AY80" s="51">
        <f t="shared" si="20"/>
        <v>1712.5</v>
      </c>
      <c r="AZ80" s="138"/>
      <c r="BA80" s="138"/>
      <c r="BB80" s="98" t="s">
        <v>189</v>
      </c>
      <c r="BC80" s="52">
        <v>3469</v>
      </c>
      <c r="BD80" s="50">
        <f>IFERROR(BC80/AZ73,"-")</f>
        <v>1.0679176278592318E-6</v>
      </c>
      <c r="BE80" s="52">
        <v>2</v>
      </c>
      <c r="BF80" s="50">
        <f>IFERROR(BE80/BA73,"-")</f>
        <v>7.407407407407407E-4</v>
      </c>
      <c r="BG80" s="51">
        <f t="shared" si="28"/>
        <v>1734.5</v>
      </c>
      <c r="BH80" s="138"/>
      <c r="BI80" s="150"/>
      <c r="BJ80" s="98" t="s">
        <v>189</v>
      </c>
      <c r="BK80" s="52">
        <f t="shared" si="29"/>
        <v>807491</v>
      </c>
      <c r="BL80" s="50">
        <f>IFERROR(BK80/BH73,"-")</f>
        <v>1.0223178524656448E-5</v>
      </c>
      <c r="BM80" s="52">
        <f t="shared" ref="BM80:BM133" si="31">SUM(I80,Q80,Y80,AG80,AO80,AW80,BE80)</f>
        <v>44</v>
      </c>
      <c r="BN80" s="50">
        <f>IFERROR(BM80/BI73,"-")</f>
        <v>4.7389281406169225E-4</v>
      </c>
      <c r="BO80" s="51">
        <f t="shared" si="30"/>
        <v>18352.06818181818</v>
      </c>
      <c r="BQ80" s="107"/>
      <c r="BR80" s="107"/>
      <c r="BS80" s="107"/>
      <c r="BT80" s="107"/>
      <c r="BU80" s="107"/>
    </row>
    <row r="81" spans="2:73" s="106" customFormat="1">
      <c r="B81" s="169"/>
      <c r="C81" s="157"/>
      <c r="D81" s="138"/>
      <c r="E81" s="138"/>
      <c r="F81" s="98" t="s">
        <v>81</v>
      </c>
      <c r="G81" s="52">
        <v>0</v>
      </c>
      <c r="H81" s="50">
        <f>IFERROR(G81/D73,"-")</f>
        <v>0</v>
      </c>
      <c r="I81" s="52">
        <v>0</v>
      </c>
      <c r="J81" s="50">
        <f>IFERROR(I81/E73,"-")</f>
        <v>0</v>
      </c>
      <c r="K81" s="61" t="str">
        <f t="shared" si="19"/>
        <v>-</v>
      </c>
      <c r="L81" s="138"/>
      <c r="M81" s="138"/>
      <c r="N81" s="98" t="s">
        <v>81</v>
      </c>
      <c r="O81" s="52">
        <v>17272</v>
      </c>
      <c r="P81" s="50">
        <f>IFERROR(O81/L73,"-")</f>
        <v>1.9183650376328086E-5</v>
      </c>
      <c r="Q81" s="52">
        <v>1</v>
      </c>
      <c r="R81" s="50">
        <f>IFERROR(Q81/M73,"-")</f>
        <v>1.8867924528301887E-3</v>
      </c>
      <c r="S81" s="61">
        <f t="shared" si="24"/>
        <v>17272</v>
      </c>
      <c r="T81" s="138"/>
      <c r="U81" s="138"/>
      <c r="V81" s="98" t="s">
        <v>81</v>
      </c>
      <c r="W81" s="52">
        <v>4740120</v>
      </c>
      <c r="X81" s="50">
        <f>IFERROR(W81/T73,"-")</f>
        <v>1.8733845772090323E-4</v>
      </c>
      <c r="Y81" s="52">
        <v>184</v>
      </c>
      <c r="Z81" s="50">
        <f>IFERROR(Y81/U73,"-")</f>
        <v>4.823446142553805E-3</v>
      </c>
      <c r="AA81" s="51">
        <f t="shared" si="25"/>
        <v>25761.521739130436</v>
      </c>
      <c r="AB81" s="138"/>
      <c r="AC81" s="138"/>
      <c r="AD81" s="98" t="s">
        <v>81</v>
      </c>
      <c r="AE81" s="52">
        <v>3769026</v>
      </c>
      <c r="AF81" s="50">
        <f>IFERROR(AE81/AB73,"-")</f>
        <v>1.6093025094533178E-4</v>
      </c>
      <c r="AG81" s="52">
        <v>160</v>
      </c>
      <c r="AH81" s="50">
        <f>IFERROR(AG81/AC73,"-")</f>
        <v>5.9623625861747716E-3</v>
      </c>
      <c r="AI81" s="51">
        <f t="shared" si="26"/>
        <v>23556.412499999999</v>
      </c>
      <c r="AJ81" s="138"/>
      <c r="AK81" s="138"/>
      <c r="AL81" s="98" t="s">
        <v>81</v>
      </c>
      <c r="AM81" s="52">
        <v>1717243</v>
      </c>
      <c r="AN81" s="50">
        <f>IFERROR(AM81/AJ73,"-")</f>
        <v>1.0155615294557954E-4</v>
      </c>
      <c r="AO81" s="52">
        <v>93</v>
      </c>
      <c r="AP81" s="50">
        <f>IFERROR(AO81/AK73,"-")</f>
        <v>5.6452591963093357E-3</v>
      </c>
      <c r="AQ81" s="51">
        <f t="shared" si="27"/>
        <v>18464.978494623654</v>
      </c>
      <c r="AR81" s="138"/>
      <c r="AS81" s="138"/>
      <c r="AT81" s="98" t="s">
        <v>81</v>
      </c>
      <c r="AU81" s="52">
        <v>665534</v>
      </c>
      <c r="AV81" s="50">
        <f>IFERROR(AU81/AR73,"-")</f>
        <v>7.7721592225754599E-5</v>
      </c>
      <c r="AW81" s="52">
        <v>39</v>
      </c>
      <c r="AX81" s="50">
        <f>AW81/AS73</f>
        <v>4.9929586480604278E-3</v>
      </c>
      <c r="AY81" s="51">
        <f t="shared" si="20"/>
        <v>17064.974358974359</v>
      </c>
      <c r="AZ81" s="138"/>
      <c r="BA81" s="138"/>
      <c r="BB81" s="98" t="s">
        <v>81</v>
      </c>
      <c r="BC81" s="52">
        <v>222584</v>
      </c>
      <c r="BD81" s="50">
        <f>IFERROR(BC81/AZ73,"-")</f>
        <v>6.8521584687062333E-5</v>
      </c>
      <c r="BE81" s="52">
        <v>15</v>
      </c>
      <c r="BF81" s="50">
        <f>IFERROR(BE81/BA73,"-")</f>
        <v>5.5555555555555558E-3</v>
      </c>
      <c r="BG81" s="51">
        <f t="shared" si="28"/>
        <v>14838.933333333332</v>
      </c>
      <c r="BH81" s="138"/>
      <c r="BI81" s="150"/>
      <c r="BJ81" s="98" t="s">
        <v>81</v>
      </c>
      <c r="BK81" s="52">
        <f t="shared" si="29"/>
        <v>11131779</v>
      </c>
      <c r="BL81" s="50">
        <f>IFERROR(BK81/BH73,"-")</f>
        <v>1.4093304323394519E-4</v>
      </c>
      <c r="BM81" s="52">
        <f>SUM(I81,Q81,Y81,AG81,AO81,AW81,BE81)</f>
        <v>492</v>
      </c>
      <c r="BN81" s="50">
        <f>IFERROR(BM81/BI73,"-")</f>
        <v>5.2989832845080128E-3</v>
      </c>
      <c r="BO81" s="51">
        <f t="shared" si="30"/>
        <v>22625.567073170732</v>
      </c>
      <c r="BQ81" s="107"/>
      <c r="BR81" s="107"/>
      <c r="BS81" s="107"/>
      <c r="BT81" s="107"/>
      <c r="BU81" s="107"/>
    </row>
    <row r="82" spans="2:73" s="106" customFormat="1">
      <c r="B82" s="169"/>
      <c r="C82" s="157"/>
      <c r="D82" s="138"/>
      <c r="E82" s="138"/>
      <c r="F82" s="98" t="s">
        <v>83</v>
      </c>
      <c r="G82" s="52">
        <v>804350</v>
      </c>
      <c r="H82" s="50">
        <f>IFERROR(G82/D73,"-")</f>
        <v>1.251837564010477E-3</v>
      </c>
      <c r="I82" s="52">
        <v>17</v>
      </c>
      <c r="J82" s="50">
        <f>IFERROR(I82/E73,"-")</f>
        <v>4.843304843304843E-2</v>
      </c>
      <c r="K82" s="61">
        <f t="shared" si="19"/>
        <v>47314.705882352944</v>
      </c>
      <c r="L82" s="138"/>
      <c r="M82" s="138"/>
      <c r="N82" s="98" t="s">
        <v>83</v>
      </c>
      <c r="O82" s="52">
        <v>339401</v>
      </c>
      <c r="P82" s="50">
        <f>IFERROR(O82/L73,"-")</f>
        <v>3.7696561610561189E-4</v>
      </c>
      <c r="Q82" s="52">
        <v>21</v>
      </c>
      <c r="R82" s="50">
        <f>IFERROR(Q82/M73,"-")</f>
        <v>3.962264150943396E-2</v>
      </c>
      <c r="S82" s="61">
        <f t="shared" si="24"/>
        <v>16161.952380952382</v>
      </c>
      <c r="T82" s="138"/>
      <c r="U82" s="138"/>
      <c r="V82" s="98" t="s">
        <v>83</v>
      </c>
      <c r="W82" s="52">
        <v>21134184</v>
      </c>
      <c r="X82" s="50">
        <f>IFERROR(W82/T73,"-")</f>
        <v>8.3526270131342446E-4</v>
      </c>
      <c r="Y82" s="52">
        <v>1388</v>
      </c>
      <c r="Z82" s="50">
        <f>IFERROR(Y82/U73,"-")</f>
        <v>3.638556111882979E-2</v>
      </c>
      <c r="AA82" s="51">
        <f t="shared" si="25"/>
        <v>15226.35734870317</v>
      </c>
      <c r="AB82" s="138"/>
      <c r="AC82" s="138"/>
      <c r="AD82" s="98" t="s">
        <v>83</v>
      </c>
      <c r="AE82" s="52">
        <v>24294225</v>
      </c>
      <c r="AF82" s="50">
        <f>IFERROR(AE82/AB73,"-")</f>
        <v>1.0373172606854802E-3</v>
      </c>
      <c r="AG82" s="52">
        <v>1466</v>
      </c>
      <c r="AH82" s="50">
        <f>IFERROR(AG82/AC73,"-")</f>
        <v>5.4630147195826345E-2</v>
      </c>
      <c r="AI82" s="51">
        <f t="shared" si="26"/>
        <v>16571.776944065485</v>
      </c>
      <c r="AJ82" s="138"/>
      <c r="AK82" s="138"/>
      <c r="AL82" s="98" t="s">
        <v>83</v>
      </c>
      <c r="AM82" s="52">
        <v>28703800</v>
      </c>
      <c r="AN82" s="50">
        <f>IFERROR(AM82/AJ73,"-")</f>
        <v>1.6975160201085848E-3</v>
      </c>
      <c r="AO82" s="52">
        <v>1044</v>
      </c>
      <c r="AP82" s="50">
        <f>IFERROR(AO82/AK73,"-")</f>
        <v>6.337258710695641E-2</v>
      </c>
      <c r="AQ82" s="51">
        <f t="shared" si="27"/>
        <v>27494.061302681992</v>
      </c>
      <c r="AR82" s="138"/>
      <c r="AS82" s="138"/>
      <c r="AT82" s="98" t="s">
        <v>83</v>
      </c>
      <c r="AU82" s="52">
        <v>24628326</v>
      </c>
      <c r="AV82" s="50">
        <f>IFERROR(AU82/AR73,"-")</f>
        <v>2.8761155862434525E-3</v>
      </c>
      <c r="AW82" s="52">
        <v>556</v>
      </c>
      <c r="AX82" s="50">
        <f>AW82/AS73</f>
        <v>7.1181666880040961E-2</v>
      </c>
      <c r="AY82" s="51">
        <f t="shared" si="20"/>
        <v>44295.55035971223</v>
      </c>
      <c r="AZ82" s="138"/>
      <c r="BA82" s="138"/>
      <c r="BB82" s="98" t="s">
        <v>83</v>
      </c>
      <c r="BC82" s="52">
        <v>6744138</v>
      </c>
      <c r="BD82" s="50">
        <f>IFERROR(BC82/AZ73,"-")</f>
        <v>2.0761556226334111E-3</v>
      </c>
      <c r="BE82" s="52">
        <v>220</v>
      </c>
      <c r="BF82" s="50">
        <f>IFERROR(BE82/BA73,"-")</f>
        <v>8.1481481481481488E-2</v>
      </c>
      <c r="BG82" s="51">
        <f t="shared" si="28"/>
        <v>30655.172727272726</v>
      </c>
      <c r="BH82" s="138"/>
      <c r="BI82" s="150"/>
      <c r="BJ82" s="98" t="s">
        <v>83</v>
      </c>
      <c r="BK82" s="52">
        <f t="shared" si="29"/>
        <v>106648424</v>
      </c>
      <c r="BL82" s="50">
        <f>IFERROR(BK82/BH73,"-")</f>
        <v>1.3502142784566705E-3</v>
      </c>
      <c r="BM82" s="52">
        <f t="shared" si="31"/>
        <v>4712</v>
      </c>
      <c r="BN82" s="50">
        <f>IFERROR(BM82/BI73,"-")</f>
        <v>5.074961226951577E-2</v>
      </c>
      <c r="BO82" s="51">
        <f t="shared" si="30"/>
        <v>22633.366723259762</v>
      </c>
      <c r="BQ82" s="107"/>
      <c r="BR82" s="107"/>
      <c r="BS82" s="107"/>
      <c r="BT82" s="107"/>
      <c r="BU82" s="107"/>
    </row>
    <row r="83" spans="2:73" s="106" customFormat="1">
      <c r="B83" s="169"/>
      <c r="C83" s="157"/>
      <c r="D83" s="138"/>
      <c r="E83" s="138"/>
      <c r="F83" s="98" t="s">
        <v>85</v>
      </c>
      <c r="G83" s="52">
        <v>508042</v>
      </c>
      <c r="H83" s="50">
        <f>IFERROR(G83/D73,"-")</f>
        <v>7.906832345310011E-4</v>
      </c>
      <c r="I83" s="52">
        <v>5</v>
      </c>
      <c r="J83" s="50">
        <f>IFERROR(I83/E73,"-")</f>
        <v>1.4245014245014245E-2</v>
      </c>
      <c r="K83" s="61">
        <f t="shared" si="19"/>
        <v>101608.4</v>
      </c>
      <c r="L83" s="138"/>
      <c r="M83" s="138"/>
      <c r="N83" s="98" t="s">
        <v>85</v>
      </c>
      <c r="O83" s="52">
        <v>58737</v>
      </c>
      <c r="P83" s="50">
        <f>IFERROR(O83/L73,"-")</f>
        <v>6.5237961565214387E-5</v>
      </c>
      <c r="Q83" s="52">
        <v>5</v>
      </c>
      <c r="R83" s="50">
        <f>IFERROR(Q83/M73,"-")</f>
        <v>9.433962264150943E-3</v>
      </c>
      <c r="S83" s="61">
        <f t="shared" si="24"/>
        <v>11747.4</v>
      </c>
      <c r="T83" s="138"/>
      <c r="U83" s="138"/>
      <c r="V83" s="98" t="s">
        <v>85</v>
      </c>
      <c r="W83" s="52">
        <v>27870122</v>
      </c>
      <c r="X83" s="50">
        <f>IFERROR(W83/T73,"-")</f>
        <v>1.1014796401722772E-3</v>
      </c>
      <c r="Y83" s="52">
        <v>245</v>
      </c>
      <c r="Z83" s="50">
        <f>IFERROR(Y83/U73,"-")</f>
        <v>6.4225233963352297E-3</v>
      </c>
      <c r="AA83" s="51">
        <f t="shared" si="25"/>
        <v>113755.6</v>
      </c>
      <c r="AB83" s="138"/>
      <c r="AC83" s="138"/>
      <c r="AD83" s="98" t="s">
        <v>85</v>
      </c>
      <c r="AE83" s="52">
        <v>35229606</v>
      </c>
      <c r="AF83" s="50">
        <f>IFERROR(AE83/AB73,"-")</f>
        <v>1.5042372576589194E-3</v>
      </c>
      <c r="AG83" s="52">
        <v>307</v>
      </c>
      <c r="AH83" s="50">
        <f>IFERROR(AG83/AC73,"-")</f>
        <v>1.1440283212222842E-2</v>
      </c>
      <c r="AI83" s="51">
        <f t="shared" si="26"/>
        <v>114754.41693811075</v>
      </c>
      <c r="AJ83" s="138"/>
      <c r="AK83" s="138"/>
      <c r="AL83" s="98" t="s">
        <v>85</v>
      </c>
      <c r="AM83" s="52">
        <v>38450382</v>
      </c>
      <c r="AN83" s="50">
        <f>IFERROR(AM83/AJ73,"-")</f>
        <v>2.2739198093734894E-3</v>
      </c>
      <c r="AO83" s="52">
        <v>281</v>
      </c>
      <c r="AP83" s="50">
        <f>IFERROR(AO83/AK73,"-")</f>
        <v>1.7057181012504554E-2</v>
      </c>
      <c r="AQ83" s="51">
        <f t="shared" si="27"/>
        <v>136834.09964412812</v>
      </c>
      <c r="AR83" s="138"/>
      <c r="AS83" s="138"/>
      <c r="AT83" s="98" t="s">
        <v>85</v>
      </c>
      <c r="AU83" s="52">
        <v>28240367</v>
      </c>
      <c r="AV83" s="50">
        <f>IFERROR(AU83/AR73,"-")</f>
        <v>3.2979326199407649E-3</v>
      </c>
      <c r="AW83" s="52">
        <v>199</v>
      </c>
      <c r="AX83" s="50">
        <f>AW83/AS73</f>
        <v>2.5476891563180129E-2</v>
      </c>
      <c r="AY83" s="51">
        <f t="shared" si="20"/>
        <v>141911.39195979899</v>
      </c>
      <c r="AZ83" s="138"/>
      <c r="BA83" s="138"/>
      <c r="BB83" s="98" t="s">
        <v>85</v>
      </c>
      <c r="BC83" s="52">
        <v>19274654</v>
      </c>
      <c r="BD83" s="50">
        <f>IFERROR(BC83/AZ73,"-")</f>
        <v>5.933624323288398E-3</v>
      </c>
      <c r="BE83" s="52">
        <v>79</v>
      </c>
      <c r="BF83" s="50">
        <f>IFERROR(BE83/BA73,"-")</f>
        <v>2.9259259259259259E-2</v>
      </c>
      <c r="BG83" s="51">
        <f t="shared" si="28"/>
        <v>243982.96202531646</v>
      </c>
      <c r="BH83" s="138"/>
      <c r="BI83" s="150"/>
      <c r="BJ83" s="98" t="s">
        <v>85</v>
      </c>
      <c r="BK83" s="52">
        <f t="shared" si="29"/>
        <v>149631910</v>
      </c>
      <c r="BL83" s="50">
        <f>IFERROR(BK83/BH73,"-")</f>
        <v>1.8944034409242038E-3</v>
      </c>
      <c r="BM83" s="52">
        <f t="shared" si="31"/>
        <v>1121</v>
      </c>
      <c r="BN83" s="50">
        <f>IFERROR(BM83/BI73,"-")</f>
        <v>1.2073496467344477E-2</v>
      </c>
      <c r="BO83" s="51">
        <f t="shared" si="30"/>
        <v>133480.74041034791</v>
      </c>
      <c r="BQ83" s="107"/>
      <c r="BR83" s="107"/>
      <c r="BS83" s="107"/>
      <c r="BT83" s="107"/>
      <c r="BU83" s="107"/>
    </row>
    <row r="84" spans="2:73" s="106" customFormat="1" ht="13.5" customHeight="1">
      <c r="B84" s="169"/>
      <c r="C84" s="157"/>
      <c r="D84" s="138"/>
      <c r="E84" s="138"/>
      <c r="F84" s="98" t="s">
        <v>87</v>
      </c>
      <c r="G84" s="52">
        <v>1507569</v>
      </c>
      <c r="H84" s="50">
        <f>IFERROR(G84/D73,"-")</f>
        <v>2.3462814751510049E-3</v>
      </c>
      <c r="I84" s="52">
        <v>10</v>
      </c>
      <c r="J84" s="50">
        <f>IFERROR(I84/E73,"-")</f>
        <v>2.8490028490028491E-2</v>
      </c>
      <c r="K84" s="61">
        <f t="shared" si="19"/>
        <v>150756.9</v>
      </c>
      <c r="L84" s="138"/>
      <c r="M84" s="138"/>
      <c r="N84" s="98" t="s">
        <v>87</v>
      </c>
      <c r="O84" s="52">
        <v>7117241</v>
      </c>
      <c r="P84" s="50">
        <f>IFERROR(O84/L73,"-")</f>
        <v>7.9049712244133683E-3</v>
      </c>
      <c r="Q84" s="52">
        <v>15</v>
      </c>
      <c r="R84" s="50">
        <f>IFERROR(Q84/M73,"-")</f>
        <v>2.8301886792452831E-2</v>
      </c>
      <c r="S84" s="61">
        <f t="shared" si="24"/>
        <v>474482.73333333334</v>
      </c>
      <c r="T84" s="138"/>
      <c r="U84" s="138"/>
      <c r="V84" s="98" t="s">
        <v>87</v>
      </c>
      <c r="W84" s="52">
        <v>121656487</v>
      </c>
      <c r="X84" s="50">
        <f>IFERROR(W84/T73,"-")</f>
        <v>4.8080931804095912E-3</v>
      </c>
      <c r="Y84" s="52">
        <v>363</v>
      </c>
      <c r="Z84" s="50">
        <f>IFERROR(Y84/U73,"-")</f>
        <v>9.5158203790599531E-3</v>
      </c>
      <c r="AA84" s="51">
        <f t="shared" si="25"/>
        <v>335141.83746556472</v>
      </c>
      <c r="AB84" s="138"/>
      <c r="AC84" s="138"/>
      <c r="AD84" s="98" t="s">
        <v>87</v>
      </c>
      <c r="AE84" s="52">
        <v>215205724</v>
      </c>
      <c r="AF84" s="50">
        <f>IFERROR(AE84/AB73,"-")</f>
        <v>9.1888756321107396E-3</v>
      </c>
      <c r="AG84" s="52">
        <v>504</v>
      </c>
      <c r="AH84" s="50">
        <f>IFERROR(AG84/AC73,"-")</f>
        <v>1.8781442146450531E-2</v>
      </c>
      <c r="AI84" s="51">
        <f t="shared" si="26"/>
        <v>426995.48412698414</v>
      </c>
      <c r="AJ84" s="138"/>
      <c r="AK84" s="138"/>
      <c r="AL84" s="98" t="s">
        <v>87</v>
      </c>
      <c r="AM84" s="52">
        <v>239267696</v>
      </c>
      <c r="AN84" s="50">
        <f>IFERROR(AM84/AJ73,"-")</f>
        <v>1.4150068877795649E-2</v>
      </c>
      <c r="AO84" s="52">
        <v>572</v>
      </c>
      <c r="AP84" s="50">
        <f>IFERROR(AO84/AK73,"-")</f>
        <v>3.4721379142891827E-2</v>
      </c>
      <c r="AQ84" s="51">
        <f t="shared" si="27"/>
        <v>418300.16783216782</v>
      </c>
      <c r="AR84" s="138"/>
      <c r="AS84" s="138"/>
      <c r="AT84" s="98" t="s">
        <v>87</v>
      </c>
      <c r="AU84" s="52">
        <v>195585905</v>
      </c>
      <c r="AV84" s="50">
        <f>IFERROR(AU84/AR73,"-")</f>
        <v>2.2840678242606959E-2</v>
      </c>
      <c r="AW84" s="52">
        <v>458</v>
      </c>
      <c r="AX84" s="50">
        <f>AW84/AS73</f>
        <v>5.8635257969530147E-2</v>
      </c>
      <c r="AY84" s="51">
        <f t="shared" si="20"/>
        <v>427043.46069868997</v>
      </c>
      <c r="AZ84" s="138"/>
      <c r="BA84" s="138"/>
      <c r="BB84" s="98" t="s">
        <v>87</v>
      </c>
      <c r="BC84" s="52">
        <v>112814231</v>
      </c>
      <c r="BD84" s="50">
        <f>IFERROR(BC84/AZ73,"-")</f>
        <v>3.4729405003829171E-2</v>
      </c>
      <c r="BE84" s="52">
        <v>235</v>
      </c>
      <c r="BF84" s="50">
        <f>IFERROR(BE84/BA73,"-")</f>
        <v>8.7037037037037038E-2</v>
      </c>
      <c r="BG84" s="51">
        <f t="shared" si="28"/>
        <v>480060.5574468085</v>
      </c>
      <c r="BH84" s="138"/>
      <c r="BI84" s="150"/>
      <c r="BJ84" s="98" t="s">
        <v>87</v>
      </c>
      <c r="BK84" s="52">
        <f t="shared" si="29"/>
        <v>893154853</v>
      </c>
      <c r="BL84" s="50">
        <f>IFERROR(BK84/BH73,"-")</f>
        <v>1.1307719234495847E-2</v>
      </c>
      <c r="BM84" s="52">
        <f t="shared" si="31"/>
        <v>2157</v>
      </c>
      <c r="BN84" s="50">
        <f>IFERROR(BM84/BI73,"-")</f>
        <v>2.3231518180251595E-2</v>
      </c>
      <c r="BO84" s="51">
        <f t="shared" si="30"/>
        <v>414072.71812702826</v>
      </c>
      <c r="BQ84" s="107"/>
      <c r="BR84" s="107"/>
      <c r="BS84" s="107"/>
      <c r="BT84" s="107"/>
      <c r="BU84" s="107"/>
    </row>
    <row r="85" spans="2:73" s="106" customFormat="1" ht="13.5" customHeight="1">
      <c r="B85" s="169"/>
      <c r="C85" s="157"/>
      <c r="D85" s="138"/>
      <c r="E85" s="138"/>
      <c r="F85" s="98" t="s">
        <v>89</v>
      </c>
      <c r="G85" s="52">
        <v>7607469</v>
      </c>
      <c r="H85" s="50">
        <f>IFERROR(G85/D73,"-")</f>
        <v>1.1839765601100539E-2</v>
      </c>
      <c r="I85" s="52">
        <v>37</v>
      </c>
      <c r="J85" s="50">
        <f>IFERROR(I85/E73,"-")</f>
        <v>0.10541310541310542</v>
      </c>
      <c r="K85" s="61">
        <f t="shared" si="19"/>
        <v>205607.27027027027</v>
      </c>
      <c r="L85" s="138"/>
      <c r="M85" s="138"/>
      <c r="N85" s="98" t="s">
        <v>89</v>
      </c>
      <c r="O85" s="52">
        <v>22770020</v>
      </c>
      <c r="P85" s="50">
        <f>IFERROR(O85/L73,"-")</f>
        <v>2.5290186587656211E-2</v>
      </c>
      <c r="Q85" s="52">
        <v>86</v>
      </c>
      <c r="R85" s="50">
        <f>IFERROR(Q85/M73,"-")</f>
        <v>0.16226415094339622</v>
      </c>
      <c r="S85" s="61">
        <f t="shared" si="24"/>
        <v>264767.67441860464</v>
      </c>
      <c r="T85" s="138"/>
      <c r="U85" s="138"/>
      <c r="V85" s="98" t="s">
        <v>89</v>
      </c>
      <c r="W85" s="52">
        <v>218188284</v>
      </c>
      <c r="X85" s="50">
        <f>IFERROR(W85/T73,"-")</f>
        <v>8.623211356955188E-3</v>
      </c>
      <c r="Y85" s="52">
        <v>3663</v>
      </c>
      <c r="Z85" s="50">
        <f>IFERROR(Y85/U73,"-")</f>
        <v>9.6023278370514067E-2</v>
      </c>
      <c r="AA85" s="51">
        <f t="shared" si="25"/>
        <v>59565.461097461099</v>
      </c>
      <c r="AB85" s="138"/>
      <c r="AC85" s="138"/>
      <c r="AD85" s="98" t="s">
        <v>89</v>
      </c>
      <c r="AE85" s="52">
        <v>234255922</v>
      </c>
      <c r="AF85" s="50">
        <f>IFERROR(AE85/AB73,"-")</f>
        <v>1.0002282900911288E-2</v>
      </c>
      <c r="AG85" s="52">
        <v>3341</v>
      </c>
      <c r="AH85" s="50">
        <f>IFERROR(AG85/AC73,"-")</f>
        <v>0.12450158375256196</v>
      </c>
      <c r="AI85" s="51">
        <f t="shared" si="26"/>
        <v>70115.510924872797</v>
      </c>
      <c r="AJ85" s="138"/>
      <c r="AK85" s="138"/>
      <c r="AL85" s="98" t="s">
        <v>89</v>
      </c>
      <c r="AM85" s="52">
        <v>205850834</v>
      </c>
      <c r="AN85" s="50">
        <f>IFERROR(AM85/AJ73,"-")</f>
        <v>1.2173826757004749E-2</v>
      </c>
      <c r="AO85" s="52">
        <v>2338</v>
      </c>
      <c r="AP85" s="50">
        <f>IFERROR(AO85/AK73,"-")</f>
        <v>0.14192060216098093</v>
      </c>
      <c r="AQ85" s="51">
        <f t="shared" si="27"/>
        <v>88045.694610778446</v>
      </c>
      <c r="AR85" s="138"/>
      <c r="AS85" s="138"/>
      <c r="AT85" s="98" t="s">
        <v>89</v>
      </c>
      <c r="AU85" s="52">
        <v>144362733</v>
      </c>
      <c r="AV85" s="50">
        <f>IFERROR(AU85/AR73,"-")</f>
        <v>1.6858795293435778E-2</v>
      </c>
      <c r="AW85" s="52">
        <v>1185</v>
      </c>
      <c r="AX85" s="50">
        <f>AW85/AS73</f>
        <v>0.15170912815260529</v>
      </c>
      <c r="AY85" s="51">
        <f t="shared" si="20"/>
        <v>121825.09113924051</v>
      </c>
      <c r="AZ85" s="138"/>
      <c r="BA85" s="138"/>
      <c r="BB85" s="98" t="s">
        <v>89</v>
      </c>
      <c r="BC85" s="52">
        <v>63104886</v>
      </c>
      <c r="BD85" s="50">
        <f>IFERROR(BC85/AZ73,"-")</f>
        <v>1.942658407709635E-2</v>
      </c>
      <c r="BE85" s="52">
        <v>439</v>
      </c>
      <c r="BF85" s="50">
        <f>IFERROR(BE85/BA73,"-")</f>
        <v>0.16259259259259259</v>
      </c>
      <c r="BG85" s="51">
        <f t="shared" si="28"/>
        <v>143746.89293849657</v>
      </c>
      <c r="BH85" s="138"/>
      <c r="BI85" s="150"/>
      <c r="BJ85" s="98" t="s">
        <v>89</v>
      </c>
      <c r="BK85" s="52">
        <f t="shared" si="29"/>
        <v>896140148</v>
      </c>
      <c r="BL85" s="50">
        <f>IFERROR(BK85/BH73,"-")</f>
        <v>1.134551433528801E-2</v>
      </c>
      <c r="BM85" s="52">
        <f t="shared" si="31"/>
        <v>11089</v>
      </c>
      <c r="BN85" s="50">
        <f>IFERROR(BM85/BI73,"-")</f>
        <v>0.11943175943477512</v>
      </c>
      <c r="BO85" s="51">
        <f t="shared" si="30"/>
        <v>80813.432049779061</v>
      </c>
      <c r="BQ85" s="107"/>
      <c r="BR85" s="107"/>
      <c r="BS85" s="107"/>
      <c r="BT85" s="107"/>
      <c r="BU85" s="107"/>
    </row>
    <row r="86" spans="2:73" s="106" customFormat="1">
      <c r="B86" s="169"/>
      <c r="C86" s="157"/>
      <c r="D86" s="138"/>
      <c r="E86" s="138"/>
      <c r="F86" s="98" t="s">
        <v>91</v>
      </c>
      <c r="G86" s="52">
        <v>1047538</v>
      </c>
      <c r="H86" s="50">
        <f>IFERROR(G86/D73,"-")</f>
        <v>1.6303194108639361E-3</v>
      </c>
      <c r="I86" s="52">
        <v>14</v>
      </c>
      <c r="J86" s="50">
        <f>IFERROR(I86/E73,"-")</f>
        <v>3.9886039886039885E-2</v>
      </c>
      <c r="K86" s="61">
        <f t="shared" si="19"/>
        <v>74824.142857142855</v>
      </c>
      <c r="L86" s="138"/>
      <c r="M86" s="138"/>
      <c r="N86" s="98" t="s">
        <v>91</v>
      </c>
      <c r="O86" s="52">
        <v>6023068</v>
      </c>
      <c r="P86" s="50">
        <f>IFERROR(O86/L73,"-")</f>
        <v>6.6896960806420601E-3</v>
      </c>
      <c r="Q86" s="52">
        <v>27</v>
      </c>
      <c r="R86" s="50">
        <f>IFERROR(Q86/M73,"-")</f>
        <v>5.0943396226415097E-2</v>
      </c>
      <c r="S86" s="61">
        <f t="shared" si="24"/>
        <v>223076.59259259258</v>
      </c>
      <c r="T86" s="138"/>
      <c r="U86" s="138"/>
      <c r="V86" s="98" t="s">
        <v>91</v>
      </c>
      <c r="W86" s="52">
        <v>418846544</v>
      </c>
      <c r="X86" s="50">
        <f>IFERROR(W86/T73,"-")</f>
        <v>1.6553603194579554E-2</v>
      </c>
      <c r="Y86" s="52">
        <v>2594</v>
      </c>
      <c r="Z86" s="50">
        <f>IFERROR(Y86/U73,"-")</f>
        <v>6.8000104857524835E-2</v>
      </c>
      <c r="AA86" s="51">
        <f t="shared" si="25"/>
        <v>161467.44178874325</v>
      </c>
      <c r="AB86" s="138"/>
      <c r="AC86" s="138"/>
      <c r="AD86" s="98" t="s">
        <v>91</v>
      </c>
      <c r="AE86" s="52">
        <v>712141124</v>
      </c>
      <c r="AF86" s="50">
        <f>IFERROR(AE86/AB73,"-")</f>
        <v>3.0407073284665756E-2</v>
      </c>
      <c r="AG86" s="52">
        <v>3819</v>
      </c>
      <c r="AH86" s="50">
        <f>IFERROR(AG86/AC73,"-")</f>
        <v>0.14231414197875908</v>
      </c>
      <c r="AI86" s="51">
        <f t="shared" si="26"/>
        <v>186473.19298245615</v>
      </c>
      <c r="AJ86" s="138"/>
      <c r="AK86" s="138"/>
      <c r="AL86" s="98" t="s">
        <v>91</v>
      </c>
      <c r="AM86" s="52">
        <v>719252145</v>
      </c>
      <c r="AN86" s="50">
        <f>IFERROR(AM86/AJ73,"-")</f>
        <v>4.2535902515867675E-2</v>
      </c>
      <c r="AO86" s="52">
        <v>3793</v>
      </c>
      <c r="AP86" s="50">
        <f>IFERROR(AO86/AK73,"-")</f>
        <v>0.23024159281291731</v>
      </c>
      <c r="AQ86" s="51">
        <f t="shared" si="27"/>
        <v>189626.1916688637</v>
      </c>
      <c r="AR86" s="138"/>
      <c r="AS86" s="138"/>
      <c r="AT86" s="98" t="s">
        <v>91</v>
      </c>
      <c r="AU86" s="52">
        <v>491752958</v>
      </c>
      <c r="AV86" s="50">
        <f>IFERROR(AU86/AR73,"-")</f>
        <v>5.7427303304541363E-2</v>
      </c>
      <c r="AW86" s="52">
        <v>2300</v>
      </c>
      <c r="AX86" s="50">
        <f>AW86/AS73</f>
        <v>0.29445653565484575</v>
      </c>
      <c r="AY86" s="51">
        <f t="shared" si="20"/>
        <v>213805.63391304348</v>
      </c>
      <c r="AZ86" s="138"/>
      <c r="BA86" s="138"/>
      <c r="BB86" s="98" t="s">
        <v>91</v>
      </c>
      <c r="BC86" s="52">
        <v>201671226</v>
      </c>
      <c r="BD86" s="50">
        <f>IFERROR(BC86/AZ73,"-")</f>
        <v>6.2083671743264054E-2</v>
      </c>
      <c r="BE86" s="52">
        <v>805</v>
      </c>
      <c r="BF86" s="50">
        <f>IFERROR(BE86/BA73,"-")</f>
        <v>0.29814814814814816</v>
      </c>
      <c r="BG86" s="51">
        <f t="shared" si="28"/>
        <v>250523.26211180125</v>
      </c>
      <c r="BH86" s="138"/>
      <c r="BI86" s="150"/>
      <c r="BJ86" s="98" t="s">
        <v>91</v>
      </c>
      <c r="BK86" s="52">
        <f t="shared" si="29"/>
        <v>2550734603</v>
      </c>
      <c r="BL86" s="50">
        <f>IFERROR(BK86/BH73,"-")</f>
        <v>3.229338186492195E-2</v>
      </c>
      <c r="BM86" s="52">
        <f t="shared" si="31"/>
        <v>13352</v>
      </c>
      <c r="BN86" s="50">
        <f>IFERROR(BM86/BI73,"-")</f>
        <v>0.14380492848526624</v>
      </c>
      <c r="BO86" s="51">
        <f t="shared" si="30"/>
        <v>191037.64252546435</v>
      </c>
      <c r="BQ86" s="107"/>
      <c r="BR86" s="107"/>
      <c r="BS86" s="107"/>
      <c r="BT86" s="107"/>
      <c r="BU86" s="107"/>
    </row>
    <row r="87" spans="2:73" s="106" customFormat="1">
      <c r="B87" s="169"/>
      <c r="C87" s="157"/>
      <c r="D87" s="138"/>
      <c r="E87" s="138"/>
      <c r="F87" s="98" t="s">
        <v>95</v>
      </c>
      <c r="G87" s="52">
        <v>10936246</v>
      </c>
      <c r="H87" s="50">
        <f>IFERROR(G87/D73,"-")</f>
        <v>1.7020455712139396E-2</v>
      </c>
      <c r="I87" s="52">
        <v>44</v>
      </c>
      <c r="J87" s="50">
        <f>IFERROR(I87/E73,"-")</f>
        <v>0.12535612535612536</v>
      </c>
      <c r="K87" s="61">
        <f t="shared" ref="K87:K150" si="32">IFERROR(G87/I87,"-")</f>
        <v>248551.04545454544</v>
      </c>
      <c r="L87" s="138"/>
      <c r="M87" s="138"/>
      <c r="N87" s="98" t="s">
        <v>95</v>
      </c>
      <c r="O87" s="52">
        <v>16168755</v>
      </c>
      <c r="P87" s="50">
        <f>IFERROR(O87/L73,"-")</f>
        <v>1.7958299151256751E-2</v>
      </c>
      <c r="Q87" s="52">
        <v>55</v>
      </c>
      <c r="R87" s="50">
        <f>IFERROR(Q87/M73,"-")</f>
        <v>0.10377358490566038</v>
      </c>
      <c r="S87" s="61">
        <f t="shared" si="24"/>
        <v>293977.36363636365</v>
      </c>
      <c r="T87" s="138"/>
      <c r="U87" s="138"/>
      <c r="V87" s="98" t="s">
        <v>95</v>
      </c>
      <c r="W87" s="52">
        <v>161198604</v>
      </c>
      <c r="X87" s="50">
        <f>IFERROR(W87/T73,"-")</f>
        <v>6.3708720159242008E-3</v>
      </c>
      <c r="Y87" s="52">
        <v>2335</v>
      </c>
      <c r="Z87" s="50">
        <f>IFERROR(Y87/U73,"-")</f>
        <v>6.1210580124256168E-2</v>
      </c>
      <c r="AA87" s="51">
        <f t="shared" si="25"/>
        <v>69035.804710920769</v>
      </c>
      <c r="AB87" s="138"/>
      <c r="AC87" s="138"/>
      <c r="AD87" s="98" t="s">
        <v>95</v>
      </c>
      <c r="AE87" s="52">
        <v>168385204</v>
      </c>
      <c r="AF87" s="50">
        <f>IFERROR(AE87/AB73,"-")</f>
        <v>7.189728363561537E-3</v>
      </c>
      <c r="AG87" s="52">
        <v>2179</v>
      </c>
      <c r="AH87" s="50">
        <f>IFERROR(AG87/AC73,"-")</f>
        <v>8.1199925470467671E-2</v>
      </c>
      <c r="AI87" s="51">
        <f t="shared" si="26"/>
        <v>77276.367140890317</v>
      </c>
      <c r="AJ87" s="138"/>
      <c r="AK87" s="138"/>
      <c r="AL87" s="98" t="s">
        <v>95</v>
      </c>
      <c r="AM87" s="52">
        <v>108996475</v>
      </c>
      <c r="AN87" s="50">
        <f>IFERROR(AM87/AJ73,"-")</f>
        <v>6.445950098867218E-3</v>
      </c>
      <c r="AO87" s="52">
        <v>1411</v>
      </c>
      <c r="AP87" s="50">
        <f>IFERROR(AO87/AK73,"-")</f>
        <v>8.5650115333252397E-2</v>
      </c>
      <c r="AQ87" s="51">
        <f t="shared" si="27"/>
        <v>77247.678951098511</v>
      </c>
      <c r="AR87" s="138"/>
      <c r="AS87" s="138"/>
      <c r="AT87" s="98" t="s">
        <v>95</v>
      </c>
      <c r="AU87" s="52">
        <v>62860046</v>
      </c>
      <c r="AV87" s="50">
        <f>IFERROR(AU87/AR73,"-")</f>
        <v>7.3408463917758928E-3</v>
      </c>
      <c r="AW87" s="52">
        <v>694</v>
      </c>
      <c r="AX87" s="50">
        <f>AW87/AS73</f>
        <v>8.8849059019331711E-2</v>
      </c>
      <c r="AY87" s="51">
        <f t="shared" si="20"/>
        <v>90576.435158501437</v>
      </c>
      <c r="AZ87" s="138"/>
      <c r="BA87" s="138"/>
      <c r="BB87" s="98" t="s">
        <v>95</v>
      </c>
      <c r="BC87" s="52">
        <v>14058227</v>
      </c>
      <c r="BD87" s="50">
        <f>IFERROR(BC87/AZ73,"-")</f>
        <v>4.3277683568021339E-3</v>
      </c>
      <c r="BE87" s="52">
        <v>182</v>
      </c>
      <c r="BF87" s="50">
        <f>IFERROR(BE87/BA73,"-")</f>
        <v>6.7407407407407402E-2</v>
      </c>
      <c r="BG87" s="51">
        <f t="shared" si="28"/>
        <v>77243.005494505502</v>
      </c>
      <c r="BH87" s="138"/>
      <c r="BI87" s="150"/>
      <c r="BJ87" s="98" t="s">
        <v>95</v>
      </c>
      <c r="BK87" s="52">
        <f t="shared" si="29"/>
        <v>542603557</v>
      </c>
      <c r="BL87" s="50">
        <f>IFERROR(BK87/BH73,"-")</f>
        <v>6.8695911549783223E-3</v>
      </c>
      <c r="BM87" s="52">
        <f t="shared" si="31"/>
        <v>6900</v>
      </c>
      <c r="BN87" s="50">
        <f>IFERROR(BM87/BI73,"-")</f>
        <v>7.4315009477856284E-2</v>
      </c>
      <c r="BO87" s="51">
        <f t="shared" si="30"/>
        <v>78638.19666666667</v>
      </c>
      <c r="BQ87" s="107"/>
      <c r="BR87" s="107"/>
      <c r="BS87" s="107"/>
      <c r="BT87" s="107"/>
      <c r="BU87" s="107"/>
    </row>
    <row r="88" spans="2:73" s="106" customFormat="1">
      <c r="B88" s="169"/>
      <c r="C88" s="157"/>
      <c r="D88" s="138"/>
      <c r="E88" s="138"/>
      <c r="F88" s="99" t="s">
        <v>93</v>
      </c>
      <c r="G88" s="55">
        <v>592819</v>
      </c>
      <c r="H88" s="53">
        <f>IFERROR(G88/D73,"-")</f>
        <v>9.2262459483946906E-4</v>
      </c>
      <c r="I88" s="55">
        <v>68</v>
      </c>
      <c r="J88" s="53">
        <f>IFERROR(I88/E73,"-")</f>
        <v>0.19373219373219372</v>
      </c>
      <c r="K88" s="62">
        <f t="shared" si="32"/>
        <v>8717.926470588236</v>
      </c>
      <c r="L88" s="138"/>
      <c r="M88" s="138"/>
      <c r="N88" s="99" t="s">
        <v>93</v>
      </c>
      <c r="O88" s="55">
        <v>1114298</v>
      </c>
      <c r="P88" s="53">
        <f>IFERROR(O88/L73,"-")</f>
        <v>1.2376275617786959E-3</v>
      </c>
      <c r="Q88" s="55">
        <v>67</v>
      </c>
      <c r="R88" s="53">
        <f>IFERROR(Q88/M73,"-")</f>
        <v>0.12641509433962264</v>
      </c>
      <c r="S88" s="62">
        <f t="shared" si="24"/>
        <v>16631.313432835821</v>
      </c>
      <c r="T88" s="138"/>
      <c r="U88" s="138"/>
      <c r="V88" s="99" t="s">
        <v>93</v>
      </c>
      <c r="W88" s="55">
        <v>56985268</v>
      </c>
      <c r="X88" s="53">
        <f>IFERROR(W88/T73,"-")</f>
        <v>2.2521649704928016E-3</v>
      </c>
      <c r="Y88" s="55">
        <v>2542</v>
      </c>
      <c r="Z88" s="53">
        <f>IFERROR(Y88/U73,"-")</f>
        <v>6.6636957034629199E-2</v>
      </c>
      <c r="AA88" s="54">
        <f t="shared" si="25"/>
        <v>22417.493312352479</v>
      </c>
      <c r="AB88" s="138"/>
      <c r="AC88" s="138"/>
      <c r="AD88" s="99" t="s">
        <v>93</v>
      </c>
      <c r="AE88" s="55">
        <v>68306999</v>
      </c>
      <c r="AF88" s="53">
        <f>IFERROR(AE88/AB73,"-")</f>
        <v>2.9165791083405972E-3</v>
      </c>
      <c r="AG88" s="55">
        <v>2658</v>
      </c>
      <c r="AH88" s="53">
        <f>IFERROR(AG88/AC73,"-")</f>
        <v>9.9049748462828394E-2</v>
      </c>
      <c r="AI88" s="54">
        <f t="shared" si="26"/>
        <v>25698.645221971408</v>
      </c>
      <c r="AJ88" s="138"/>
      <c r="AK88" s="138"/>
      <c r="AL88" s="99" t="s">
        <v>93</v>
      </c>
      <c r="AM88" s="55">
        <v>49873831</v>
      </c>
      <c r="AN88" s="53">
        <f>IFERROR(AM88/AJ73,"-")</f>
        <v>2.949491952518069E-3</v>
      </c>
      <c r="AO88" s="55">
        <v>2112</v>
      </c>
      <c r="AP88" s="53">
        <f>IFERROR(AO88/AK73,"-")</f>
        <v>0.12820201529683137</v>
      </c>
      <c r="AQ88" s="54">
        <f t="shared" si="27"/>
        <v>23614.50331439394</v>
      </c>
      <c r="AR88" s="138"/>
      <c r="AS88" s="138"/>
      <c r="AT88" s="99" t="s">
        <v>93</v>
      </c>
      <c r="AU88" s="55">
        <v>33055274</v>
      </c>
      <c r="AV88" s="53">
        <f>IFERROR(AU88/AR73,"-")</f>
        <v>3.8602213061069584E-3</v>
      </c>
      <c r="AW88" s="55">
        <v>1187</v>
      </c>
      <c r="AX88" s="53">
        <f>AW88/AS73</f>
        <v>0.1519651773140443</v>
      </c>
      <c r="AY88" s="54">
        <f t="shared" si="20"/>
        <v>27847.74557708509</v>
      </c>
      <c r="AZ88" s="138"/>
      <c r="BA88" s="138"/>
      <c r="BB88" s="99" t="s">
        <v>93</v>
      </c>
      <c r="BC88" s="55">
        <v>12604452</v>
      </c>
      <c r="BD88" s="53">
        <f>IFERROR(BC88/AZ73,"-")</f>
        <v>3.8802295993962377E-3</v>
      </c>
      <c r="BE88" s="55">
        <v>410</v>
      </c>
      <c r="BF88" s="53">
        <f>IFERROR(BE88/BA73,"-")</f>
        <v>0.15185185185185185</v>
      </c>
      <c r="BG88" s="54">
        <f t="shared" si="28"/>
        <v>30742.565853658536</v>
      </c>
      <c r="BH88" s="138"/>
      <c r="BI88" s="150"/>
      <c r="BJ88" s="99" t="s">
        <v>93</v>
      </c>
      <c r="BK88" s="55">
        <f t="shared" si="29"/>
        <v>222532941</v>
      </c>
      <c r="BL88" s="53">
        <f>IFERROR(BK88/BH73,"-")</f>
        <v>2.8173614114087222E-3</v>
      </c>
      <c r="BM88" s="55">
        <f t="shared" si="31"/>
        <v>9044</v>
      </c>
      <c r="BN88" s="53">
        <f>IFERROR(BM88/BI73,"-")</f>
        <v>9.74065138721351E-2</v>
      </c>
      <c r="BO88" s="54">
        <f t="shared" si="30"/>
        <v>24605.58834586466</v>
      </c>
      <c r="BQ88" s="107"/>
      <c r="BR88" s="107"/>
      <c r="BS88" s="107"/>
      <c r="BT88" s="107"/>
      <c r="BU88" s="107"/>
    </row>
    <row r="89" spans="2:73" s="106" customFormat="1">
      <c r="B89" s="169"/>
      <c r="C89" s="158"/>
      <c r="D89" s="139"/>
      <c r="E89" s="139"/>
      <c r="F89" s="182" t="s">
        <v>101</v>
      </c>
      <c r="G89" s="56">
        <f>SUM(G73:G88)</f>
        <v>61541967</v>
      </c>
      <c r="H89" s="53">
        <f>IFERROR(G89/D73,"-")</f>
        <v>9.5779879472484813E-2</v>
      </c>
      <c r="I89" s="55">
        <v>266</v>
      </c>
      <c r="J89" s="53">
        <f>IFERROR(I89/E73,"-")</f>
        <v>0.75783475783475784</v>
      </c>
      <c r="K89" s="62">
        <f t="shared" si="32"/>
        <v>231360.77819548873</v>
      </c>
      <c r="L89" s="139"/>
      <c r="M89" s="139"/>
      <c r="N89" s="105" t="s">
        <v>101</v>
      </c>
      <c r="O89" s="56">
        <f>SUM(O73:O88)</f>
        <v>123405549</v>
      </c>
      <c r="P89" s="53">
        <f>IFERROR(O89/L73,"-")</f>
        <v>0.13706397096542519</v>
      </c>
      <c r="Q89" s="55">
        <v>421</v>
      </c>
      <c r="R89" s="53">
        <f>IFERROR(Q89/M73,"-")</f>
        <v>0.79433962264150948</v>
      </c>
      <c r="S89" s="62">
        <f t="shared" si="24"/>
        <v>293124.81947743468</v>
      </c>
      <c r="T89" s="139"/>
      <c r="U89" s="139"/>
      <c r="V89" s="105" t="s">
        <v>101</v>
      </c>
      <c r="W89" s="56">
        <f>SUM(W73:W88)</f>
        <v>4032557089</v>
      </c>
      <c r="X89" s="53">
        <f>IFERROR(W89/T73,"-")</f>
        <v>0.15937424067845435</v>
      </c>
      <c r="Y89" s="55">
        <v>26905</v>
      </c>
      <c r="Z89" s="53">
        <f>IFERROR(Y89/U73,"-")</f>
        <v>0.70529792644244638</v>
      </c>
      <c r="AA89" s="54">
        <f t="shared" si="25"/>
        <v>149881.32648206654</v>
      </c>
      <c r="AB89" s="139"/>
      <c r="AC89" s="139"/>
      <c r="AD89" s="105" t="s">
        <v>101</v>
      </c>
      <c r="AE89" s="56">
        <f>SUM(AE73:AE88)</f>
        <v>4686086230</v>
      </c>
      <c r="AF89" s="53">
        <f>IFERROR(AE89/AB73,"-")</f>
        <v>0.20008698081291129</v>
      </c>
      <c r="AG89" s="55">
        <v>21818</v>
      </c>
      <c r="AH89" s="53">
        <f>IFERROR(AG89/AC73,"-")</f>
        <v>0.81304266815725734</v>
      </c>
      <c r="AI89" s="54">
        <f t="shared" si="26"/>
        <v>214780.74204785039</v>
      </c>
      <c r="AJ89" s="139"/>
      <c r="AK89" s="139"/>
      <c r="AL89" s="105" t="s">
        <v>101</v>
      </c>
      <c r="AM89" s="56">
        <f>SUM(AM73:AM88)</f>
        <v>4084508683</v>
      </c>
      <c r="AN89" s="53">
        <f>IFERROR(AM89/AJ73,"-")</f>
        <v>0.24155404244961004</v>
      </c>
      <c r="AO89" s="55">
        <v>14283</v>
      </c>
      <c r="AP89" s="53">
        <f>IFERROR(AO89/AK73,"-")</f>
        <v>0.86700254947189515</v>
      </c>
      <c r="AQ89" s="54">
        <f t="shared" si="27"/>
        <v>285969.94209899881</v>
      </c>
      <c r="AR89" s="139"/>
      <c r="AS89" s="139"/>
      <c r="AT89" s="105" t="s">
        <v>101</v>
      </c>
      <c r="AU89" s="56">
        <f>SUM(AU73:AU88)</f>
        <v>2517725275</v>
      </c>
      <c r="AV89" s="53">
        <f>IFERROR(AU89/AR73,"-")</f>
        <v>0.29402196906548106</v>
      </c>
      <c r="AW89" s="55">
        <v>6831</v>
      </c>
      <c r="AX89" s="53">
        <f>AW89/AS73</f>
        <v>0.8745359108948918</v>
      </c>
      <c r="AY89" s="54">
        <f t="shared" si="20"/>
        <v>368573.4555701947</v>
      </c>
      <c r="AZ89" s="139"/>
      <c r="BA89" s="139"/>
      <c r="BB89" s="105" t="s">
        <v>101</v>
      </c>
      <c r="BC89" s="56">
        <f>SUM(BC73:BC88)</f>
        <v>1040129447</v>
      </c>
      <c r="BD89" s="53">
        <f>IFERROR(BC89/AZ73,"-")</f>
        <v>0.32019964592296757</v>
      </c>
      <c r="BE89" s="55">
        <v>2318</v>
      </c>
      <c r="BF89" s="53">
        <f>IFERROR(BE89/BA73,"-")</f>
        <v>0.85851851851851857</v>
      </c>
      <c r="BG89" s="54">
        <f t="shared" si="28"/>
        <v>448718.48446937016</v>
      </c>
      <c r="BH89" s="139"/>
      <c r="BI89" s="151"/>
      <c r="BJ89" s="105" t="s">
        <v>101</v>
      </c>
      <c r="BK89" s="56">
        <f t="shared" si="29"/>
        <v>16545954240</v>
      </c>
      <c r="BL89" s="53">
        <f>IFERROR(BK89/BH73,"-")</f>
        <v>0.20947879797584901</v>
      </c>
      <c r="BM89" s="56">
        <f t="shared" si="31"/>
        <v>72842</v>
      </c>
      <c r="BN89" s="53">
        <f>IFERROR(BM89/BI73,"-")</f>
        <v>0.78452955367913146</v>
      </c>
      <c r="BO89" s="54">
        <f t="shared" si="30"/>
        <v>227148.54397188436</v>
      </c>
      <c r="BQ89" s="107"/>
      <c r="BR89" s="107"/>
      <c r="BS89" s="107"/>
      <c r="BT89" s="107"/>
      <c r="BU89" s="107"/>
    </row>
    <row r="90" spans="2:73" s="106" customFormat="1">
      <c r="B90" s="169">
        <v>6</v>
      </c>
      <c r="C90" s="156" t="s">
        <v>122</v>
      </c>
      <c r="D90" s="137">
        <v>1327810020</v>
      </c>
      <c r="E90" s="137">
        <v>725</v>
      </c>
      <c r="F90" s="96" t="s">
        <v>66</v>
      </c>
      <c r="G90" s="48">
        <v>32689330</v>
      </c>
      <c r="H90" s="46">
        <f>IFERROR(G90/D90,"-")</f>
        <v>2.4618981260587265E-2</v>
      </c>
      <c r="I90" s="48">
        <v>155</v>
      </c>
      <c r="J90" s="46">
        <f>IFERROR(I90/E90,"-")</f>
        <v>0.21379310344827587</v>
      </c>
      <c r="K90" s="60">
        <f t="shared" si="32"/>
        <v>210898.90322580645</v>
      </c>
      <c r="L90" s="137">
        <v>2175452310</v>
      </c>
      <c r="M90" s="137">
        <v>1136</v>
      </c>
      <c r="N90" s="96" t="s">
        <v>66</v>
      </c>
      <c r="O90" s="48">
        <v>55916702</v>
      </c>
      <c r="P90" s="46">
        <f>IFERROR(O90/L90,"-")</f>
        <v>2.5703483244824615E-2</v>
      </c>
      <c r="Q90" s="48">
        <v>327</v>
      </c>
      <c r="R90" s="46">
        <f>IFERROR(Q90/M90,"-")</f>
        <v>0.28785211267605632</v>
      </c>
      <c r="S90" s="60">
        <f t="shared" si="24"/>
        <v>170999.0886850153</v>
      </c>
      <c r="T90" s="137">
        <v>33210063810</v>
      </c>
      <c r="U90" s="137">
        <v>47088</v>
      </c>
      <c r="V90" s="96" t="s">
        <v>66</v>
      </c>
      <c r="W90" s="48">
        <v>951716257</v>
      </c>
      <c r="X90" s="46">
        <f>IFERROR(W90/T90,"-")</f>
        <v>2.8657465473264924E-2</v>
      </c>
      <c r="Y90" s="48">
        <v>7992</v>
      </c>
      <c r="Z90" s="46">
        <f>IFERROR(Y90/U90,"-")</f>
        <v>0.16972477064220184</v>
      </c>
      <c r="AA90" s="47">
        <f t="shared" si="25"/>
        <v>119083.61574074074</v>
      </c>
      <c r="AB90" s="137">
        <v>31136749330</v>
      </c>
      <c r="AC90" s="137">
        <v>32749</v>
      </c>
      <c r="AD90" s="96" t="s">
        <v>66</v>
      </c>
      <c r="AE90" s="48">
        <v>1159056221</v>
      </c>
      <c r="AF90" s="46">
        <f>IFERROR(AE90/AB90,"-")</f>
        <v>3.7224702190837206E-2</v>
      </c>
      <c r="AG90" s="48">
        <v>7557</v>
      </c>
      <c r="AH90" s="46">
        <f>IFERROR(AG90/AC90,"-")</f>
        <v>0.23075513756145224</v>
      </c>
      <c r="AI90" s="47">
        <f t="shared" si="26"/>
        <v>153375.1781130078</v>
      </c>
      <c r="AJ90" s="137">
        <v>21484744340</v>
      </c>
      <c r="AK90" s="137">
        <v>19308</v>
      </c>
      <c r="AL90" s="96" t="s">
        <v>66</v>
      </c>
      <c r="AM90" s="48">
        <v>961721436</v>
      </c>
      <c r="AN90" s="46">
        <f>IFERROR(AM90/AJ90,"-")</f>
        <v>4.4762991859739303E-2</v>
      </c>
      <c r="AO90" s="48">
        <v>5176</v>
      </c>
      <c r="AP90" s="46">
        <f>IFERROR(AO90/AK90,"-")</f>
        <v>0.26807540915682621</v>
      </c>
      <c r="AQ90" s="47">
        <f t="shared" si="27"/>
        <v>185803.98686244205</v>
      </c>
      <c r="AR90" s="137">
        <v>11449628510</v>
      </c>
      <c r="AS90" s="137">
        <v>8945</v>
      </c>
      <c r="AT90" s="96" t="s">
        <v>66</v>
      </c>
      <c r="AU90" s="48">
        <v>681519559</v>
      </c>
      <c r="AV90" s="46">
        <f>IFERROR(AU90/AR90,"-")</f>
        <v>5.9523290070482821E-2</v>
      </c>
      <c r="AW90" s="48">
        <v>2604</v>
      </c>
      <c r="AX90" s="46">
        <f>AW90/AS90</f>
        <v>0.29111235326998325</v>
      </c>
      <c r="AY90" s="47">
        <f t="shared" ref="AY90:AY153" si="33">AU90/AW90</f>
        <v>261720.26075268816</v>
      </c>
      <c r="AZ90" s="137">
        <v>4170092380</v>
      </c>
      <c r="BA90" s="137">
        <v>3131</v>
      </c>
      <c r="BB90" s="96" t="s">
        <v>66</v>
      </c>
      <c r="BC90" s="48">
        <v>308279852</v>
      </c>
      <c r="BD90" s="46">
        <f>IFERROR(BC90/AZ90,"-")</f>
        <v>7.3926384335878906E-2</v>
      </c>
      <c r="BE90" s="48">
        <v>941</v>
      </c>
      <c r="BF90" s="46">
        <f>IFERROR(BE90/BA90,"-")</f>
        <v>0.30054295752155863</v>
      </c>
      <c r="BG90" s="47">
        <f t="shared" si="28"/>
        <v>327608.76939426141</v>
      </c>
      <c r="BH90" s="137">
        <f>SUM(D90,L90,T90,AB90,AJ90,AR90,AZ90)</f>
        <v>104954540700</v>
      </c>
      <c r="BI90" s="149">
        <f>SUM(E90,M90,U90,AC90,AK90,AS90,BA90)</f>
        <v>113082</v>
      </c>
      <c r="BJ90" s="96" t="s">
        <v>66</v>
      </c>
      <c r="BK90" s="48">
        <f t="shared" si="29"/>
        <v>4150899357</v>
      </c>
      <c r="BL90" s="46">
        <f>IFERROR(BK90/BH90,"-")</f>
        <v>3.9549497614065593E-2</v>
      </c>
      <c r="BM90" s="48">
        <f t="shared" si="31"/>
        <v>24752</v>
      </c>
      <c r="BN90" s="46">
        <f>IFERROR(BM90/BI90,"-")</f>
        <v>0.21888541058700767</v>
      </c>
      <c r="BO90" s="47">
        <f t="shared" si="30"/>
        <v>167699.55385423399</v>
      </c>
      <c r="BQ90" s="107"/>
      <c r="BR90" s="107"/>
      <c r="BS90" s="107"/>
      <c r="BT90" s="107"/>
      <c r="BU90" s="107"/>
    </row>
    <row r="91" spans="2:73" s="106" customFormat="1" ht="13.5" customHeight="1">
      <c r="B91" s="169"/>
      <c r="C91" s="157"/>
      <c r="D91" s="138"/>
      <c r="E91" s="138"/>
      <c r="F91" s="97" t="s">
        <v>68</v>
      </c>
      <c r="G91" s="52">
        <v>25371067</v>
      </c>
      <c r="H91" s="50">
        <f>IFERROR(G91/D90,"-")</f>
        <v>1.9107452585724577E-2</v>
      </c>
      <c r="I91" s="52">
        <v>188</v>
      </c>
      <c r="J91" s="50">
        <f>IFERROR(I91/E90,"-")</f>
        <v>0.25931034482758619</v>
      </c>
      <c r="K91" s="61">
        <f t="shared" si="32"/>
        <v>134952.4840425532</v>
      </c>
      <c r="L91" s="138"/>
      <c r="M91" s="138"/>
      <c r="N91" s="97" t="s">
        <v>68</v>
      </c>
      <c r="O91" s="52">
        <v>44200397</v>
      </c>
      <c r="P91" s="50">
        <f>IFERROR(O91/L90,"-")</f>
        <v>2.0317796348291357E-2</v>
      </c>
      <c r="Q91" s="52">
        <v>387</v>
      </c>
      <c r="R91" s="50">
        <f>IFERROR(Q91/M90,"-")</f>
        <v>0.34066901408450706</v>
      </c>
      <c r="S91" s="61">
        <f t="shared" si="24"/>
        <v>114212.91214470284</v>
      </c>
      <c r="T91" s="138"/>
      <c r="U91" s="138"/>
      <c r="V91" s="97" t="s">
        <v>68</v>
      </c>
      <c r="W91" s="52">
        <v>925745023</v>
      </c>
      <c r="X91" s="50">
        <f>IFERROR(W91/T90,"-")</f>
        <v>2.7875436442890714E-2</v>
      </c>
      <c r="Y91" s="52">
        <v>11064</v>
      </c>
      <c r="Z91" s="50">
        <f>IFERROR(Y91/U90,"-")</f>
        <v>0.23496432212028542</v>
      </c>
      <c r="AA91" s="51">
        <f t="shared" si="25"/>
        <v>83671.82058929863</v>
      </c>
      <c r="AB91" s="138"/>
      <c r="AC91" s="138"/>
      <c r="AD91" s="97" t="s">
        <v>68</v>
      </c>
      <c r="AE91" s="52">
        <v>719361127</v>
      </c>
      <c r="AF91" s="50">
        <f>IFERROR(AE91/AB90,"-")</f>
        <v>2.3103282856406001E-2</v>
      </c>
      <c r="AG91" s="52">
        <v>9431</v>
      </c>
      <c r="AH91" s="50">
        <f>IFERROR(AG91/AC90,"-")</f>
        <v>0.28797825887813366</v>
      </c>
      <c r="AI91" s="51">
        <f t="shared" si="26"/>
        <v>76276.230198282254</v>
      </c>
      <c r="AJ91" s="138"/>
      <c r="AK91" s="138"/>
      <c r="AL91" s="97" t="s">
        <v>68</v>
      </c>
      <c r="AM91" s="52">
        <v>422384661</v>
      </c>
      <c r="AN91" s="50">
        <f>IFERROR(AM91/AJ90,"-")</f>
        <v>1.9659748066613483E-2</v>
      </c>
      <c r="AO91" s="52">
        <v>6204</v>
      </c>
      <c r="AP91" s="50">
        <f>IFERROR(AO91/AK90,"-")</f>
        <v>0.32131758856432568</v>
      </c>
      <c r="AQ91" s="51">
        <f t="shared" si="27"/>
        <v>68082.633945841386</v>
      </c>
      <c r="AR91" s="138"/>
      <c r="AS91" s="138"/>
      <c r="AT91" s="97" t="s">
        <v>68</v>
      </c>
      <c r="AU91" s="52">
        <v>178873092</v>
      </c>
      <c r="AV91" s="50">
        <f>IFERROR(AU91/AR90,"-")</f>
        <v>1.5622610973253315E-2</v>
      </c>
      <c r="AW91" s="52">
        <v>2896</v>
      </c>
      <c r="AX91" s="50">
        <f>AW91/AS90</f>
        <v>0.32375628842929011</v>
      </c>
      <c r="AY91" s="51">
        <f t="shared" si="33"/>
        <v>61765.570441988952</v>
      </c>
      <c r="AZ91" s="138"/>
      <c r="BA91" s="138"/>
      <c r="BB91" s="97" t="s">
        <v>68</v>
      </c>
      <c r="BC91" s="52">
        <v>57658389</v>
      </c>
      <c r="BD91" s="50">
        <f>IFERROR(BC91/AZ90,"-")</f>
        <v>1.3826645490285278E-2</v>
      </c>
      <c r="BE91" s="52">
        <v>915</v>
      </c>
      <c r="BF91" s="50">
        <f>IFERROR(BE91/BA90,"-")</f>
        <v>0.29223890130948577</v>
      </c>
      <c r="BG91" s="51">
        <f t="shared" si="28"/>
        <v>63014.632786885246</v>
      </c>
      <c r="BH91" s="138"/>
      <c r="BI91" s="150"/>
      <c r="BJ91" s="97" t="s">
        <v>68</v>
      </c>
      <c r="BK91" s="52">
        <f t="shared" si="29"/>
        <v>2373593756</v>
      </c>
      <c r="BL91" s="50">
        <f>IFERROR(BK91/BH90,"-")</f>
        <v>2.26154460795044E-2</v>
      </c>
      <c r="BM91" s="52">
        <f t="shared" si="31"/>
        <v>31085</v>
      </c>
      <c r="BN91" s="50">
        <f>IFERROR(BM91/BI90,"-")</f>
        <v>0.27488901858828108</v>
      </c>
      <c r="BO91" s="51">
        <f t="shared" si="30"/>
        <v>76358.171336657557</v>
      </c>
      <c r="BQ91" s="107"/>
      <c r="BR91" s="107"/>
      <c r="BS91" s="107"/>
      <c r="BT91" s="107"/>
      <c r="BU91" s="107"/>
    </row>
    <row r="92" spans="2:73" s="106" customFormat="1" ht="13.5" customHeight="1">
      <c r="B92" s="169"/>
      <c r="C92" s="157"/>
      <c r="D92" s="138"/>
      <c r="E92" s="138"/>
      <c r="F92" s="98" t="s">
        <v>70</v>
      </c>
      <c r="G92" s="52">
        <v>4463583</v>
      </c>
      <c r="H92" s="50">
        <f>IFERROR(G92/D90,"-")</f>
        <v>3.3616126801031369E-3</v>
      </c>
      <c r="I92" s="52">
        <v>114</v>
      </c>
      <c r="J92" s="50">
        <f>IFERROR(I92/E90,"-")</f>
        <v>0.15724137931034482</v>
      </c>
      <c r="K92" s="61">
        <f t="shared" si="32"/>
        <v>39154.23684210526</v>
      </c>
      <c r="L92" s="138"/>
      <c r="M92" s="138"/>
      <c r="N92" s="98" t="s">
        <v>70</v>
      </c>
      <c r="O92" s="52">
        <v>5442380</v>
      </c>
      <c r="P92" s="50">
        <f>IFERROR(O92/L90,"-")</f>
        <v>2.5017234232084821E-3</v>
      </c>
      <c r="Q92" s="52">
        <v>200</v>
      </c>
      <c r="R92" s="50">
        <f>IFERROR(Q92/M90,"-")</f>
        <v>0.176056338028169</v>
      </c>
      <c r="S92" s="61">
        <f t="shared" si="24"/>
        <v>27211.9</v>
      </c>
      <c r="T92" s="138"/>
      <c r="U92" s="138"/>
      <c r="V92" s="98" t="s">
        <v>70</v>
      </c>
      <c r="W92" s="52">
        <v>532084095</v>
      </c>
      <c r="X92" s="50">
        <f>IFERROR(W92/T90,"-")</f>
        <v>1.6021772738653465E-2</v>
      </c>
      <c r="Y92" s="52">
        <v>10395</v>
      </c>
      <c r="Z92" s="50">
        <f>IFERROR(Y92/U90,"-")</f>
        <v>0.22075688073394495</v>
      </c>
      <c r="AA92" s="51">
        <f t="shared" si="25"/>
        <v>51186.541125541124</v>
      </c>
      <c r="AB92" s="138"/>
      <c r="AC92" s="138"/>
      <c r="AD92" s="98" t="s">
        <v>70</v>
      </c>
      <c r="AE92" s="52">
        <v>484180297</v>
      </c>
      <c r="AF92" s="50">
        <f>IFERROR(AE92/AB90,"-")</f>
        <v>1.5550123484903939E-2</v>
      </c>
      <c r="AG92" s="52">
        <v>8826</v>
      </c>
      <c r="AH92" s="50">
        <f>IFERROR(AG92/AC90,"-")</f>
        <v>0.26950441234846867</v>
      </c>
      <c r="AI92" s="51">
        <f t="shared" si="26"/>
        <v>54858.406639474284</v>
      </c>
      <c r="AJ92" s="138"/>
      <c r="AK92" s="138"/>
      <c r="AL92" s="98" t="s">
        <v>70</v>
      </c>
      <c r="AM92" s="52">
        <v>308520162</v>
      </c>
      <c r="AN92" s="50">
        <f>IFERROR(AM92/AJ90,"-")</f>
        <v>1.4359964313170877E-2</v>
      </c>
      <c r="AO92" s="52">
        <v>5419</v>
      </c>
      <c r="AP92" s="50">
        <f>IFERROR(AO92/AK90,"-")</f>
        <v>0.28066086596229545</v>
      </c>
      <c r="AQ92" s="51">
        <f t="shared" si="27"/>
        <v>56933.043365934675</v>
      </c>
      <c r="AR92" s="138"/>
      <c r="AS92" s="138"/>
      <c r="AT92" s="98" t="s">
        <v>70</v>
      </c>
      <c r="AU92" s="52">
        <v>129190112</v>
      </c>
      <c r="AV92" s="50">
        <f>IFERROR(AU92/AR90,"-")</f>
        <v>1.1283345296938372E-2</v>
      </c>
      <c r="AW92" s="52">
        <v>2268</v>
      </c>
      <c r="AX92" s="50">
        <f>AW92/AS90</f>
        <v>0.25354946897708219</v>
      </c>
      <c r="AY92" s="51">
        <f t="shared" si="33"/>
        <v>56962.130511463845</v>
      </c>
      <c r="AZ92" s="138"/>
      <c r="BA92" s="138"/>
      <c r="BB92" s="98" t="s">
        <v>70</v>
      </c>
      <c r="BC92" s="52">
        <v>60505003</v>
      </c>
      <c r="BD92" s="50">
        <f>IFERROR(BC92/AZ90,"-")</f>
        <v>1.4509271614745379E-2</v>
      </c>
      <c r="BE92" s="52">
        <v>653</v>
      </c>
      <c r="BF92" s="50">
        <f>IFERROR(BE92/BA90,"-")</f>
        <v>0.20855956563398276</v>
      </c>
      <c r="BG92" s="51">
        <f t="shared" si="28"/>
        <v>92656.972434915777</v>
      </c>
      <c r="BH92" s="138"/>
      <c r="BI92" s="150"/>
      <c r="BJ92" s="98" t="s">
        <v>70</v>
      </c>
      <c r="BK92" s="52">
        <f t="shared" si="29"/>
        <v>1524385632</v>
      </c>
      <c r="BL92" s="50">
        <f>IFERROR(BK92/BH90,"-")</f>
        <v>1.4524246610323168E-2</v>
      </c>
      <c r="BM92" s="52">
        <f t="shared" si="31"/>
        <v>27875</v>
      </c>
      <c r="BN92" s="50">
        <f>IFERROR(BM92/BI90,"-")</f>
        <v>0.24650253798128791</v>
      </c>
      <c r="BO92" s="51">
        <f t="shared" si="30"/>
        <v>54686.480071748876</v>
      </c>
      <c r="BQ92" s="107"/>
      <c r="BR92" s="107"/>
      <c r="BS92" s="107"/>
      <c r="BT92" s="107"/>
      <c r="BU92" s="107"/>
    </row>
    <row r="93" spans="2:73" s="106" customFormat="1" ht="13.5" customHeight="1">
      <c r="B93" s="169"/>
      <c r="C93" s="157"/>
      <c r="D93" s="138"/>
      <c r="E93" s="138"/>
      <c r="F93" s="98" t="s">
        <v>72</v>
      </c>
      <c r="G93" s="52">
        <v>9521420</v>
      </c>
      <c r="H93" s="50">
        <f>IFERROR(G93/D90,"-")</f>
        <v>7.1707698063613046E-3</v>
      </c>
      <c r="I93" s="52">
        <v>55</v>
      </c>
      <c r="J93" s="50">
        <f>IFERROR(I93/E90,"-")</f>
        <v>7.586206896551724E-2</v>
      </c>
      <c r="K93" s="61">
        <f t="shared" si="32"/>
        <v>173116.72727272726</v>
      </c>
      <c r="L93" s="138"/>
      <c r="M93" s="138"/>
      <c r="N93" s="98" t="s">
        <v>72</v>
      </c>
      <c r="O93" s="52">
        <v>6272981</v>
      </c>
      <c r="P93" s="50">
        <f>IFERROR(O93/L90,"-")</f>
        <v>2.8835295405763225E-3</v>
      </c>
      <c r="Q93" s="52">
        <v>81</v>
      </c>
      <c r="R93" s="50">
        <f>IFERROR(Q93/M90,"-")</f>
        <v>7.1302816901408453E-2</v>
      </c>
      <c r="S93" s="61">
        <f t="shared" si="24"/>
        <v>77444.209876543217</v>
      </c>
      <c r="T93" s="138"/>
      <c r="U93" s="138"/>
      <c r="V93" s="98" t="s">
        <v>72</v>
      </c>
      <c r="W93" s="52">
        <v>106912647</v>
      </c>
      <c r="X93" s="50">
        <f>IFERROR(W93/T90,"-")</f>
        <v>3.219284600344765E-3</v>
      </c>
      <c r="Y93" s="52">
        <v>1551</v>
      </c>
      <c r="Z93" s="50">
        <f>IFERROR(Y93/U90,"-")</f>
        <v>3.2938328236493376E-2</v>
      </c>
      <c r="AA93" s="51">
        <f t="shared" si="25"/>
        <v>68931.429400386842</v>
      </c>
      <c r="AB93" s="138"/>
      <c r="AC93" s="138"/>
      <c r="AD93" s="98" t="s">
        <v>72</v>
      </c>
      <c r="AE93" s="52">
        <v>92546057</v>
      </c>
      <c r="AF93" s="50">
        <f>IFERROR(AE93/AB90,"-")</f>
        <v>2.9722453047092054E-3</v>
      </c>
      <c r="AG93" s="52">
        <v>1400</v>
      </c>
      <c r="AH93" s="50">
        <f>IFERROR(AG93/AC90,"-")</f>
        <v>4.2749396928150475E-2</v>
      </c>
      <c r="AI93" s="51">
        <f t="shared" si="26"/>
        <v>66104.326428571425</v>
      </c>
      <c r="AJ93" s="138"/>
      <c r="AK93" s="138"/>
      <c r="AL93" s="98" t="s">
        <v>72</v>
      </c>
      <c r="AM93" s="52">
        <v>52361288</v>
      </c>
      <c r="AN93" s="50">
        <f>IFERROR(AM93/AJ90,"-")</f>
        <v>2.4371380534658946E-3</v>
      </c>
      <c r="AO93" s="52">
        <v>805</v>
      </c>
      <c r="AP93" s="50">
        <f>IFERROR(AO93/AK90,"-")</f>
        <v>4.169256266832401E-2</v>
      </c>
      <c r="AQ93" s="51">
        <f t="shared" si="27"/>
        <v>65045.078260869566</v>
      </c>
      <c r="AR93" s="138"/>
      <c r="AS93" s="138"/>
      <c r="AT93" s="98" t="s">
        <v>72</v>
      </c>
      <c r="AU93" s="52">
        <v>19103127</v>
      </c>
      <c r="AV93" s="50">
        <f>IFERROR(AU93/AR90,"-")</f>
        <v>1.6684495032581628E-3</v>
      </c>
      <c r="AW93" s="52">
        <v>289</v>
      </c>
      <c r="AX93" s="50">
        <f>AW93/AS90</f>
        <v>3.2308552263834542E-2</v>
      </c>
      <c r="AY93" s="51">
        <f t="shared" si="33"/>
        <v>66100.785467128022</v>
      </c>
      <c r="AZ93" s="138"/>
      <c r="BA93" s="138"/>
      <c r="BB93" s="98" t="s">
        <v>72</v>
      </c>
      <c r="BC93" s="52">
        <v>7550045</v>
      </c>
      <c r="BD93" s="50">
        <f>IFERROR(BC93/AZ90,"-")</f>
        <v>1.8105222407566904E-3</v>
      </c>
      <c r="BE93" s="52">
        <v>72</v>
      </c>
      <c r="BF93" s="50">
        <f>IFERROR(BE93/BA90,"-")</f>
        <v>2.2995847971893964E-2</v>
      </c>
      <c r="BG93" s="51">
        <f t="shared" si="28"/>
        <v>104861.73611111111</v>
      </c>
      <c r="BH93" s="138"/>
      <c r="BI93" s="150"/>
      <c r="BJ93" s="98" t="s">
        <v>72</v>
      </c>
      <c r="BK93" s="52">
        <f t="shared" si="29"/>
        <v>294267565</v>
      </c>
      <c r="BL93" s="50">
        <f>IFERROR(BK93/BH90,"-")</f>
        <v>2.8037621148867551E-3</v>
      </c>
      <c r="BM93" s="52">
        <f t="shared" si="31"/>
        <v>4253</v>
      </c>
      <c r="BN93" s="50">
        <f>IFERROR(BM93/BI90,"-")</f>
        <v>3.7609876019171928E-2</v>
      </c>
      <c r="BO93" s="51">
        <f t="shared" si="30"/>
        <v>69190.586644721378</v>
      </c>
      <c r="BQ93" s="107"/>
      <c r="BR93" s="107"/>
      <c r="BS93" s="107"/>
      <c r="BT93" s="107"/>
      <c r="BU93" s="107"/>
    </row>
    <row r="94" spans="2:73" s="106" customFormat="1" ht="13.5" customHeight="1">
      <c r="B94" s="169"/>
      <c r="C94" s="157"/>
      <c r="D94" s="138"/>
      <c r="E94" s="138"/>
      <c r="F94" s="98" t="s">
        <v>74</v>
      </c>
      <c r="G94" s="52">
        <v>17125413</v>
      </c>
      <c r="H94" s="50">
        <f>IFERROR(G94/D90,"-")</f>
        <v>1.2897487398084252E-2</v>
      </c>
      <c r="I94" s="52">
        <v>170</v>
      </c>
      <c r="J94" s="50">
        <f>IFERROR(I94/E90,"-")</f>
        <v>0.23448275862068965</v>
      </c>
      <c r="K94" s="61">
        <f t="shared" si="32"/>
        <v>100737.72352941177</v>
      </c>
      <c r="L94" s="138"/>
      <c r="M94" s="138"/>
      <c r="N94" s="98" t="s">
        <v>74</v>
      </c>
      <c r="O94" s="52">
        <v>25878449</v>
      </c>
      <c r="P94" s="50">
        <f>IFERROR(O94/L90,"-")</f>
        <v>1.1895663665456311E-2</v>
      </c>
      <c r="Q94" s="52">
        <v>303</v>
      </c>
      <c r="R94" s="50">
        <f>IFERROR(Q94/M90,"-")</f>
        <v>0.26672535211267606</v>
      </c>
      <c r="S94" s="61">
        <f t="shared" si="24"/>
        <v>85407.42244224422</v>
      </c>
      <c r="T94" s="138"/>
      <c r="U94" s="138"/>
      <c r="V94" s="98" t="s">
        <v>74</v>
      </c>
      <c r="W94" s="52">
        <v>791719938</v>
      </c>
      <c r="X94" s="50">
        <f>IFERROR(W94/T90,"-")</f>
        <v>2.3839759614120416E-2</v>
      </c>
      <c r="Y94" s="52">
        <v>12800</v>
      </c>
      <c r="Z94" s="50">
        <f>IFERROR(Y94/U90,"-")</f>
        <v>0.27183146449201495</v>
      </c>
      <c r="AA94" s="51">
        <f t="shared" si="25"/>
        <v>61853.120156249999</v>
      </c>
      <c r="AB94" s="138"/>
      <c r="AC94" s="138"/>
      <c r="AD94" s="98" t="s">
        <v>74</v>
      </c>
      <c r="AE94" s="52">
        <v>790309303</v>
      </c>
      <c r="AF94" s="50">
        <f>IFERROR(AE94/AB90,"-")</f>
        <v>2.5381882181212269E-2</v>
      </c>
      <c r="AG94" s="52">
        <v>10749</v>
      </c>
      <c r="AH94" s="50">
        <f>IFERROR(AG94/AC90,"-")</f>
        <v>0.32822376255763536</v>
      </c>
      <c r="AI94" s="51">
        <f t="shared" si="26"/>
        <v>73523.983905479574</v>
      </c>
      <c r="AJ94" s="138"/>
      <c r="AK94" s="138"/>
      <c r="AL94" s="98" t="s">
        <v>74</v>
      </c>
      <c r="AM94" s="52">
        <v>632375612</v>
      </c>
      <c r="AN94" s="50">
        <f>IFERROR(AM94/AJ90,"-")</f>
        <v>2.9433704306299414E-2</v>
      </c>
      <c r="AO94" s="52">
        <v>6402</v>
      </c>
      <c r="AP94" s="50">
        <f>IFERROR(AO94/AK90,"-")</f>
        <v>0.33157240522063391</v>
      </c>
      <c r="AQ94" s="51">
        <f t="shared" si="27"/>
        <v>98777.821305841921</v>
      </c>
      <c r="AR94" s="138"/>
      <c r="AS94" s="138"/>
      <c r="AT94" s="98" t="s">
        <v>74</v>
      </c>
      <c r="AU94" s="52">
        <v>393485181</v>
      </c>
      <c r="AV94" s="50">
        <f>IFERROR(AU94/AR90,"-")</f>
        <v>3.4366633000916462E-2</v>
      </c>
      <c r="AW94" s="52">
        <v>2622</v>
      </c>
      <c r="AX94" s="50">
        <f>AW94/AS90</f>
        <v>0.29312465064281723</v>
      </c>
      <c r="AY94" s="51">
        <f t="shared" si="33"/>
        <v>150070.62585812356</v>
      </c>
      <c r="AZ94" s="138"/>
      <c r="BA94" s="138"/>
      <c r="BB94" s="98" t="s">
        <v>74</v>
      </c>
      <c r="BC94" s="52">
        <v>140921173</v>
      </c>
      <c r="BD94" s="50">
        <f>IFERROR(BC94/AZ90,"-")</f>
        <v>3.3793297643924136E-2</v>
      </c>
      <c r="BE94" s="52">
        <v>661</v>
      </c>
      <c r="BF94" s="50">
        <f>IFERROR(BE94/BA90,"-")</f>
        <v>0.21111465985308209</v>
      </c>
      <c r="BG94" s="51">
        <f t="shared" si="28"/>
        <v>213193.90771558246</v>
      </c>
      <c r="BH94" s="138"/>
      <c r="BI94" s="150"/>
      <c r="BJ94" s="98" t="s">
        <v>74</v>
      </c>
      <c r="BK94" s="52">
        <f t="shared" si="29"/>
        <v>2791815069</v>
      </c>
      <c r="BL94" s="50">
        <f>IFERROR(BK94/BH90,"-")</f>
        <v>2.6600231399040365E-2</v>
      </c>
      <c r="BM94" s="52">
        <f t="shared" si="31"/>
        <v>33707</v>
      </c>
      <c r="BN94" s="50">
        <f>IFERROR(BM94/BI90,"-")</f>
        <v>0.29807573265418014</v>
      </c>
      <c r="BO94" s="51">
        <f t="shared" si="30"/>
        <v>82825.972913638121</v>
      </c>
      <c r="BQ94" s="107"/>
      <c r="BR94" s="107"/>
      <c r="BS94" s="107"/>
      <c r="BT94" s="107"/>
      <c r="BU94" s="107"/>
    </row>
    <row r="95" spans="2:73" s="106" customFormat="1">
      <c r="B95" s="169"/>
      <c r="C95" s="157"/>
      <c r="D95" s="138"/>
      <c r="E95" s="138"/>
      <c r="F95" s="98" t="s">
        <v>76</v>
      </c>
      <c r="G95" s="52">
        <v>11824694</v>
      </c>
      <c r="H95" s="50">
        <f>IFERROR(G95/D90,"-")</f>
        <v>8.9054110316173097E-3</v>
      </c>
      <c r="I95" s="52">
        <v>200</v>
      </c>
      <c r="J95" s="50">
        <f>IFERROR(I95/E90,"-")</f>
        <v>0.27586206896551724</v>
      </c>
      <c r="K95" s="61">
        <f t="shared" si="32"/>
        <v>59123.47</v>
      </c>
      <c r="L95" s="138"/>
      <c r="M95" s="138"/>
      <c r="N95" s="98" t="s">
        <v>76</v>
      </c>
      <c r="O95" s="52">
        <v>23997257</v>
      </c>
      <c r="P95" s="50">
        <f>IFERROR(O95/L90,"-")</f>
        <v>1.1030927632699979E-2</v>
      </c>
      <c r="Q95" s="52">
        <v>390</v>
      </c>
      <c r="R95" s="50">
        <f>IFERROR(Q95/M90,"-")</f>
        <v>0.34330985915492956</v>
      </c>
      <c r="S95" s="61">
        <f t="shared" si="24"/>
        <v>61531.428205128206</v>
      </c>
      <c r="T95" s="138"/>
      <c r="U95" s="138"/>
      <c r="V95" s="98" t="s">
        <v>76</v>
      </c>
      <c r="W95" s="52">
        <v>850072101</v>
      </c>
      <c r="X95" s="50">
        <f>IFERROR(W95/T90,"-")</f>
        <v>2.5596822272411043E-2</v>
      </c>
      <c r="Y95" s="52">
        <v>13504</v>
      </c>
      <c r="Z95" s="50">
        <f>IFERROR(Y95/U90,"-")</f>
        <v>0.28678219503907576</v>
      </c>
      <c r="AA95" s="51">
        <f t="shared" si="25"/>
        <v>62949.652029028439</v>
      </c>
      <c r="AB95" s="138"/>
      <c r="AC95" s="138"/>
      <c r="AD95" s="98" t="s">
        <v>76</v>
      </c>
      <c r="AE95" s="52">
        <v>902073956</v>
      </c>
      <c r="AF95" s="50">
        <f>IFERROR(AE95/AB90,"-")</f>
        <v>2.8971359419682877E-2</v>
      </c>
      <c r="AG95" s="52">
        <v>11732</v>
      </c>
      <c r="AH95" s="50">
        <f>IFERROR(AG95/AC90,"-")</f>
        <v>0.35823994625790101</v>
      </c>
      <c r="AI95" s="51">
        <f t="shared" si="26"/>
        <v>76890.040572792364</v>
      </c>
      <c r="AJ95" s="138"/>
      <c r="AK95" s="138"/>
      <c r="AL95" s="98" t="s">
        <v>76</v>
      </c>
      <c r="AM95" s="52">
        <v>662057496</v>
      </c>
      <c r="AN95" s="50">
        <f>IFERROR(AM95/AJ90,"-")</f>
        <v>3.0815237338774868E-2</v>
      </c>
      <c r="AO95" s="52">
        <v>7597</v>
      </c>
      <c r="AP95" s="50">
        <f>IFERROR(AO95/AK90,"-")</f>
        <v>0.39346384918168636</v>
      </c>
      <c r="AQ95" s="51">
        <f t="shared" si="27"/>
        <v>87147.228642885355</v>
      </c>
      <c r="AR95" s="138"/>
      <c r="AS95" s="138"/>
      <c r="AT95" s="98" t="s">
        <v>76</v>
      </c>
      <c r="AU95" s="52">
        <v>305189822</v>
      </c>
      <c r="AV95" s="50">
        <f>IFERROR(AU95/AR90,"-")</f>
        <v>2.6654997734943977E-2</v>
      </c>
      <c r="AW95" s="52">
        <v>3242</v>
      </c>
      <c r="AX95" s="50">
        <f>AW95/AS90</f>
        <v>0.36243711570709891</v>
      </c>
      <c r="AY95" s="51">
        <f t="shared" si="33"/>
        <v>94136.280690931526</v>
      </c>
      <c r="AZ95" s="138"/>
      <c r="BA95" s="138"/>
      <c r="BB95" s="98" t="s">
        <v>76</v>
      </c>
      <c r="BC95" s="52">
        <v>88804564</v>
      </c>
      <c r="BD95" s="50">
        <f>IFERROR(BC95/AZ90,"-")</f>
        <v>2.1295586741893711E-2</v>
      </c>
      <c r="BE95" s="52">
        <v>912</v>
      </c>
      <c r="BF95" s="50">
        <f>IFERROR(BE95/BA90,"-")</f>
        <v>0.29128074097732354</v>
      </c>
      <c r="BG95" s="51">
        <f t="shared" si="28"/>
        <v>97373.425438596489</v>
      </c>
      <c r="BH95" s="138"/>
      <c r="BI95" s="150"/>
      <c r="BJ95" s="98" t="s">
        <v>76</v>
      </c>
      <c r="BK95" s="52">
        <f t="shared" si="29"/>
        <v>2844019890</v>
      </c>
      <c r="BL95" s="50">
        <f>IFERROR(BK95/BH90,"-")</f>
        <v>2.7097635519451137E-2</v>
      </c>
      <c r="BM95" s="52">
        <f t="shared" si="31"/>
        <v>37577</v>
      </c>
      <c r="BN95" s="50">
        <f>IFERROR(BM95/BI90,"-")</f>
        <v>0.33229868590934014</v>
      </c>
      <c r="BO95" s="51">
        <f t="shared" si="30"/>
        <v>75685.123612848285</v>
      </c>
      <c r="BQ95" s="107"/>
      <c r="BR95" s="107"/>
      <c r="BS95" s="107"/>
      <c r="BT95" s="107"/>
      <c r="BU95" s="107"/>
    </row>
    <row r="96" spans="2:73" s="106" customFormat="1">
      <c r="B96" s="169"/>
      <c r="C96" s="157"/>
      <c r="D96" s="138"/>
      <c r="E96" s="138"/>
      <c r="F96" s="98" t="s">
        <v>77</v>
      </c>
      <c r="G96" s="52">
        <v>20154660</v>
      </c>
      <c r="H96" s="50">
        <f>IFERROR(G96/D90,"-")</f>
        <v>1.5178873254774806E-2</v>
      </c>
      <c r="I96" s="52">
        <v>53</v>
      </c>
      <c r="J96" s="50">
        <f>IFERROR(I96/E90,"-")</f>
        <v>7.3103448275862071E-2</v>
      </c>
      <c r="K96" s="61">
        <f t="shared" si="32"/>
        <v>380276.60377358488</v>
      </c>
      <c r="L96" s="138"/>
      <c r="M96" s="138"/>
      <c r="N96" s="98" t="s">
        <v>77</v>
      </c>
      <c r="O96" s="52">
        <v>12011494</v>
      </c>
      <c r="P96" s="50">
        <f>IFERROR(O96/L90,"-")</f>
        <v>5.5213777589084448E-3</v>
      </c>
      <c r="Q96" s="52">
        <v>91</v>
      </c>
      <c r="R96" s="50">
        <f>IFERROR(Q96/M90,"-")</f>
        <v>8.0105633802816906E-2</v>
      </c>
      <c r="S96" s="61">
        <f t="shared" si="24"/>
        <v>131994.43956043955</v>
      </c>
      <c r="T96" s="138"/>
      <c r="U96" s="138"/>
      <c r="V96" s="98" t="s">
        <v>77</v>
      </c>
      <c r="W96" s="52">
        <v>601838749</v>
      </c>
      <c r="X96" s="50">
        <f>IFERROR(W96/T90,"-")</f>
        <v>1.8122179844134421E-2</v>
      </c>
      <c r="Y96" s="52">
        <v>3368</v>
      </c>
      <c r="Z96" s="50">
        <f>IFERROR(Y96/U90,"-")</f>
        <v>7.1525654094461433E-2</v>
      </c>
      <c r="AA96" s="51">
        <f t="shared" si="25"/>
        <v>178693.21526128266</v>
      </c>
      <c r="AB96" s="138"/>
      <c r="AC96" s="138"/>
      <c r="AD96" s="98" t="s">
        <v>77</v>
      </c>
      <c r="AE96" s="52">
        <v>972632808</v>
      </c>
      <c r="AF96" s="50">
        <f>IFERROR(AE96/AB90,"-")</f>
        <v>3.1237455062878911E-2</v>
      </c>
      <c r="AG96" s="52">
        <v>3806</v>
      </c>
      <c r="AH96" s="50">
        <f>IFERROR(AG96/AC90,"-")</f>
        <v>0.11621728907752908</v>
      </c>
      <c r="AI96" s="51">
        <f t="shared" si="26"/>
        <v>255552.49816079874</v>
      </c>
      <c r="AJ96" s="138"/>
      <c r="AK96" s="138"/>
      <c r="AL96" s="98" t="s">
        <v>77</v>
      </c>
      <c r="AM96" s="52">
        <v>1081751285</v>
      </c>
      <c r="AN96" s="50">
        <f>IFERROR(AM96/AJ90,"-")</f>
        <v>5.0349739698135963E-2</v>
      </c>
      <c r="AO96" s="52">
        <v>3167</v>
      </c>
      <c r="AP96" s="50">
        <f>IFERROR(AO96/AK90,"-")</f>
        <v>0.16402527449761756</v>
      </c>
      <c r="AQ96" s="51">
        <f t="shared" si="27"/>
        <v>341569.71424060623</v>
      </c>
      <c r="AR96" s="138"/>
      <c r="AS96" s="138"/>
      <c r="AT96" s="98" t="s">
        <v>77</v>
      </c>
      <c r="AU96" s="52">
        <v>729464706</v>
      </c>
      <c r="AV96" s="50">
        <f>IFERROR(AU96/AR90,"-")</f>
        <v>6.3710775014481233E-2</v>
      </c>
      <c r="AW96" s="52">
        <v>1740</v>
      </c>
      <c r="AX96" s="50">
        <f>AW96/AS90</f>
        <v>0.19452207937395194</v>
      </c>
      <c r="AY96" s="51">
        <f t="shared" si="33"/>
        <v>419232.58965517243</v>
      </c>
      <c r="AZ96" s="138"/>
      <c r="BA96" s="138"/>
      <c r="BB96" s="98" t="s">
        <v>77</v>
      </c>
      <c r="BC96" s="52">
        <v>274782442</v>
      </c>
      <c r="BD96" s="50">
        <f>IFERROR(BC96/AZ90,"-")</f>
        <v>6.5893610251387291E-2</v>
      </c>
      <c r="BE96" s="52">
        <v>618</v>
      </c>
      <c r="BF96" s="50">
        <f>IFERROR(BE96/BA90,"-")</f>
        <v>0.19738102842542318</v>
      </c>
      <c r="BG96" s="51">
        <f t="shared" si="28"/>
        <v>444631.78317152103</v>
      </c>
      <c r="BH96" s="138"/>
      <c r="BI96" s="150"/>
      <c r="BJ96" s="98" t="s">
        <v>77</v>
      </c>
      <c r="BK96" s="52">
        <f t="shared" si="29"/>
        <v>3692636144</v>
      </c>
      <c r="BL96" s="50">
        <f>IFERROR(BK96/BH90,"-")</f>
        <v>3.5183195689979331E-2</v>
      </c>
      <c r="BM96" s="52">
        <f t="shared" si="31"/>
        <v>12843</v>
      </c>
      <c r="BN96" s="50">
        <f>IFERROR(BM96/BI90,"-")</f>
        <v>0.11357245184910066</v>
      </c>
      <c r="BO96" s="51">
        <f t="shared" si="30"/>
        <v>287521.306859768</v>
      </c>
      <c r="BQ96" s="107"/>
      <c r="BR96" s="107"/>
      <c r="BS96" s="107"/>
      <c r="BT96" s="107"/>
      <c r="BU96" s="107"/>
    </row>
    <row r="97" spans="2:73" s="106" customFormat="1" ht="13.5" customHeight="1">
      <c r="B97" s="169"/>
      <c r="C97" s="157"/>
      <c r="D97" s="138"/>
      <c r="E97" s="138"/>
      <c r="F97" s="98" t="s">
        <v>189</v>
      </c>
      <c r="G97" s="52">
        <v>0</v>
      </c>
      <c r="H97" s="50">
        <f>IFERROR(G97/D90,"-")</f>
        <v>0</v>
      </c>
      <c r="I97" s="52">
        <v>0</v>
      </c>
      <c r="J97" s="50">
        <f>IFERROR(I97/E90,"-")</f>
        <v>0</v>
      </c>
      <c r="K97" s="61" t="str">
        <f t="shared" si="32"/>
        <v>-</v>
      </c>
      <c r="L97" s="138"/>
      <c r="M97" s="138"/>
      <c r="N97" s="98" t="s">
        <v>189</v>
      </c>
      <c r="O97" s="52">
        <v>12942</v>
      </c>
      <c r="P97" s="50">
        <f>IFERROR(O97/L90,"-")</f>
        <v>5.9491076593630318E-6</v>
      </c>
      <c r="Q97" s="52">
        <v>2</v>
      </c>
      <c r="R97" s="50">
        <f>IFERROR(Q97/M90,"-")</f>
        <v>1.7605633802816902E-3</v>
      </c>
      <c r="S97" s="61">
        <f t="shared" si="24"/>
        <v>6471</v>
      </c>
      <c r="T97" s="138"/>
      <c r="U97" s="138"/>
      <c r="V97" s="98" t="s">
        <v>189</v>
      </c>
      <c r="W97" s="52">
        <v>63724</v>
      </c>
      <c r="X97" s="50">
        <f>IFERROR(W97/T90,"-")</f>
        <v>1.9188159458101323E-6</v>
      </c>
      <c r="Y97" s="52">
        <v>15</v>
      </c>
      <c r="Z97" s="50">
        <f>IFERROR(Y97/U90,"-")</f>
        <v>3.1855249745158003E-4</v>
      </c>
      <c r="AA97" s="51">
        <f t="shared" si="25"/>
        <v>4248.2666666666664</v>
      </c>
      <c r="AB97" s="138"/>
      <c r="AC97" s="138"/>
      <c r="AD97" s="98" t="s">
        <v>189</v>
      </c>
      <c r="AE97" s="52">
        <v>122866</v>
      </c>
      <c r="AF97" s="50">
        <f>IFERROR(AE97/AB90,"-")</f>
        <v>3.9460124336620982E-6</v>
      </c>
      <c r="AG97" s="52">
        <v>20</v>
      </c>
      <c r="AH97" s="50">
        <f>IFERROR(AG97/AC90,"-")</f>
        <v>6.1070567040214972E-4</v>
      </c>
      <c r="AI97" s="51">
        <f t="shared" si="26"/>
        <v>6143.3</v>
      </c>
      <c r="AJ97" s="138"/>
      <c r="AK97" s="138"/>
      <c r="AL97" s="98" t="s">
        <v>189</v>
      </c>
      <c r="AM97" s="52">
        <v>92700</v>
      </c>
      <c r="AN97" s="50">
        <f>IFERROR(AM97/AJ90,"-")</f>
        <v>4.314689462113469E-6</v>
      </c>
      <c r="AO97" s="52">
        <v>12</v>
      </c>
      <c r="AP97" s="50">
        <f>IFERROR(AO97/AK90,"-")</f>
        <v>6.215040397762585E-4</v>
      </c>
      <c r="AQ97" s="51">
        <f t="shared" si="27"/>
        <v>7725</v>
      </c>
      <c r="AR97" s="138"/>
      <c r="AS97" s="138"/>
      <c r="AT97" s="98" t="s">
        <v>189</v>
      </c>
      <c r="AU97" s="52">
        <v>196586</v>
      </c>
      <c r="AV97" s="50">
        <f>IFERROR(AU97/AR90,"-")</f>
        <v>1.7169640030530562E-5</v>
      </c>
      <c r="AW97" s="52">
        <v>9</v>
      </c>
      <c r="AX97" s="50">
        <f>AW97/AS90</f>
        <v>1.0061486864169928E-3</v>
      </c>
      <c r="AY97" s="51">
        <f t="shared" si="33"/>
        <v>21842.888888888891</v>
      </c>
      <c r="AZ97" s="138"/>
      <c r="BA97" s="138"/>
      <c r="BB97" s="98" t="s">
        <v>189</v>
      </c>
      <c r="BC97" s="52">
        <v>7797</v>
      </c>
      <c r="BD97" s="50">
        <f>IFERROR(BC97/AZ90,"-")</f>
        <v>1.8697427513584244E-6</v>
      </c>
      <c r="BE97" s="52">
        <v>4</v>
      </c>
      <c r="BF97" s="50">
        <f>IFERROR(BE97/BA90,"-")</f>
        <v>1.2775471095496647E-3</v>
      </c>
      <c r="BG97" s="51">
        <f t="shared" si="28"/>
        <v>1949.25</v>
      </c>
      <c r="BH97" s="138"/>
      <c r="BI97" s="150"/>
      <c r="BJ97" s="98" t="s">
        <v>189</v>
      </c>
      <c r="BK97" s="52">
        <f t="shared" si="29"/>
        <v>496615</v>
      </c>
      <c r="BL97" s="50">
        <f>IFERROR(BK97/BH90,"-")</f>
        <v>4.7317152425021287E-6</v>
      </c>
      <c r="BM97" s="52">
        <f t="shared" si="31"/>
        <v>62</v>
      </c>
      <c r="BN97" s="50">
        <f>IFERROR(BM97/BI90,"-")</f>
        <v>5.482747033126404E-4</v>
      </c>
      <c r="BO97" s="51">
        <f t="shared" si="30"/>
        <v>8009.9193548387093</v>
      </c>
      <c r="BQ97" s="107"/>
      <c r="BR97" s="107"/>
      <c r="BS97" s="107"/>
      <c r="BT97" s="107"/>
      <c r="BU97" s="107"/>
    </row>
    <row r="98" spans="2:73" s="106" customFormat="1">
      <c r="B98" s="169"/>
      <c r="C98" s="157"/>
      <c r="D98" s="138"/>
      <c r="E98" s="138"/>
      <c r="F98" s="98" t="s">
        <v>81</v>
      </c>
      <c r="G98" s="52">
        <v>70591</v>
      </c>
      <c r="H98" s="50">
        <f>IFERROR(G98/D90,"-")</f>
        <v>5.3163478913948848E-5</v>
      </c>
      <c r="I98" s="52">
        <v>3</v>
      </c>
      <c r="J98" s="50">
        <f>IFERROR(I98/E90,"-")</f>
        <v>4.1379310344827587E-3</v>
      </c>
      <c r="K98" s="61">
        <f t="shared" si="32"/>
        <v>23530.333333333332</v>
      </c>
      <c r="L98" s="138"/>
      <c r="M98" s="138"/>
      <c r="N98" s="98" t="s">
        <v>81</v>
      </c>
      <c r="O98" s="52">
        <v>517864</v>
      </c>
      <c r="P98" s="50">
        <f>IFERROR(O98/L90,"-")</f>
        <v>2.3804888648650726E-4</v>
      </c>
      <c r="Q98" s="52">
        <v>11</v>
      </c>
      <c r="R98" s="50">
        <f>IFERROR(Q98/M90,"-")</f>
        <v>9.683098591549295E-3</v>
      </c>
      <c r="S98" s="61">
        <f t="shared" si="24"/>
        <v>47078.545454545456</v>
      </c>
      <c r="T98" s="138"/>
      <c r="U98" s="138"/>
      <c r="V98" s="98" t="s">
        <v>81</v>
      </c>
      <c r="W98" s="52">
        <v>7157696</v>
      </c>
      <c r="X98" s="50">
        <f>IFERROR(W98/T90,"-")</f>
        <v>2.1552792072157117E-4</v>
      </c>
      <c r="Y98" s="52">
        <v>294</v>
      </c>
      <c r="Z98" s="50">
        <f>IFERROR(Y98/U90,"-")</f>
        <v>6.2436289500509686E-3</v>
      </c>
      <c r="AA98" s="51">
        <f t="shared" si="25"/>
        <v>24345.904761904763</v>
      </c>
      <c r="AB98" s="138"/>
      <c r="AC98" s="138"/>
      <c r="AD98" s="98" t="s">
        <v>81</v>
      </c>
      <c r="AE98" s="52">
        <v>4481535</v>
      </c>
      <c r="AF98" s="50">
        <f>IFERROR(AE98/AB90,"-")</f>
        <v>1.4393072804430739E-4</v>
      </c>
      <c r="AG98" s="52">
        <v>203</v>
      </c>
      <c r="AH98" s="50">
        <f>IFERROR(AG98/AC90,"-")</f>
        <v>6.1986625545818195E-3</v>
      </c>
      <c r="AI98" s="51">
        <f t="shared" si="26"/>
        <v>22076.527093596058</v>
      </c>
      <c r="AJ98" s="138"/>
      <c r="AK98" s="138"/>
      <c r="AL98" s="98" t="s">
        <v>81</v>
      </c>
      <c r="AM98" s="52">
        <v>2299452</v>
      </c>
      <c r="AN98" s="50">
        <f>IFERROR(AM98/AJ90,"-")</f>
        <v>1.0702719863037477E-4</v>
      </c>
      <c r="AO98" s="52">
        <v>126</v>
      </c>
      <c r="AP98" s="50">
        <f>IFERROR(AO98/AK90,"-")</f>
        <v>6.5257924176507151E-3</v>
      </c>
      <c r="AQ98" s="51">
        <f t="shared" si="27"/>
        <v>18249.619047619046</v>
      </c>
      <c r="AR98" s="138"/>
      <c r="AS98" s="138"/>
      <c r="AT98" s="98" t="s">
        <v>81</v>
      </c>
      <c r="AU98" s="52">
        <v>1195280</v>
      </c>
      <c r="AV98" s="50">
        <f>IFERROR(AU98/AR90,"-")</f>
        <v>1.0439465341220927E-4</v>
      </c>
      <c r="AW98" s="52">
        <v>40</v>
      </c>
      <c r="AX98" s="50">
        <f>AW98/AS90</f>
        <v>4.4717719396310789E-3</v>
      </c>
      <c r="AY98" s="51">
        <f t="shared" si="33"/>
        <v>29882</v>
      </c>
      <c r="AZ98" s="138"/>
      <c r="BA98" s="138"/>
      <c r="BB98" s="98" t="s">
        <v>81</v>
      </c>
      <c r="BC98" s="52">
        <v>174469</v>
      </c>
      <c r="BD98" s="50">
        <f>IFERROR(BC98/AZ90,"-")</f>
        <v>4.1838161868250989E-5</v>
      </c>
      <c r="BE98" s="52">
        <v>10</v>
      </c>
      <c r="BF98" s="50">
        <f>IFERROR(BE98/BA90,"-")</f>
        <v>3.1938677738741618E-3</v>
      </c>
      <c r="BG98" s="51">
        <f t="shared" si="28"/>
        <v>17446.900000000001</v>
      </c>
      <c r="BH98" s="138"/>
      <c r="BI98" s="150"/>
      <c r="BJ98" s="98" t="s">
        <v>81</v>
      </c>
      <c r="BK98" s="52">
        <f t="shared" si="29"/>
        <v>15896887</v>
      </c>
      <c r="BL98" s="50">
        <f>IFERROR(BK98/BH90,"-")</f>
        <v>1.5146449971554208E-4</v>
      </c>
      <c r="BM98" s="52">
        <f t="shared" si="31"/>
        <v>687</v>
      </c>
      <c r="BN98" s="50">
        <f>IFERROR(BM98/BI90,"-")</f>
        <v>6.0752374383190961E-3</v>
      </c>
      <c r="BO98" s="51">
        <f t="shared" si="30"/>
        <v>23139.573508005822</v>
      </c>
      <c r="BQ98" s="107"/>
      <c r="BR98" s="107"/>
      <c r="BS98" s="107"/>
      <c r="BT98" s="107"/>
      <c r="BU98" s="107"/>
    </row>
    <row r="99" spans="2:73" s="106" customFormat="1">
      <c r="B99" s="169"/>
      <c r="C99" s="157"/>
      <c r="D99" s="138"/>
      <c r="E99" s="138"/>
      <c r="F99" s="98" t="s">
        <v>83</v>
      </c>
      <c r="G99" s="52">
        <v>1134696</v>
      </c>
      <c r="H99" s="50">
        <f>IFERROR(G99/D90,"-")</f>
        <v>8.5456201030927601E-4</v>
      </c>
      <c r="I99" s="52">
        <v>26</v>
      </c>
      <c r="J99" s="50">
        <f>IFERROR(I99/E90,"-")</f>
        <v>3.5862068965517239E-2</v>
      </c>
      <c r="K99" s="61">
        <f t="shared" si="32"/>
        <v>43642.153846153844</v>
      </c>
      <c r="L99" s="138"/>
      <c r="M99" s="138"/>
      <c r="N99" s="98" t="s">
        <v>83</v>
      </c>
      <c r="O99" s="52">
        <v>540412</v>
      </c>
      <c r="P99" s="50">
        <f>IFERROR(O99/L90,"-")</f>
        <v>2.4841362760096545E-4</v>
      </c>
      <c r="Q99" s="52">
        <v>39</v>
      </c>
      <c r="R99" s="50">
        <f>IFERROR(Q99/M90,"-")</f>
        <v>3.4330985915492961E-2</v>
      </c>
      <c r="S99" s="61">
        <f t="shared" si="24"/>
        <v>13856.717948717949</v>
      </c>
      <c r="T99" s="138"/>
      <c r="U99" s="138"/>
      <c r="V99" s="98" t="s">
        <v>83</v>
      </c>
      <c r="W99" s="52">
        <v>25915831</v>
      </c>
      <c r="X99" s="50">
        <f>IFERROR(W99/T90,"-")</f>
        <v>7.8036077100810601E-4</v>
      </c>
      <c r="Y99" s="52">
        <v>1643</v>
      </c>
      <c r="Z99" s="50">
        <f>IFERROR(Y99/U90,"-")</f>
        <v>3.4892116887529731E-2</v>
      </c>
      <c r="AA99" s="51">
        <f t="shared" si="25"/>
        <v>15773.482045039562</v>
      </c>
      <c r="AB99" s="138"/>
      <c r="AC99" s="138"/>
      <c r="AD99" s="98" t="s">
        <v>83</v>
      </c>
      <c r="AE99" s="52">
        <v>33508361</v>
      </c>
      <c r="AF99" s="50">
        <f>IFERROR(AE99/AB90,"-")</f>
        <v>1.0761676064789131E-3</v>
      </c>
      <c r="AG99" s="52">
        <v>1710</v>
      </c>
      <c r="AH99" s="50">
        <f>IFERROR(AG99/AC90,"-")</f>
        <v>5.2215334819383799E-2</v>
      </c>
      <c r="AI99" s="51">
        <f t="shared" si="26"/>
        <v>19595.532748538011</v>
      </c>
      <c r="AJ99" s="138"/>
      <c r="AK99" s="138"/>
      <c r="AL99" s="98" t="s">
        <v>83</v>
      </c>
      <c r="AM99" s="52">
        <v>42561617</v>
      </c>
      <c r="AN99" s="50">
        <f>IFERROR(AM99/AJ90,"-")</f>
        <v>1.9810157536182251E-3</v>
      </c>
      <c r="AO99" s="52">
        <v>1294</v>
      </c>
      <c r="AP99" s="50">
        <f>IFERROR(AO99/AK90,"-")</f>
        <v>6.7018852289206551E-2</v>
      </c>
      <c r="AQ99" s="51">
        <f t="shared" si="27"/>
        <v>32891.512364760434</v>
      </c>
      <c r="AR99" s="138"/>
      <c r="AS99" s="138"/>
      <c r="AT99" s="98" t="s">
        <v>83</v>
      </c>
      <c r="AU99" s="52">
        <v>27326214</v>
      </c>
      <c r="AV99" s="50">
        <f>IFERROR(AU99/AR90,"-")</f>
        <v>2.3866463419431939E-3</v>
      </c>
      <c r="AW99" s="52">
        <v>725</v>
      </c>
      <c r="AX99" s="50">
        <f>AW99/AS90</f>
        <v>8.1050866405813299E-2</v>
      </c>
      <c r="AY99" s="51">
        <f t="shared" si="33"/>
        <v>37691.329655172412</v>
      </c>
      <c r="AZ99" s="138"/>
      <c r="BA99" s="138"/>
      <c r="BB99" s="98" t="s">
        <v>83</v>
      </c>
      <c r="BC99" s="52">
        <v>16650250</v>
      </c>
      <c r="BD99" s="50">
        <f>IFERROR(BC99/AZ90,"-")</f>
        <v>3.9927772535341289E-3</v>
      </c>
      <c r="BE99" s="52">
        <v>273</v>
      </c>
      <c r="BF99" s="50">
        <f>IFERROR(BE99/BA90,"-")</f>
        <v>8.7192590226764607E-2</v>
      </c>
      <c r="BG99" s="51">
        <f t="shared" si="28"/>
        <v>60989.926739926741</v>
      </c>
      <c r="BH99" s="138"/>
      <c r="BI99" s="150"/>
      <c r="BJ99" s="98" t="s">
        <v>83</v>
      </c>
      <c r="BK99" s="52">
        <f t="shared" si="29"/>
        <v>147637381</v>
      </c>
      <c r="BL99" s="50">
        <f>IFERROR(BK99/BH90,"-")</f>
        <v>1.4066793110171746E-3</v>
      </c>
      <c r="BM99" s="52">
        <f t="shared" si="31"/>
        <v>5710</v>
      </c>
      <c r="BN99" s="50">
        <f>IFERROR(BM99/BI90,"-")</f>
        <v>5.0494331547018975E-2</v>
      </c>
      <c r="BO99" s="51">
        <f t="shared" si="30"/>
        <v>25855.933625218913</v>
      </c>
      <c r="BQ99" s="107"/>
      <c r="BR99" s="107"/>
      <c r="BS99" s="107"/>
      <c r="BT99" s="107"/>
      <c r="BU99" s="107"/>
    </row>
    <row r="100" spans="2:73" s="106" customFormat="1">
      <c r="B100" s="169"/>
      <c r="C100" s="157"/>
      <c r="D100" s="138"/>
      <c r="E100" s="138"/>
      <c r="F100" s="98" t="s">
        <v>85</v>
      </c>
      <c r="G100" s="52">
        <v>889528</v>
      </c>
      <c r="H100" s="50">
        <f>IFERROR(G100/D90,"-")</f>
        <v>6.6992113826645175E-4</v>
      </c>
      <c r="I100" s="52">
        <v>9</v>
      </c>
      <c r="J100" s="50">
        <f>IFERROR(I100/E90,"-")</f>
        <v>1.2413793103448275E-2</v>
      </c>
      <c r="K100" s="61">
        <f t="shared" si="32"/>
        <v>98836.444444444438</v>
      </c>
      <c r="L100" s="138"/>
      <c r="M100" s="138"/>
      <c r="N100" s="98" t="s">
        <v>85</v>
      </c>
      <c r="O100" s="52">
        <v>2425024</v>
      </c>
      <c r="P100" s="50">
        <f>IFERROR(O100/L90,"-")</f>
        <v>1.1147217472213858E-3</v>
      </c>
      <c r="Q100" s="52">
        <v>27</v>
      </c>
      <c r="R100" s="50">
        <f>IFERROR(Q100/M90,"-")</f>
        <v>2.3767605633802816E-2</v>
      </c>
      <c r="S100" s="61">
        <f t="shared" si="24"/>
        <v>89815.703703703708</v>
      </c>
      <c r="T100" s="138"/>
      <c r="U100" s="138"/>
      <c r="V100" s="98" t="s">
        <v>85</v>
      </c>
      <c r="W100" s="52">
        <v>27766159</v>
      </c>
      <c r="X100" s="50">
        <f>IFERROR(W100/T90,"-")</f>
        <v>8.3607665311498836E-4</v>
      </c>
      <c r="Y100" s="52">
        <v>356</v>
      </c>
      <c r="Z100" s="50">
        <f>IFERROR(Y100/U90,"-")</f>
        <v>7.5603126061841658E-3</v>
      </c>
      <c r="AA100" s="51">
        <f t="shared" si="25"/>
        <v>77994.828651685399</v>
      </c>
      <c r="AB100" s="138"/>
      <c r="AC100" s="138"/>
      <c r="AD100" s="98" t="s">
        <v>85</v>
      </c>
      <c r="AE100" s="52">
        <v>68541290</v>
      </c>
      <c r="AF100" s="50">
        <f>IFERROR(AE100/AB90,"-")</f>
        <v>2.2012988341708821E-3</v>
      </c>
      <c r="AG100" s="52">
        <v>482</v>
      </c>
      <c r="AH100" s="50">
        <f>IFERROR(AG100/AC90,"-")</f>
        <v>1.4718006656691807E-2</v>
      </c>
      <c r="AI100" s="51">
        <f t="shared" si="26"/>
        <v>142201.84647302906</v>
      </c>
      <c r="AJ100" s="138"/>
      <c r="AK100" s="138"/>
      <c r="AL100" s="98" t="s">
        <v>85</v>
      </c>
      <c r="AM100" s="52">
        <v>69670412</v>
      </c>
      <c r="AN100" s="50">
        <f>IFERROR(AM100/AJ90,"-")</f>
        <v>3.2427852478695124E-3</v>
      </c>
      <c r="AO100" s="52">
        <v>462</v>
      </c>
      <c r="AP100" s="50">
        <f>IFERROR(AO100/AK90,"-")</f>
        <v>2.3927905531385955E-2</v>
      </c>
      <c r="AQ100" s="51">
        <f t="shared" si="27"/>
        <v>150801.75757575757</v>
      </c>
      <c r="AR100" s="138"/>
      <c r="AS100" s="138"/>
      <c r="AT100" s="98" t="s">
        <v>85</v>
      </c>
      <c r="AU100" s="52">
        <v>53287759</v>
      </c>
      <c r="AV100" s="50">
        <f>IFERROR(AU100/AR90,"-")</f>
        <v>4.654103751353938E-3</v>
      </c>
      <c r="AW100" s="52">
        <v>308</v>
      </c>
      <c r="AX100" s="50">
        <f>AW100/AS90</f>
        <v>3.443264393515931E-2</v>
      </c>
      <c r="AY100" s="51">
        <f t="shared" si="33"/>
        <v>173012.20454545456</v>
      </c>
      <c r="AZ100" s="138"/>
      <c r="BA100" s="138"/>
      <c r="BB100" s="98" t="s">
        <v>85</v>
      </c>
      <c r="BC100" s="52">
        <v>38074239</v>
      </c>
      <c r="BD100" s="50">
        <f>IFERROR(BC100/AZ90,"-")</f>
        <v>9.1303106815106092E-3</v>
      </c>
      <c r="BE100" s="52">
        <v>136</v>
      </c>
      <c r="BF100" s="50">
        <f>IFERROR(BE100/BA90,"-")</f>
        <v>4.3436601724688599E-2</v>
      </c>
      <c r="BG100" s="51">
        <f t="shared" si="28"/>
        <v>279957.63970588235</v>
      </c>
      <c r="BH100" s="138"/>
      <c r="BI100" s="150"/>
      <c r="BJ100" s="98" t="s">
        <v>85</v>
      </c>
      <c r="BK100" s="52">
        <f t="shared" si="29"/>
        <v>260654411</v>
      </c>
      <c r="BL100" s="50">
        <f>IFERROR(BK100/BH90,"-")</f>
        <v>2.4834981817990084E-3</v>
      </c>
      <c r="BM100" s="52">
        <f t="shared" si="31"/>
        <v>1780</v>
      </c>
      <c r="BN100" s="50">
        <f>IFERROR(BM100/BI90,"-")</f>
        <v>1.5740789869298385E-2</v>
      </c>
      <c r="BO100" s="51">
        <f t="shared" si="30"/>
        <v>146435.06235955056</v>
      </c>
      <c r="BQ100" s="107"/>
      <c r="BR100" s="107"/>
      <c r="BS100" s="107"/>
      <c r="BT100" s="107"/>
      <c r="BU100" s="107"/>
    </row>
    <row r="101" spans="2:73" s="106" customFormat="1" ht="13.5" customHeight="1">
      <c r="B101" s="169"/>
      <c r="C101" s="157"/>
      <c r="D101" s="138"/>
      <c r="E101" s="138"/>
      <c r="F101" s="98" t="s">
        <v>87</v>
      </c>
      <c r="G101" s="52">
        <v>7246760</v>
      </c>
      <c r="H101" s="50">
        <f>IFERROR(G101/D90,"-")</f>
        <v>5.4576783507026107E-3</v>
      </c>
      <c r="I101" s="52">
        <v>16</v>
      </c>
      <c r="J101" s="50">
        <f>IFERROR(I101/E90,"-")</f>
        <v>2.2068965517241378E-2</v>
      </c>
      <c r="K101" s="61">
        <f t="shared" si="32"/>
        <v>452922.5</v>
      </c>
      <c r="L101" s="138"/>
      <c r="M101" s="138"/>
      <c r="N101" s="98" t="s">
        <v>87</v>
      </c>
      <c r="O101" s="52">
        <v>14676554</v>
      </c>
      <c r="P101" s="50">
        <f>IFERROR(O101/L90,"-")</f>
        <v>6.7464379396117401E-3</v>
      </c>
      <c r="Q101" s="52">
        <v>43</v>
      </c>
      <c r="R101" s="50">
        <f>IFERROR(Q101/M90,"-")</f>
        <v>3.7852112676056336E-2</v>
      </c>
      <c r="S101" s="61">
        <f t="shared" si="24"/>
        <v>341315.20930232556</v>
      </c>
      <c r="T101" s="138"/>
      <c r="U101" s="138"/>
      <c r="V101" s="98" t="s">
        <v>87</v>
      </c>
      <c r="W101" s="52">
        <v>198631944</v>
      </c>
      <c r="X101" s="50">
        <f>IFERROR(W101/T90,"-")</f>
        <v>5.9810768547872897E-3</v>
      </c>
      <c r="Y101" s="52">
        <v>499</v>
      </c>
      <c r="Z101" s="50">
        <f>IFERROR(Y101/U90,"-")</f>
        <v>1.0597179748555896E-2</v>
      </c>
      <c r="AA101" s="51">
        <f t="shared" si="25"/>
        <v>398060.00801603205</v>
      </c>
      <c r="AB101" s="138"/>
      <c r="AC101" s="138"/>
      <c r="AD101" s="98" t="s">
        <v>87</v>
      </c>
      <c r="AE101" s="52">
        <v>290559819</v>
      </c>
      <c r="AF101" s="50">
        <f>IFERROR(AE101/AB90,"-")</f>
        <v>9.3317326070402606E-3</v>
      </c>
      <c r="AG101" s="52">
        <v>782</v>
      </c>
      <c r="AH101" s="50">
        <f>IFERROR(AG101/AC90,"-")</f>
        <v>2.3878591712724051E-2</v>
      </c>
      <c r="AI101" s="51">
        <f t="shared" si="26"/>
        <v>371559.87084398977</v>
      </c>
      <c r="AJ101" s="138"/>
      <c r="AK101" s="138"/>
      <c r="AL101" s="98" t="s">
        <v>87</v>
      </c>
      <c r="AM101" s="52">
        <v>351805870</v>
      </c>
      <c r="AN101" s="50">
        <f>IFERROR(AM101/AJ90,"-")</f>
        <v>1.6374682632132265E-2</v>
      </c>
      <c r="AO101" s="52">
        <v>818</v>
      </c>
      <c r="AP101" s="50">
        <f>IFERROR(AO101/AK90,"-")</f>
        <v>4.2365858711414961E-2</v>
      </c>
      <c r="AQ101" s="51">
        <f t="shared" si="27"/>
        <v>430080.52567237162</v>
      </c>
      <c r="AR101" s="138"/>
      <c r="AS101" s="138"/>
      <c r="AT101" s="98" t="s">
        <v>87</v>
      </c>
      <c r="AU101" s="52">
        <v>260078708</v>
      </c>
      <c r="AV101" s="50">
        <f>IFERROR(AU101/AR90,"-")</f>
        <v>2.2715034620804479E-2</v>
      </c>
      <c r="AW101" s="52">
        <v>674</v>
      </c>
      <c r="AX101" s="50">
        <f>AW101/AS90</f>
        <v>7.5349357182783683E-2</v>
      </c>
      <c r="AY101" s="51">
        <f t="shared" si="33"/>
        <v>385873.45400593471</v>
      </c>
      <c r="AZ101" s="138"/>
      <c r="BA101" s="138"/>
      <c r="BB101" s="98" t="s">
        <v>87</v>
      </c>
      <c r="BC101" s="52">
        <v>159131696</v>
      </c>
      <c r="BD101" s="50">
        <f>IFERROR(BC101/AZ90,"-")</f>
        <v>3.8160232795610156E-2</v>
      </c>
      <c r="BE101" s="52">
        <v>337</v>
      </c>
      <c r="BF101" s="50">
        <f>IFERROR(BE101/BA90,"-")</f>
        <v>0.10763334397955925</v>
      </c>
      <c r="BG101" s="51">
        <f t="shared" si="28"/>
        <v>472200.87833827891</v>
      </c>
      <c r="BH101" s="138"/>
      <c r="BI101" s="150"/>
      <c r="BJ101" s="98" t="s">
        <v>87</v>
      </c>
      <c r="BK101" s="52">
        <f t="shared" si="29"/>
        <v>1282131351</v>
      </c>
      <c r="BL101" s="50">
        <f>IFERROR(BK101/BH90,"-")</f>
        <v>1.2216063663837271E-2</v>
      </c>
      <c r="BM101" s="52">
        <f t="shared" si="31"/>
        <v>3169</v>
      </c>
      <c r="BN101" s="50">
        <f>IFERROR(BM101/BI90,"-")</f>
        <v>2.8023911851576731E-2</v>
      </c>
      <c r="BO101" s="51">
        <f t="shared" si="30"/>
        <v>404585.46891763964</v>
      </c>
      <c r="BQ101" s="107"/>
      <c r="BR101" s="107"/>
      <c r="BS101" s="107"/>
      <c r="BT101" s="107"/>
      <c r="BU101" s="107"/>
    </row>
    <row r="102" spans="2:73" s="106" customFormat="1" ht="13.5" customHeight="1">
      <c r="B102" s="169"/>
      <c r="C102" s="157"/>
      <c r="D102" s="138"/>
      <c r="E102" s="138"/>
      <c r="F102" s="98" t="s">
        <v>89</v>
      </c>
      <c r="G102" s="52">
        <v>9732254</v>
      </c>
      <c r="H102" s="50">
        <f>IFERROR(G102/D90,"-")</f>
        <v>7.3295530636227615E-3</v>
      </c>
      <c r="I102" s="52">
        <v>89</v>
      </c>
      <c r="J102" s="50">
        <f>IFERROR(I102/E90,"-")</f>
        <v>0.12275862068965518</v>
      </c>
      <c r="K102" s="61">
        <f t="shared" si="32"/>
        <v>109351.16853932584</v>
      </c>
      <c r="L102" s="138"/>
      <c r="M102" s="138"/>
      <c r="N102" s="98" t="s">
        <v>89</v>
      </c>
      <c r="O102" s="52">
        <v>39756193</v>
      </c>
      <c r="P102" s="50">
        <f>IFERROR(O102/L90,"-")</f>
        <v>1.82749090004184E-2</v>
      </c>
      <c r="Q102" s="52">
        <v>177</v>
      </c>
      <c r="R102" s="50">
        <f>IFERROR(Q102/M90,"-")</f>
        <v>0.15580985915492956</v>
      </c>
      <c r="S102" s="61">
        <f t="shared" si="24"/>
        <v>224611.25988700564</v>
      </c>
      <c r="T102" s="138"/>
      <c r="U102" s="138"/>
      <c r="V102" s="98" t="s">
        <v>89</v>
      </c>
      <c r="W102" s="52">
        <v>312332365</v>
      </c>
      <c r="X102" s="50">
        <f>IFERROR(W102/T90,"-")</f>
        <v>9.4047505234227374E-3</v>
      </c>
      <c r="Y102" s="52">
        <v>5106</v>
      </c>
      <c r="Z102" s="50">
        <f>IFERROR(Y102/U90,"-")</f>
        <v>0.10843527013251784</v>
      </c>
      <c r="AA102" s="51">
        <f t="shared" si="25"/>
        <v>61169.675871523701</v>
      </c>
      <c r="AB102" s="138"/>
      <c r="AC102" s="138"/>
      <c r="AD102" s="98" t="s">
        <v>89</v>
      </c>
      <c r="AE102" s="52">
        <v>327356301</v>
      </c>
      <c r="AF102" s="50">
        <f>IFERROR(AE102/AB90,"-")</f>
        <v>1.051350279152599E-2</v>
      </c>
      <c r="AG102" s="52">
        <v>4327</v>
      </c>
      <c r="AH102" s="50">
        <f>IFERROR(AG102/AC90,"-")</f>
        <v>0.13212617179150507</v>
      </c>
      <c r="AI102" s="51">
        <f t="shared" si="26"/>
        <v>75654.33348740467</v>
      </c>
      <c r="AJ102" s="138"/>
      <c r="AK102" s="138"/>
      <c r="AL102" s="98" t="s">
        <v>89</v>
      </c>
      <c r="AM102" s="52">
        <v>285220924</v>
      </c>
      <c r="AN102" s="50">
        <f>IFERROR(AM102/AJ90,"-")</f>
        <v>1.3275509332870191E-2</v>
      </c>
      <c r="AO102" s="52">
        <v>2913</v>
      </c>
      <c r="AP102" s="50">
        <f>IFERROR(AO102/AK90,"-")</f>
        <v>0.15087010565568676</v>
      </c>
      <c r="AQ102" s="51">
        <f t="shared" si="27"/>
        <v>97913.121867490554</v>
      </c>
      <c r="AR102" s="138"/>
      <c r="AS102" s="138"/>
      <c r="AT102" s="98" t="s">
        <v>89</v>
      </c>
      <c r="AU102" s="52">
        <v>150549532</v>
      </c>
      <c r="AV102" s="50">
        <f>IFERROR(AU102/AR90,"-")</f>
        <v>1.3148857351005881E-2</v>
      </c>
      <c r="AW102" s="52">
        <v>1331</v>
      </c>
      <c r="AX102" s="50">
        <f>AW102/AS90</f>
        <v>0.14879821129122414</v>
      </c>
      <c r="AY102" s="51">
        <f t="shared" si="33"/>
        <v>113110.09166040571</v>
      </c>
      <c r="AZ102" s="138"/>
      <c r="BA102" s="138"/>
      <c r="BB102" s="98" t="s">
        <v>89</v>
      </c>
      <c r="BC102" s="52">
        <v>59849827</v>
      </c>
      <c r="BD102" s="50">
        <f>IFERROR(BC102/AZ90,"-")</f>
        <v>1.4352158548583521E-2</v>
      </c>
      <c r="BE102" s="52">
        <v>466</v>
      </c>
      <c r="BF102" s="50">
        <f>IFERROR(BE102/BA90,"-")</f>
        <v>0.14883423826253592</v>
      </c>
      <c r="BG102" s="51">
        <f t="shared" si="28"/>
        <v>128433.10515021459</v>
      </c>
      <c r="BH102" s="138"/>
      <c r="BI102" s="150"/>
      <c r="BJ102" s="98" t="s">
        <v>89</v>
      </c>
      <c r="BK102" s="52">
        <f t="shared" si="29"/>
        <v>1184797396</v>
      </c>
      <c r="BL102" s="50">
        <f>IFERROR(BK102/BH90,"-")</f>
        <v>1.1288672106017802E-2</v>
      </c>
      <c r="BM102" s="52">
        <f t="shared" si="31"/>
        <v>14409</v>
      </c>
      <c r="BN102" s="50">
        <f>IFERROR(BM102/BI90,"-")</f>
        <v>0.12742080967793282</v>
      </c>
      <c r="BO102" s="51">
        <f t="shared" si="30"/>
        <v>82226.20556596572</v>
      </c>
      <c r="BQ102" s="107"/>
      <c r="BR102" s="107"/>
      <c r="BS102" s="107"/>
      <c r="BT102" s="107"/>
      <c r="BU102" s="107"/>
    </row>
    <row r="103" spans="2:73" s="106" customFormat="1">
      <c r="B103" s="169"/>
      <c r="C103" s="157"/>
      <c r="D103" s="138"/>
      <c r="E103" s="138"/>
      <c r="F103" s="98" t="s">
        <v>91</v>
      </c>
      <c r="G103" s="52">
        <v>26875010</v>
      </c>
      <c r="H103" s="50">
        <f>IFERROR(G103/D90,"-")</f>
        <v>2.0240101818180284E-2</v>
      </c>
      <c r="I103" s="52">
        <v>38</v>
      </c>
      <c r="J103" s="50">
        <f>IFERROR(I103/E90,"-")</f>
        <v>5.2413793103448278E-2</v>
      </c>
      <c r="K103" s="61">
        <f t="shared" si="32"/>
        <v>707237.10526315786</v>
      </c>
      <c r="L103" s="138"/>
      <c r="M103" s="138"/>
      <c r="N103" s="98" t="s">
        <v>91</v>
      </c>
      <c r="O103" s="52">
        <v>26412157</v>
      </c>
      <c r="P103" s="50">
        <f>IFERROR(O103/L90,"-")</f>
        <v>1.2140995635064048E-2</v>
      </c>
      <c r="Q103" s="52">
        <v>81</v>
      </c>
      <c r="R103" s="50">
        <f>IFERROR(Q103/M90,"-")</f>
        <v>7.1302816901408453E-2</v>
      </c>
      <c r="S103" s="61">
        <f t="shared" si="24"/>
        <v>326076.01234567899</v>
      </c>
      <c r="T103" s="138"/>
      <c r="U103" s="138"/>
      <c r="V103" s="98" t="s">
        <v>91</v>
      </c>
      <c r="W103" s="52">
        <v>592027998</v>
      </c>
      <c r="X103" s="50">
        <f>IFERROR(W103/T90,"-")</f>
        <v>1.7826764844147403E-2</v>
      </c>
      <c r="Y103" s="52">
        <v>3302</v>
      </c>
      <c r="Z103" s="50">
        <f>IFERROR(Y103/U90,"-")</f>
        <v>7.0124023105674477E-2</v>
      </c>
      <c r="AA103" s="51">
        <f t="shared" si="25"/>
        <v>179293.76075105998</v>
      </c>
      <c r="AB103" s="138"/>
      <c r="AC103" s="138"/>
      <c r="AD103" s="98" t="s">
        <v>91</v>
      </c>
      <c r="AE103" s="52">
        <v>1033126394</v>
      </c>
      <c r="AF103" s="50">
        <f>IFERROR(AE103/AB90,"-")</f>
        <v>3.3180290692856343E-2</v>
      </c>
      <c r="AG103" s="52">
        <v>4873</v>
      </c>
      <c r="AH103" s="50">
        <f>IFERROR(AG103/AC90,"-")</f>
        <v>0.14879843659348377</v>
      </c>
      <c r="AI103" s="51">
        <f t="shared" si="26"/>
        <v>212010.34147342498</v>
      </c>
      <c r="AJ103" s="138"/>
      <c r="AK103" s="138"/>
      <c r="AL103" s="98" t="s">
        <v>91</v>
      </c>
      <c r="AM103" s="52">
        <v>1037538542</v>
      </c>
      <c r="AN103" s="50">
        <f>IFERROR(AM103/AJ90,"-")</f>
        <v>4.8291872855490539E-2</v>
      </c>
      <c r="AO103" s="52">
        <v>4562</v>
      </c>
      <c r="AP103" s="50">
        <f>IFERROR(AO103/AK90,"-")</f>
        <v>0.23627511912160762</v>
      </c>
      <c r="AQ103" s="51">
        <f t="shared" si="27"/>
        <v>227430.63174046471</v>
      </c>
      <c r="AR103" s="138"/>
      <c r="AS103" s="138"/>
      <c r="AT103" s="98" t="s">
        <v>91</v>
      </c>
      <c r="AU103" s="52">
        <v>691591779</v>
      </c>
      <c r="AV103" s="50">
        <f>IFERROR(AU103/AR90,"-")</f>
        <v>6.040298848089002E-2</v>
      </c>
      <c r="AW103" s="52">
        <v>2833</v>
      </c>
      <c r="AX103" s="50">
        <f>AW103/AS90</f>
        <v>0.31671324762437114</v>
      </c>
      <c r="AY103" s="51">
        <f t="shared" si="33"/>
        <v>244119.9361101306</v>
      </c>
      <c r="AZ103" s="138"/>
      <c r="BA103" s="138"/>
      <c r="BB103" s="98" t="s">
        <v>91</v>
      </c>
      <c r="BC103" s="52">
        <v>269126127</v>
      </c>
      <c r="BD103" s="50">
        <f>IFERROR(BC103/AZ90,"-")</f>
        <v>6.4537209844737306E-2</v>
      </c>
      <c r="BE103" s="52">
        <v>1018</v>
      </c>
      <c r="BF103" s="50">
        <f>IFERROR(BE103/BA90,"-")</f>
        <v>0.32513573938038964</v>
      </c>
      <c r="BG103" s="51">
        <f t="shared" si="28"/>
        <v>264367.51178781927</v>
      </c>
      <c r="BH103" s="138"/>
      <c r="BI103" s="150"/>
      <c r="BJ103" s="98" t="s">
        <v>91</v>
      </c>
      <c r="BK103" s="52">
        <f t="shared" si="29"/>
        <v>3676698007</v>
      </c>
      <c r="BL103" s="50">
        <f>IFERROR(BK103/BH90,"-")</f>
        <v>3.5031338162961445E-2</v>
      </c>
      <c r="BM103" s="52">
        <f t="shared" si="31"/>
        <v>16707</v>
      </c>
      <c r="BN103" s="50">
        <f>IFERROR(BM103/BI90,"-")</f>
        <v>0.14774234626200455</v>
      </c>
      <c r="BO103" s="51">
        <f t="shared" si="30"/>
        <v>220069.3126833064</v>
      </c>
      <c r="BQ103" s="107"/>
      <c r="BR103" s="107"/>
      <c r="BS103" s="107"/>
      <c r="BT103" s="107"/>
      <c r="BU103" s="107"/>
    </row>
    <row r="104" spans="2:73" s="106" customFormat="1">
      <c r="B104" s="169"/>
      <c r="C104" s="157"/>
      <c r="D104" s="138"/>
      <c r="E104" s="138"/>
      <c r="F104" s="98" t="s">
        <v>95</v>
      </c>
      <c r="G104" s="52">
        <v>11561621</v>
      </c>
      <c r="H104" s="50">
        <f>IFERROR(G104/D90,"-")</f>
        <v>8.7072855497806832E-3</v>
      </c>
      <c r="I104" s="52">
        <v>75</v>
      </c>
      <c r="J104" s="50">
        <f>IFERROR(I104/E90,"-")</f>
        <v>0.10344827586206896</v>
      </c>
      <c r="K104" s="61">
        <f t="shared" si="32"/>
        <v>154154.94666666666</v>
      </c>
      <c r="L104" s="138"/>
      <c r="M104" s="138"/>
      <c r="N104" s="98" t="s">
        <v>95</v>
      </c>
      <c r="O104" s="52">
        <v>22400292</v>
      </c>
      <c r="P104" s="50">
        <f>IFERROR(O104/L90,"-")</f>
        <v>1.0296843510212365E-2</v>
      </c>
      <c r="Q104" s="52">
        <v>104</v>
      </c>
      <c r="R104" s="50">
        <f>IFERROR(Q104/M90,"-")</f>
        <v>9.154929577464789E-2</v>
      </c>
      <c r="S104" s="61">
        <f t="shared" si="24"/>
        <v>215387.42307692306</v>
      </c>
      <c r="T104" s="138"/>
      <c r="U104" s="138"/>
      <c r="V104" s="98" t="s">
        <v>95</v>
      </c>
      <c r="W104" s="52">
        <v>228279416</v>
      </c>
      <c r="X104" s="50">
        <f>IFERROR(W104/T90,"-")</f>
        <v>6.8738023903242842E-3</v>
      </c>
      <c r="Y104" s="52">
        <v>2712</v>
      </c>
      <c r="Z104" s="50">
        <f>IFERROR(Y104/U90,"-")</f>
        <v>5.7594291539245668E-2</v>
      </c>
      <c r="AA104" s="51">
        <f t="shared" si="25"/>
        <v>84173.825958702058</v>
      </c>
      <c r="AB104" s="138"/>
      <c r="AC104" s="138"/>
      <c r="AD104" s="98" t="s">
        <v>95</v>
      </c>
      <c r="AE104" s="52">
        <v>183493851</v>
      </c>
      <c r="AF104" s="50">
        <f>IFERROR(AE104/AB90,"-")</f>
        <v>5.8931601708083637E-3</v>
      </c>
      <c r="AG104" s="52">
        <v>2381</v>
      </c>
      <c r="AH104" s="50">
        <f>IFERROR(AG104/AC90,"-")</f>
        <v>7.2704510061375918E-2</v>
      </c>
      <c r="AI104" s="51">
        <f t="shared" si="26"/>
        <v>77065.876102477952</v>
      </c>
      <c r="AJ104" s="138"/>
      <c r="AK104" s="138"/>
      <c r="AL104" s="98" t="s">
        <v>95</v>
      </c>
      <c r="AM104" s="52">
        <v>128834456</v>
      </c>
      <c r="AN104" s="50">
        <f>IFERROR(AM104/AJ90,"-")</f>
        <v>5.9965552282666822E-3</v>
      </c>
      <c r="AO104" s="52">
        <v>1589</v>
      </c>
      <c r="AP104" s="50">
        <f>IFERROR(AO104/AK90,"-")</f>
        <v>8.229749326703957E-2</v>
      </c>
      <c r="AQ104" s="51">
        <f t="shared" si="27"/>
        <v>81078.952800503466</v>
      </c>
      <c r="AR104" s="138"/>
      <c r="AS104" s="138"/>
      <c r="AT104" s="98" t="s">
        <v>95</v>
      </c>
      <c r="AU104" s="52">
        <v>63153190</v>
      </c>
      <c r="AV104" s="50">
        <f>IFERROR(AU104/AR90,"-")</f>
        <v>5.5157414011155551E-3</v>
      </c>
      <c r="AW104" s="52">
        <v>735</v>
      </c>
      <c r="AX104" s="50">
        <f>AW104/AS90</f>
        <v>8.2168809390721076E-2</v>
      </c>
      <c r="AY104" s="51">
        <f t="shared" si="33"/>
        <v>85922.707482993195</v>
      </c>
      <c r="AZ104" s="138"/>
      <c r="BA104" s="138"/>
      <c r="BB104" s="98" t="s">
        <v>95</v>
      </c>
      <c r="BC104" s="52">
        <v>31288948</v>
      </c>
      <c r="BD104" s="50">
        <f>IFERROR(BC104/AZ90,"-")</f>
        <v>7.5031786226280196E-3</v>
      </c>
      <c r="BE104" s="52">
        <v>210</v>
      </c>
      <c r="BF104" s="50">
        <f>IFERROR(BE104/BA90,"-")</f>
        <v>6.7071223251357392E-2</v>
      </c>
      <c r="BG104" s="51">
        <f t="shared" si="28"/>
        <v>148994.99047619046</v>
      </c>
      <c r="BH104" s="138"/>
      <c r="BI104" s="150"/>
      <c r="BJ104" s="98" t="s">
        <v>95</v>
      </c>
      <c r="BK104" s="52">
        <f t="shared" si="29"/>
        <v>669011774</v>
      </c>
      <c r="BL104" s="50">
        <f>IFERROR(BK104/BH90,"-")</f>
        <v>6.3743004308149959E-3</v>
      </c>
      <c r="BM104" s="52">
        <f t="shared" si="31"/>
        <v>7806</v>
      </c>
      <c r="BN104" s="50">
        <f>IFERROR(BM104/BI90,"-")</f>
        <v>6.9029553775136629E-2</v>
      </c>
      <c r="BO104" s="51">
        <f t="shared" si="30"/>
        <v>85704.813476812706</v>
      </c>
      <c r="BQ104" s="107"/>
      <c r="BR104" s="107"/>
      <c r="BS104" s="107"/>
      <c r="BT104" s="107"/>
      <c r="BU104" s="107"/>
    </row>
    <row r="105" spans="2:73" s="106" customFormat="1">
      <c r="B105" s="169"/>
      <c r="C105" s="157"/>
      <c r="D105" s="138"/>
      <c r="E105" s="138"/>
      <c r="F105" s="99" t="s">
        <v>93</v>
      </c>
      <c r="G105" s="55">
        <v>3806821</v>
      </c>
      <c r="H105" s="53">
        <f>IFERROR(G105/D90,"-")</f>
        <v>2.8669922222758944E-3</v>
      </c>
      <c r="I105" s="55">
        <v>125</v>
      </c>
      <c r="J105" s="53">
        <f>IFERROR(I105/E90,"-")</f>
        <v>0.17241379310344829</v>
      </c>
      <c r="K105" s="62">
        <f t="shared" si="32"/>
        <v>30454.567999999999</v>
      </c>
      <c r="L105" s="138"/>
      <c r="M105" s="138"/>
      <c r="N105" s="99" t="s">
        <v>93</v>
      </c>
      <c r="O105" s="55">
        <v>2258627</v>
      </c>
      <c r="P105" s="53">
        <f>IFERROR(O105/L90,"-")</f>
        <v>1.0382332858402215E-3</v>
      </c>
      <c r="Q105" s="55">
        <v>229</v>
      </c>
      <c r="R105" s="53">
        <f>IFERROR(Q105/M90,"-")</f>
        <v>0.20158450704225353</v>
      </c>
      <c r="S105" s="62">
        <f t="shared" si="24"/>
        <v>9863</v>
      </c>
      <c r="T105" s="138"/>
      <c r="U105" s="138"/>
      <c r="V105" s="99" t="s">
        <v>93</v>
      </c>
      <c r="W105" s="55">
        <v>61117001</v>
      </c>
      <c r="X105" s="53">
        <f>IFERROR(W105/T90,"-")</f>
        <v>1.8403156750815047E-3</v>
      </c>
      <c r="Y105" s="55">
        <v>3591</v>
      </c>
      <c r="Z105" s="53">
        <f>IFERROR(Y105/U90,"-")</f>
        <v>7.6261467889908258E-2</v>
      </c>
      <c r="AA105" s="54">
        <f t="shared" si="25"/>
        <v>17019.493455861877</v>
      </c>
      <c r="AB105" s="138"/>
      <c r="AC105" s="138"/>
      <c r="AD105" s="99" t="s">
        <v>93</v>
      </c>
      <c r="AE105" s="55">
        <v>74216649</v>
      </c>
      <c r="AF105" s="53">
        <f>IFERROR(AE105/AB90,"-")</f>
        <v>2.3835708799727811E-3</v>
      </c>
      <c r="AG105" s="55">
        <v>3690</v>
      </c>
      <c r="AH105" s="53">
        <f>IFERROR(AG105/AC90,"-")</f>
        <v>0.11267519618919662</v>
      </c>
      <c r="AI105" s="54">
        <f t="shared" si="26"/>
        <v>20112.913008130083</v>
      </c>
      <c r="AJ105" s="138"/>
      <c r="AK105" s="138"/>
      <c r="AL105" s="99" t="s">
        <v>93</v>
      </c>
      <c r="AM105" s="55">
        <v>75404374</v>
      </c>
      <c r="AN105" s="53">
        <f>IFERROR(AM105/AJ90,"-")</f>
        <v>3.5096705274548314E-3</v>
      </c>
      <c r="AO105" s="55">
        <v>2949</v>
      </c>
      <c r="AP105" s="53">
        <f>IFERROR(AO105/AK90,"-")</f>
        <v>0.15273461777501554</v>
      </c>
      <c r="AQ105" s="54">
        <f t="shared" si="27"/>
        <v>25569.472363513054</v>
      </c>
      <c r="AR105" s="138"/>
      <c r="AS105" s="138"/>
      <c r="AT105" s="99" t="s">
        <v>93</v>
      </c>
      <c r="AU105" s="55">
        <v>38069273</v>
      </c>
      <c r="AV105" s="53">
        <f>IFERROR(AU105/AR90,"-")</f>
        <v>3.3249352122429691E-3</v>
      </c>
      <c r="AW105" s="55">
        <v>1446</v>
      </c>
      <c r="AX105" s="53">
        <f>AW105/AS90</f>
        <v>0.16165455561766351</v>
      </c>
      <c r="AY105" s="54">
        <f t="shared" si="33"/>
        <v>26327.298063623788</v>
      </c>
      <c r="AZ105" s="138"/>
      <c r="BA105" s="138"/>
      <c r="BB105" s="99" t="s">
        <v>93</v>
      </c>
      <c r="BC105" s="55">
        <v>15352804</v>
      </c>
      <c r="BD105" s="53">
        <f>IFERROR(BC105/AZ90,"-")</f>
        <v>3.6816460166764937E-3</v>
      </c>
      <c r="BE105" s="55">
        <v>482</v>
      </c>
      <c r="BF105" s="53">
        <f>IFERROR(BE105/BA90,"-")</f>
        <v>0.15394442670073458</v>
      </c>
      <c r="BG105" s="54">
        <f t="shared" si="28"/>
        <v>31852.290456431536</v>
      </c>
      <c r="BH105" s="138"/>
      <c r="BI105" s="150"/>
      <c r="BJ105" s="99" t="s">
        <v>93</v>
      </c>
      <c r="BK105" s="55">
        <f t="shared" si="29"/>
        <v>270225549</v>
      </c>
      <c r="BL105" s="53">
        <f>IFERROR(BK105/BH90,"-")</f>
        <v>2.5746913587322289E-3</v>
      </c>
      <c r="BM105" s="55">
        <f t="shared" si="31"/>
        <v>12512</v>
      </c>
      <c r="BN105" s="53">
        <f>IFERROR(BM105/BI90,"-")</f>
        <v>0.11064537238464123</v>
      </c>
      <c r="BO105" s="54">
        <f t="shared" si="30"/>
        <v>21597.31050191816</v>
      </c>
      <c r="BQ105" s="107"/>
      <c r="BR105" s="107"/>
      <c r="BS105" s="107"/>
      <c r="BT105" s="107"/>
      <c r="BU105" s="107"/>
    </row>
    <row r="106" spans="2:73" s="106" customFormat="1">
      <c r="B106" s="169"/>
      <c r="C106" s="158"/>
      <c r="D106" s="139"/>
      <c r="E106" s="139"/>
      <c r="F106" s="182" t="s">
        <v>101</v>
      </c>
      <c r="G106" s="56">
        <f>SUM(G90:G105)</f>
        <v>182467448</v>
      </c>
      <c r="H106" s="53">
        <f>IFERROR(G106/D90,"-")</f>
        <v>0.13741984564930457</v>
      </c>
      <c r="I106" s="55">
        <v>548</v>
      </c>
      <c r="J106" s="53">
        <f>IFERROR(I106/E90,"-")</f>
        <v>0.75586206896551722</v>
      </c>
      <c r="K106" s="62">
        <f t="shared" si="32"/>
        <v>332969.79562043794</v>
      </c>
      <c r="L106" s="139"/>
      <c r="M106" s="139"/>
      <c r="N106" s="105" t="s">
        <v>101</v>
      </c>
      <c r="O106" s="56">
        <f>SUM(O90:O105)</f>
        <v>282719725</v>
      </c>
      <c r="P106" s="53">
        <f>IFERROR(O106/L90,"-")</f>
        <v>0.12995905435408051</v>
      </c>
      <c r="Q106" s="55">
        <v>947</v>
      </c>
      <c r="R106" s="53">
        <f>IFERROR(Q106/M90,"-")</f>
        <v>0.83362676056338025</v>
      </c>
      <c r="S106" s="62">
        <f t="shared" si="24"/>
        <v>298542.4762407603</v>
      </c>
      <c r="T106" s="139"/>
      <c r="U106" s="139"/>
      <c r="V106" s="105" t="s">
        <v>101</v>
      </c>
      <c r="W106" s="56">
        <f>SUM(W90:W105)</f>
        <v>6213380944</v>
      </c>
      <c r="X106" s="53">
        <f>IFERROR(W106/T90,"-")</f>
        <v>0.18709331543437344</v>
      </c>
      <c r="Y106" s="55">
        <v>34181</v>
      </c>
      <c r="Z106" s="53">
        <f>IFERROR(Y106/U90,"-")</f>
        <v>0.72589619435949715</v>
      </c>
      <c r="AA106" s="54">
        <f t="shared" si="25"/>
        <v>181778.79359878294</v>
      </c>
      <c r="AB106" s="139"/>
      <c r="AC106" s="139"/>
      <c r="AD106" s="105" t="s">
        <v>101</v>
      </c>
      <c r="AE106" s="56">
        <f>SUM(AE90:AE105)</f>
        <v>7135566835</v>
      </c>
      <c r="AF106" s="53">
        <f>IFERROR(AE106/AB90,"-")</f>
        <v>0.2291686508239619</v>
      </c>
      <c r="AG106" s="55">
        <v>26926</v>
      </c>
      <c r="AH106" s="53">
        <f>IFERROR(AG106/AC90,"-")</f>
        <v>0.82219304406241411</v>
      </c>
      <c r="AI106" s="54">
        <f t="shared" si="26"/>
        <v>265006.56744410604</v>
      </c>
      <c r="AJ106" s="139"/>
      <c r="AK106" s="139"/>
      <c r="AL106" s="105" t="s">
        <v>101</v>
      </c>
      <c r="AM106" s="56">
        <f>SUM(AM90:AM105)</f>
        <v>6114600287</v>
      </c>
      <c r="AN106" s="53">
        <f>IFERROR(AM106/AJ90,"-")</f>
        <v>0.28460195710199454</v>
      </c>
      <c r="AO106" s="55">
        <v>16887</v>
      </c>
      <c r="AP106" s="53">
        <f>IFERROR(AO106/AK90,"-")</f>
        <v>0.87461155997513984</v>
      </c>
      <c r="AQ106" s="54">
        <f t="shared" si="27"/>
        <v>362089.19802214723</v>
      </c>
      <c r="AR106" s="139"/>
      <c r="AS106" s="139"/>
      <c r="AT106" s="105" t="s">
        <v>101</v>
      </c>
      <c r="AU106" s="56">
        <f>SUM(AU90:AU105)</f>
        <v>3722273920</v>
      </c>
      <c r="AV106" s="53">
        <f>IFERROR(AU106/AR90,"-")</f>
        <v>0.32509997304707311</v>
      </c>
      <c r="AW106" s="55">
        <v>7958</v>
      </c>
      <c r="AX106" s="53">
        <f>AW106/AS90</f>
        <v>0.88965902738960312</v>
      </c>
      <c r="AY106" s="54">
        <f t="shared" si="33"/>
        <v>467739.87434028648</v>
      </c>
      <c r="AZ106" s="139"/>
      <c r="BA106" s="139"/>
      <c r="BB106" s="105" t="s">
        <v>101</v>
      </c>
      <c r="BC106" s="56">
        <f>SUM(BC90:BC105)</f>
        <v>1528157625</v>
      </c>
      <c r="BD106" s="53">
        <f>IFERROR(BC106/AZ90,"-")</f>
        <v>0.36645653998677125</v>
      </c>
      <c r="BE106" s="55">
        <v>2684</v>
      </c>
      <c r="BF106" s="53">
        <f>IFERROR(BE106/BA90,"-")</f>
        <v>0.85723411050782494</v>
      </c>
      <c r="BG106" s="54">
        <f t="shared" si="28"/>
        <v>569358.28055141575</v>
      </c>
      <c r="BH106" s="139"/>
      <c r="BI106" s="151"/>
      <c r="BJ106" s="105" t="s">
        <v>101</v>
      </c>
      <c r="BK106" s="56">
        <f t="shared" si="29"/>
        <v>25179166784</v>
      </c>
      <c r="BL106" s="53">
        <f>IFERROR(BK106/BH90,"-")</f>
        <v>0.2399054544573887</v>
      </c>
      <c r="BM106" s="56">
        <f t="shared" si="31"/>
        <v>90131</v>
      </c>
      <c r="BN106" s="53">
        <f>IFERROR(BM106/BI90,"-")</f>
        <v>0.79704108523018691</v>
      </c>
      <c r="BO106" s="54">
        <f t="shared" si="30"/>
        <v>279361.89306675841</v>
      </c>
      <c r="BQ106" s="107"/>
      <c r="BR106" s="107"/>
      <c r="BS106" s="107"/>
      <c r="BT106" s="107"/>
      <c r="BU106" s="107"/>
    </row>
    <row r="107" spans="2:73" s="106" customFormat="1">
      <c r="B107" s="169">
        <v>7</v>
      </c>
      <c r="C107" s="156" t="s">
        <v>123</v>
      </c>
      <c r="D107" s="137">
        <v>1308786120</v>
      </c>
      <c r="E107" s="137">
        <v>761</v>
      </c>
      <c r="F107" s="96" t="s">
        <v>66</v>
      </c>
      <c r="G107" s="48">
        <v>28862174</v>
      </c>
      <c r="H107" s="46">
        <f>IFERROR(G107/D107,"-")</f>
        <v>2.2052628430992222E-2</v>
      </c>
      <c r="I107" s="48">
        <v>180</v>
      </c>
      <c r="J107" s="46">
        <f>IFERROR(I107/E107,"-")</f>
        <v>0.23653088042049936</v>
      </c>
      <c r="K107" s="60">
        <f t="shared" si="32"/>
        <v>160345.41111111111</v>
      </c>
      <c r="L107" s="137">
        <v>2305016320</v>
      </c>
      <c r="M107" s="137">
        <v>1246</v>
      </c>
      <c r="N107" s="96" t="s">
        <v>66</v>
      </c>
      <c r="O107" s="48">
        <v>47725624</v>
      </c>
      <c r="P107" s="46">
        <f>IFERROR(O107/L107,"-")</f>
        <v>2.0705113272256572E-2</v>
      </c>
      <c r="Q107" s="48">
        <v>337</v>
      </c>
      <c r="R107" s="46">
        <f>IFERROR(Q107/M107,"-")</f>
        <v>0.27046548956661315</v>
      </c>
      <c r="S107" s="60">
        <f t="shared" si="24"/>
        <v>141619.06231454006</v>
      </c>
      <c r="T107" s="137">
        <v>34390569500</v>
      </c>
      <c r="U107" s="137">
        <v>48273</v>
      </c>
      <c r="V107" s="96" t="s">
        <v>66</v>
      </c>
      <c r="W107" s="48">
        <v>851677323</v>
      </c>
      <c r="X107" s="46">
        <f>IFERROR(W107/T107,"-")</f>
        <v>2.4764850811790133E-2</v>
      </c>
      <c r="Y107" s="48">
        <v>8516</v>
      </c>
      <c r="Z107" s="46">
        <f>IFERROR(Y107/U107,"-")</f>
        <v>0.1764133159323017</v>
      </c>
      <c r="AA107" s="47">
        <f t="shared" si="25"/>
        <v>100009.07973226867</v>
      </c>
      <c r="AB107" s="137">
        <v>33564444250</v>
      </c>
      <c r="AC107" s="137">
        <v>34681</v>
      </c>
      <c r="AD107" s="96" t="s">
        <v>66</v>
      </c>
      <c r="AE107" s="48">
        <v>1166487255</v>
      </c>
      <c r="AF107" s="46">
        <f>IFERROR(AE107/AB107,"-")</f>
        <v>3.4753659149294569E-2</v>
      </c>
      <c r="AG107" s="48">
        <v>8215</v>
      </c>
      <c r="AH107" s="46">
        <f>IFERROR(AG107/AC107,"-")</f>
        <v>0.236873215881895</v>
      </c>
      <c r="AI107" s="47">
        <f t="shared" si="26"/>
        <v>141994.79671332927</v>
      </c>
      <c r="AJ107" s="137">
        <v>24522029840</v>
      </c>
      <c r="AK107" s="137">
        <v>21506</v>
      </c>
      <c r="AL107" s="96" t="s">
        <v>66</v>
      </c>
      <c r="AM107" s="48">
        <v>983275047</v>
      </c>
      <c r="AN107" s="46">
        <f>IFERROR(AM107/AJ107,"-")</f>
        <v>4.0097620523897051E-2</v>
      </c>
      <c r="AO107" s="48">
        <v>5942</v>
      </c>
      <c r="AP107" s="46">
        <f>IFERROR(AO107/AK107,"-")</f>
        <v>0.27629498744536407</v>
      </c>
      <c r="AQ107" s="47">
        <f t="shared" si="27"/>
        <v>165478.80292830698</v>
      </c>
      <c r="AR107" s="137">
        <v>11847420430</v>
      </c>
      <c r="AS107" s="137">
        <v>9827</v>
      </c>
      <c r="AT107" s="96" t="s">
        <v>66</v>
      </c>
      <c r="AU107" s="48">
        <v>610427411</v>
      </c>
      <c r="AV107" s="46">
        <f>IFERROR(AU107/AR107,"-")</f>
        <v>5.1524077718578948E-2</v>
      </c>
      <c r="AW107" s="48">
        <v>2819</v>
      </c>
      <c r="AX107" s="46">
        <f>AW107/AS107</f>
        <v>0.28686272514500866</v>
      </c>
      <c r="AY107" s="47">
        <f t="shared" si="33"/>
        <v>216540.40830081588</v>
      </c>
      <c r="AZ107" s="137">
        <v>4262764250</v>
      </c>
      <c r="BA107" s="137">
        <v>3335</v>
      </c>
      <c r="BB107" s="96" t="s">
        <v>66</v>
      </c>
      <c r="BC107" s="48">
        <v>281299290</v>
      </c>
      <c r="BD107" s="46">
        <f>IFERROR(BC107/AZ107,"-")</f>
        <v>6.598987734308788E-2</v>
      </c>
      <c r="BE107" s="48">
        <v>903</v>
      </c>
      <c r="BF107" s="46">
        <f>IFERROR(BE107/BA107,"-")</f>
        <v>0.2707646176911544</v>
      </c>
      <c r="BG107" s="47">
        <f t="shared" si="28"/>
        <v>311516.37873754156</v>
      </c>
      <c r="BH107" s="137">
        <f>SUM(D107,L107,T107,AB107,AJ107,AR107,AZ107)</f>
        <v>112201030710</v>
      </c>
      <c r="BI107" s="149">
        <f>SUM(E107,M107,U107,AC107,AK107,AS107,BA107)</f>
        <v>119629</v>
      </c>
      <c r="BJ107" s="96" t="s">
        <v>66</v>
      </c>
      <c r="BK107" s="48">
        <f t="shared" si="29"/>
        <v>3969754124</v>
      </c>
      <c r="BL107" s="46">
        <f>IFERROR(BK107/BH107,"-")</f>
        <v>3.5380727778342884E-2</v>
      </c>
      <c r="BM107" s="48">
        <f t="shared" si="31"/>
        <v>26912</v>
      </c>
      <c r="BN107" s="46">
        <f>IFERROR(BM107/BI107,"-")</f>
        <v>0.2249621747235202</v>
      </c>
      <c r="BO107" s="47">
        <f t="shared" si="30"/>
        <v>147508.69961355531</v>
      </c>
      <c r="BQ107" s="107"/>
      <c r="BR107" s="107"/>
      <c r="BS107" s="107"/>
      <c r="BT107" s="107"/>
      <c r="BU107" s="107"/>
    </row>
    <row r="108" spans="2:73" s="106" customFormat="1" ht="13.5" customHeight="1">
      <c r="B108" s="169"/>
      <c r="C108" s="157"/>
      <c r="D108" s="138"/>
      <c r="E108" s="138"/>
      <c r="F108" s="97" t="s">
        <v>68</v>
      </c>
      <c r="G108" s="52">
        <v>18036066</v>
      </c>
      <c r="H108" s="50">
        <f>IFERROR(G108/D107,"-")</f>
        <v>1.3780758921862649E-2</v>
      </c>
      <c r="I108" s="52">
        <v>200</v>
      </c>
      <c r="J108" s="50">
        <f>IFERROR(I108/E107,"-")</f>
        <v>0.26281208935611039</v>
      </c>
      <c r="K108" s="61">
        <f t="shared" si="32"/>
        <v>90180.33</v>
      </c>
      <c r="L108" s="138"/>
      <c r="M108" s="138"/>
      <c r="N108" s="97" t="s">
        <v>68</v>
      </c>
      <c r="O108" s="52">
        <v>35153741</v>
      </c>
      <c r="P108" s="50">
        <f>IFERROR(O108/L107,"-")</f>
        <v>1.5250972713286473E-2</v>
      </c>
      <c r="Q108" s="52">
        <v>409</v>
      </c>
      <c r="R108" s="50">
        <f>IFERROR(Q108/M107,"-")</f>
        <v>0.32825040128410915</v>
      </c>
      <c r="S108" s="61">
        <f t="shared" si="24"/>
        <v>85950.466992665039</v>
      </c>
      <c r="T108" s="138"/>
      <c r="U108" s="138"/>
      <c r="V108" s="97" t="s">
        <v>68</v>
      </c>
      <c r="W108" s="52">
        <v>777959545</v>
      </c>
      <c r="X108" s="50">
        <f>IFERROR(W108/T107,"-")</f>
        <v>2.2621304511982566E-2</v>
      </c>
      <c r="Y108" s="52">
        <v>11248</v>
      </c>
      <c r="Z108" s="50">
        <f>IFERROR(Y108/U107,"-")</f>
        <v>0.23300809976591469</v>
      </c>
      <c r="AA108" s="51">
        <f t="shared" si="25"/>
        <v>69164.255423186347</v>
      </c>
      <c r="AB108" s="138"/>
      <c r="AC108" s="138"/>
      <c r="AD108" s="97" t="s">
        <v>68</v>
      </c>
      <c r="AE108" s="52">
        <v>805086419</v>
      </c>
      <c r="AF108" s="50">
        <f>IFERROR(AE108/AB107,"-")</f>
        <v>2.3986287781302979E-2</v>
      </c>
      <c r="AG108" s="52">
        <v>9791</v>
      </c>
      <c r="AH108" s="50">
        <f>IFERROR(AG108/AC107,"-")</f>
        <v>0.28231596551425853</v>
      </c>
      <c r="AI108" s="51">
        <f t="shared" si="26"/>
        <v>82227.190174650183</v>
      </c>
      <c r="AJ108" s="138"/>
      <c r="AK108" s="138"/>
      <c r="AL108" s="97" t="s">
        <v>68</v>
      </c>
      <c r="AM108" s="52">
        <v>456616625</v>
      </c>
      <c r="AN108" s="50">
        <f>IFERROR(AM108/AJ107,"-")</f>
        <v>1.86206699844714E-2</v>
      </c>
      <c r="AO108" s="52">
        <v>6902</v>
      </c>
      <c r="AP108" s="50">
        <f>IFERROR(AO108/AK107,"-")</f>
        <v>0.32093369292290524</v>
      </c>
      <c r="AQ108" s="51">
        <f t="shared" si="27"/>
        <v>66157.146479281364</v>
      </c>
      <c r="AR108" s="138"/>
      <c r="AS108" s="138"/>
      <c r="AT108" s="97" t="s">
        <v>68</v>
      </c>
      <c r="AU108" s="52">
        <v>205911913</v>
      </c>
      <c r="AV108" s="50">
        <f>IFERROR(AU108/AR107,"-")</f>
        <v>1.7380316180777254E-2</v>
      </c>
      <c r="AW108" s="52">
        <v>3243</v>
      </c>
      <c r="AX108" s="50">
        <f>AW108/AS107</f>
        <v>0.33000915844102979</v>
      </c>
      <c r="AY108" s="51">
        <f t="shared" si="33"/>
        <v>63494.268578476716</v>
      </c>
      <c r="AZ108" s="138"/>
      <c r="BA108" s="138"/>
      <c r="BB108" s="97" t="s">
        <v>68</v>
      </c>
      <c r="BC108" s="52">
        <v>64497699</v>
      </c>
      <c r="BD108" s="50">
        <f>IFERROR(BC108/AZ107,"-")</f>
        <v>1.5130486983886101E-2</v>
      </c>
      <c r="BE108" s="52">
        <v>980</v>
      </c>
      <c r="BF108" s="50">
        <f>IFERROR(BE108/BA107,"-")</f>
        <v>0.29385307346326839</v>
      </c>
      <c r="BG108" s="51">
        <f t="shared" si="28"/>
        <v>65813.978571428568</v>
      </c>
      <c r="BH108" s="138"/>
      <c r="BI108" s="150"/>
      <c r="BJ108" s="97" t="s">
        <v>68</v>
      </c>
      <c r="BK108" s="52">
        <f t="shared" si="29"/>
        <v>2363262008</v>
      </c>
      <c r="BL108" s="50">
        <f>IFERROR(BK108/BH107,"-")</f>
        <v>2.1062747757711754E-2</v>
      </c>
      <c r="BM108" s="52">
        <f t="shared" si="31"/>
        <v>32773</v>
      </c>
      <c r="BN108" s="50">
        <f>IFERROR(BM108/BI107,"-")</f>
        <v>0.27395531183910254</v>
      </c>
      <c r="BO108" s="51">
        <f t="shared" si="30"/>
        <v>72110.029841637937</v>
      </c>
      <c r="BQ108" s="107"/>
      <c r="BR108" s="107"/>
      <c r="BS108" s="107"/>
      <c r="BT108" s="107"/>
      <c r="BU108" s="107"/>
    </row>
    <row r="109" spans="2:73" s="106" customFormat="1" ht="13.5" customHeight="1">
      <c r="B109" s="169"/>
      <c r="C109" s="157"/>
      <c r="D109" s="138"/>
      <c r="E109" s="138"/>
      <c r="F109" s="98" t="s">
        <v>70</v>
      </c>
      <c r="G109" s="52">
        <v>6383889</v>
      </c>
      <c r="H109" s="50">
        <f>IFERROR(G109/D107,"-")</f>
        <v>4.8777175295838257E-3</v>
      </c>
      <c r="I109" s="52">
        <v>113</v>
      </c>
      <c r="J109" s="50">
        <f>IFERROR(I109/E107,"-")</f>
        <v>0.14848883048620237</v>
      </c>
      <c r="K109" s="61">
        <f t="shared" si="32"/>
        <v>56494.592920353985</v>
      </c>
      <c r="L109" s="138"/>
      <c r="M109" s="138"/>
      <c r="N109" s="98" t="s">
        <v>70</v>
      </c>
      <c r="O109" s="52">
        <v>7553058</v>
      </c>
      <c r="P109" s="50">
        <f>IFERROR(O109/L107,"-")</f>
        <v>3.2767915500051645E-3</v>
      </c>
      <c r="Q109" s="52">
        <v>231</v>
      </c>
      <c r="R109" s="50">
        <f>IFERROR(Q109/M107,"-")</f>
        <v>0.1853932584269663</v>
      </c>
      <c r="S109" s="61">
        <f t="shared" si="24"/>
        <v>32697.220779220781</v>
      </c>
      <c r="T109" s="138"/>
      <c r="U109" s="138"/>
      <c r="V109" s="98" t="s">
        <v>70</v>
      </c>
      <c r="W109" s="52">
        <v>554674116</v>
      </c>
      <c r="X109" s="50">
        <f>IFERROR(W109/T107,"-")</f>
        <v>1.6128669110873548E-2</v>
      </c>
      <c r="Y109" s="52">
        <v>10559</v>
      </c>
      <c r="Z109" s="50">
        <f>IFERROR(Y109/U107,"-")</f>
        <v>0.21873511072442153</v>
      </c>
      <c r="AA109" s="51">
        <f t="shared" si="25"/>
        <v>52530.932474666159</v>
      </c>
      <c r="AB109" s="138"/>
      <c r="AC109" s="138"/>
      <c r="AD109" s="98" t="s">
        <v>70</v>
      </c>
      <c r="AE109" s="52">
        <v>510946038</v>
      </c>
      <c r="AF109" s="50">
        <f>IFERROR(AE109/AB107,"-")</f>
        <v>1.5222836230932082E-2</v>
      </c>
      <c r="AG109" s="52">
        <v>9370</v>
      </c>
      <c r="AH109" s="50">
        <f>IFERROR(AG109/AC107,"-")</f>
        <v>0.27017675384216139</v>
      </c>
      <c r="AI109" s="51">
        <f t="shared" si="26"/>
        <v>54529.993383137677</v>
      </c>
      <c r="AJ109" s="138"/>
      <c r="AK109" s="138"/>
      <c r="AL109" s="98" t="s">
        <v>70</v>
      </c>
      <c r="AM109" s="52">
        <v>344316956</v>
      </c>
      <c r="AN109" s="50">
        <f>IFERROR(AM109/AJ107,"-")</f>
        <v>1.4041127844904376E-2</v>
      </c>
      <c r="AO109" s="52">
        <v>6135</v>
      </c>
      <c r="AP109" s="50">
        <f>IFERROR(AO109/AK107,"-")</f>
        <v>0.28526922719241143</v>
      </c>
      <c r="AQ109" s="51">
        <f t="shared" si="27"/>
        <v>56123.383211083943</v>
      </c>
      <c r="AR109" s="138"/>
      <c r="AS109" s="138"/>
      <c r="AT109" s="98" t="s">
        <v>70</v>
      </c>
      <c r="AU109" s="52">
        <v>159922769</v>
      </c>
      <c r="AV109" s="50">
        <f>IFERROR(AU109/AR107,"-")</f>
        <v>1.349853075147431E-2</v>
      </c>
      <c r="AW109" s="52">
        <v>2590</v>
      </c>
      <c r="AX109" s="50">
        <f>AW109/AS107</f>
        <v>0.26355958074692176</v>
      </c>
      <c r="AY109" s="51">
        <f t="shared" si="33"/>
        <v>61746.242857142854</v>
      </c>
      <c r="AZ109" s="138"/>
      <c r="BA109" s="138"/>
      <c r="BB109" s="98" t="s">
        <v>70</v>
      </c>
      <c r="BC109" s="52">
        <v>52887970</v>
      </c>
      <c r="BD109" s="50">
        <f>IFERROR(BC109/AZ107,"-")</f>
        <v>1.240696573825306E-2</v>
      </c>
      <c r="BE109" s="52">
        <v>675</v>
      </c>
      <c r="BF109" s="50">
        <f>IFERROR(BE109/BA107,"-")</f>
        <v>0.20239880059970014</v>
      </c>
      <c r="BG109" s="51">
        <f t="shared" si="28"/>
        <v>78352.548148148155</v>
      </c>
      <c r="BH109" s="138"/>
      <c r="BI109" s="150"/>
      <c r="BJ109" s="98" t="s">
        <v>70</v>
      </c>
      <c r="BK109" s="52">
        <f t="shared" si="29"/>
        <v>1636684796</v>
      </c>
      <c r="BL109" s="50">
        <f>IFERROR(BK109/BH107,"-")</f>
        <v>1.4587074518328193E-2</v>
      </c>
      <c r="BM109" s="52">
        <f t="shared" si="31"/>
        <v>29673</v>
      </c>
      <c r="BN109" s="50">
        <f>IFERROR(BM109/BI107,"-")</f>
        <v>0.24804186275903001</v>
      </c>
      <c r="BO109" s="51">
        <f t="shared" si="30"/>
        <v>55157.375256967614</v>
      </c>
      <c r="BQ109" s="107"/>
      <c r="BR109" s="107"/>
      <c r="BS109" s="107"/>
      <c r="BT109" s="107"/>
      <c r="BU109" s="107"/>
    </row>
    <row r="110" spans="2:73" s="106" customFormat="1" ht="13.5" customHeight="1">
      <c r="B110" s="169"/>
      <c r="C110" s="157"/>
      <c r="D110" s="138"/>
      <c r="E110" s="138"/>
      <c r="F110" s="98" t="s">
        <v>72</v>
      </c>
      <c r="G110" s="52">
        <v>1296119</v>
      </c>
      <c r="H110" s="50">
        <f>IFERROR(G110/D107,"-")</f>
        <v>9.9032147437504918E-4</v>
      </c>
      <c r="I110" s="52">
        <v>76</v>
      </c>
      <c r="J110" s="50">
        <f>IFERROR(I110/E107,"-")</f>
        <v>9.9868593955321938E-2</v>
      </c>
      <c r="K110" s="61">
        <f t="shared" si="32"/>
        <v>17054.197368421053</v>
      </c>
      <c r="L110" s="138"/>
      <c r="M110" s="138"/>
      <c r="N110" s="98" t="s">
        <v>72</v>
      </c>
      <c r="O110" s="52">
        <v>5973084</v>
      </c>
      <c r="P110" s="50">
        <f>IFERROR(O110/L107,"-")</f>
        <v>2.5913413055574375E-3</v>
      </c>
      <c r="Q110" s="52">
        <v>97</v>
      </c>
      <c r="R110" s="50">
        <f>IFERROR(Q110/M107,"-")</f>
        <v>7.7849117174959875E-2</v>
      </c>
      <c r="S110" s="61">
        <f t="shared" si="24"/>
        <v>61578.18556701031</v>
      </c>
      <c r="T110" s="138"/>
      <c r="U110" s="138"/>
      <c r="V110" s="98" t="s">
        <v>72</v>
      </c>
      <c r="W110" s="52">
        <v>92068877</v>
      </c>
      <c r="X110" s="50">
        <f>IFERROR(W110/T107,"-")</f>
        <v>2.6771547647677077E-3</v>
      </c>
      <c r="Y110" s="52">
        <v>1650</v>
      </c>
      <c r="Z110" s="50">
        <f>IFERROR(Y110/U107,"-")</f>
        <v>3.4180597849729662E-2</v>
      </c>
      <c r="AA110" s="51">
        <f t="shared" si="25"/>
        <v>55799.319393939397</v>
      </c>
      <c r="AB110" s="138"/>
      <c r="AC110" s="138"/>
      <c r="AD110" s="98" t="s">
        <v>72</v>
      </c>
      <c r="AE110" s="52">
        <v>71544325</v>
      </c>
      <c r="AF110" s="50">
        <f>IFERROR(AE110/AB107,"-")</f>
        <v>2.1315510087732198E-3</v>
      </c>
      <c r="AG110" s="52">
        <v>1500</v>
      </c>
      <c r="AH110" s="50">
        <f>IFERROR(AG110/AC107,"-")</f>
        <v>4.325134800034601E-2</v>
      </c>
      <c r="AI110" s="51">
        <f t="shared" si="26"/>
        <v>47696.216666666667</v>
      </c>
      <c r="AJ110" s="138"/>
      <c r="AK110" s="138"/>
      <c r="AL110" s="98" t="s">
        <v>72</v>
      </c>
      <c r="AM110" s="52">
        <v>42070214</v>
      </c>
      <c r="AN110" s="50">
        <f>IFERROR(AM110/AJ107,"-")</f>
        <v>1.715608955477888E-3</v>
      </c>
      <c r="AO110" s="52">
        <v>913</v>
      </c>
      <c r="AP110" s="50">
        <f>IFERROR(AO110/AK107,"-")</f>
        <v>4.2453268855203202E-2</v>
      </c>
      <c r="AQ110" s="51">
        <f t="shared" si="27"/>
        <v>46079.09529025192</v>
      </c>
      <c r="AR110" s="138"/>
      <c r="AS110" s="138"/>
      <c r="AT110" s="98" t="s">
        <v>72</v>
      </c>
      <c r="AU110" s="52">
        <v>13628316</v>
      </c>
      <c r="AV110" s="50">
        <f>IFERROR(AU110/AR107,"-")</f>
        <v>1.1503192682763602E-3</v>
      </c>
      <c r="AW110" s="52">
        <v>332</v>
      </c>
      <c r="AX110" s="50">
        <f>AW110/AS107</f>
        <v>3.3784471354431668E-2</v>
      </c>
      <c r="AY110" s="51">
        <f t="shared" si="33"/>
        <v>41049.144578313251</v>
      </c>
      <c r="AZ110" s="138"/>
      <c r="BA110" s="138"/>
      <c r="BB110" s="98" t="s">
        <v>72</v>
      </c>
      <c r="BC110" s="52">
        <v>3385886</v>
      </c>
      <c r="BD110" s="50">
        <f>IFERROR(BC110/AZ107,"-")</f>
        <v>7.9429351505891984E-4</v>
      </c>
      <c r="BE110" s="52">
        <v>97</v>
      </c>
      <c r="BF110" s="50">
        <f>IFERROR(BE110/BA107,"-")</f>
        <v>2.9085457271364318E-2</v>
      </c>
      <c r="BG110" s="51">
        <f t="shared" si="28"/>
        <v>34906.041237113401</v>
      </c>
      <c r="BH110" s="138"/>
      <c r="BI110" s="150"/>
      <c r="BJ110" s="98" t="s">
        <v>72</v>
      </c>
      <c r="BK110" s="52">
        <f t="shared" si="29"/>
        <v>229966821</v>
      </c>
      <c r="BL110" s="50">
        <f>IFERROR(BK110/BH107,"-")</f>
        <v>2.0495963320905932E-3</v>
      </c>
      <c r="BM110" s="52">
        <f t="shared" si="31"/>
        <v>4665</v>
      </c>
      <c r="BN110" s="50">
        <f>IFERROR(BM110/BI107,"-")</f>
        <v>3.89955612769479E-2</v>
      </c>
      <c r="BO110" s="51">
        <f t="shared" si="30"/>
        <v>49296.21028938907</v>
      </c>
      <c r="BQ110" s="107"/>
      <c r="BR110" s="107"/>
      <c r="BS110" s="107"/>
      <c r="BT110" s="107"/>
      <c r="BU110" s="107"/>
    </row>
    <row r="111" spans="2:73" s="106" customFormat="1" ht="13.5" customHeight="1">
      <c r="B111" s="169"/>
      <c r="C111" s="157"/>
      <c r="D111" s="138"/>
      <c r="E111" s="138"/>
      <c r="F111" s="98" t="s">
        <v>74</v>
      </c>
      <c r="G111" s="52">
        <v>10391257</v>
      </c>
      <c r="H111" s="50">
        <f>IFERROR(G111/D107,"-")</f>
        <v>7.9396143045893548E-3</v>
      </c>
      <c r="I111" s="52">
        <v>147</v>
      </c>
      <c r="J111" s="50">
        <f>IFERROR(I111/E107,"-")</f>
        <v>0.19316688567674112</v>
      </c>
      <c r="K111" s="61">
        <f t="shared" si="32"/>
        <v>70688.823129251701</v>
      </c>
      <c r="L111" s="138"/>
      <c r="M111" s="138"/>
      <c r="N111" s="98" t="s">
        <v>74</v>
      </c>
      <c r="O111" s="52">
        <v>37126793</v>
      </c>
      <c r="P111" s="50">
        <f>IFERROR(O111/L107,"-")</f>
        <v>1.6106954505207147E-2</v>
      </c>
      <c r="Q111" s="52">
        <v>335</v>
      </c>
      <c r="R111" s="50">
        <f>IFERROR(Q111/M107,"-")</f>
        <v>0.26886035313001605</v>
      </c>
      <c r="S111" s="61">
        <f t="shared" si="24"/>
        <v>110826.24776119403</v>
      </c>
      <c r="T111" s="138"/>
      <c r="U111" s="138"/>
      <c r="V111" s="98" t="s">
        <v>74</v>
      </c>
      <c r="W111" s="52">
        <v>688628068</v>
      </c>
      <c r="X111" s="50">
        <f>IFERROR(W111/T107,"-")</f>
        <v>2.0023747149636471E-2</v>
      </c>
      <c r="Y111" s="52">
        <v>12227</v>
      </c>
      <c r="Z111" s="50">
        <f>IFERROR(Y111/U107,"-")</f>
        <v>0.25328858782342095</v>
      </c>
      <c r="AA111" s="51">
        <f t="shared" si="25"/>
        <v>56320.280363130776</v>
      </c>
      <c r="AB111" s="138"/>
      <c r="AC111" s="138"/>
      <c r="AD111" s="98" t="s">
        <v>74</v>
      </c>
      <c r="AE111" s="52">
        <v>747972809</v>
      </c>
      <c r="AF111" s="50">
        <f>IFERROR(AE111/AB107,"-")</f>
        <v>2.2284677304019417E-2</v>
      </c>
      <c r="AG111" s="52">
        <v>10711</v>
      </c>
      <c r="AH111" s="50">
        <f>IFERROR(AG111/AC107,"-")</f>
        <v>0.30884345895447074</v>
      </c>
      <c r="AI111" s="51">
        <f t="shared" si="26"/>
        <v>69832.210717953509</v>
      </c>
      <c r="AJ111" s="138"/>
      <c r="AK111" s="138"/>
      <c r="AL111" s="98" t="s">
        <v>74</v>
      </c>
      <c r="AM111" s="52">
        <v>456119440</v>
      </c>
      <c r="AN111" s="50">
        <f>IFERROR(AM111/AJ107,"-")</f>
        <v>1.8600394950012832E-2</v>
      </c>
      <c r="AO111" s="52">
        <v>6800</v>
      </c>
      <c r="AP111" s="50">
        <f>IFERROR(AO111/AK107,"-")</f>
        <v>0.31619083046591651</v>
      </c>
      <c r="AQ111" s="51">
        <f t="shared" si="27"/>
        <v>67076.388235294115</v>
      </c>
      <c r="AR111" s="138"/>
      <c r="AS111" s="138"/>
      <c r="AT111" s="98" t="s">
        <v>74</v>
      </c>
      <c r="AU111" s="52">
        <v>265538872</v>
      </c>
      <c r="AV111" s="50">
        <f>IFERROR(AU111/AR107,"-")</f>
        <v>2.2413222656267294E-2</v>
      </c>
      <c r="AW111" s="52">
        <v>2723</v>
      </c>
      <c r="AX111" s="50">
        <f>AW111/AS107</f>
        <v>0.27709372137987176</v>
      </c>
      <c r="AY111" s="51">
        <f t="shared" si="33"/>
        <v>97517.029746603017</v>
      </c>
      <c r="AZ111" s="138"/>
      <c r="BA111" s="138"/>
      <c r="BB111" s="98" t="s">
        <v>74</v>
      </c>
      <c r="BC111" s="52">
        <v>95664425</v>
      </c>
      <c r="BD111" s="50">
        <f>IFERROR(BC111/AZ107,"-")</f>
        <v>2.2441875597506947E-2</v>
      </c>
      <c r="BE111" s="52">
        <v>724</v>
      </c>
      <c r="BF111" s="50">
        <f>IFERROR(BE111/BA107,"-")</f>
        <v>0.21709145427286358</v>
      </c>
      <c r="BG111" s="51">
        <f t="shared" si="28"/>
        <v>132133.18370165746</v>
      </c>
      <c r="BH111" s="138"/>
      <c r="BI111" s="150"/>
      <c r="BJ111" s="98" t="s">
        <v>74</v>
      </c>
      <c r="BK111" s="52">
        <f t="shared" si="29"/>
        <v>2301441664</v>
      </c>
      <c r="BL111" s="50">
        <f>IFERROR(BK111/BH107,"-")</f>
        <v>2.0511769361089144E-2</v>
      </c>
      <c r="BM111" s="52">
        <f t="shared" si="31"/>
        <v>33667</v>
      </c>
      <c r="BN111" s="50">
        <f>IFERROR(BM111/BI107,"-")</f>
        <v>0.28142841618671061</v>
      </c>
      <c r="BO111" s="51">
        <f t="shared" si="30"/>
        <v>68358.976564588476</v>
      </c>
      <c r="BQ111" s="107"/>
      <c r="BR111" s="107"/>
      <c r="BS111" s="107"/>
      <c r="BT111" s="107"/>
      <c r="BU111" s="107"/>
    </row>
    <row r="112" spans="2:73" s="106" customFormat="1">
      <c r="B112" s="169"/>
      <c r="C112" s="157"/>
      <c r="D112" s="138"/>
      <c r="E112" s="138"/>
      <c r="F112" s="98" t="s">
        <v>76</v>
      </c>
      <c r="G112" s="52">
        <v>9286889</v>
      </c>
      <c r="H112" s="50">
        <f>IFERROR(G112/D107,"-")</f>
        <v>7.0958033998710195E-3</v>
      </c>
      <c r="I112" s="52">
        <v>180</v>
      </c>
      <c r="J112" s="50">
        <f>IFERROR(I112/E107,"-")</f>
        <v>0.23653088042049936</v>
      </c>
      <c r="K112" s="61">
        <f t="shared" si="32"/>
        <v>51593.827777777777</v>
      </c>
      <c r="L112" s="138"/>
      <c r="M112" s="138"/>
      <c r="N112" s="98" t="s">
        <v>76</v>
      </c>
      <c r="O112" s="52">
        <v>24053344</v>
      </c>
      <c r="P112" s="50">
        <f>IFERROR(O112/L107,"-")</f>
        <v>1.0435216354563598E-2</v>
      </c>
      <c r="Q112" s="52">
        <v>341</v>
      </c>
      <c r="R112" s="50">
        <f>IFERROR(Q112/M107,"-")</f>
        <v>0.2736757624398074</v>
      </c>
      <c r="S112" s="61">
        <f t="shared" si="24"/>
        <v>70537.665689149566</v>
      </c>
      <c r="T112" s="138"/>
      <c r="U112" s="138"/>
      <c r="V112" s="98" t="s">
        <v>76</v>
      </c>
      <c r="W112" s="52">
        <v>873845930</v>
      </c>
      <c r="X112" s="50">
        <f>IFERROR(W112/T107,"-")</f>
        <v>2.5409463777562626E-2</v>
      </c>
      <c r="Y112" s="52">
        <v>12963</v>
      </c>
      <c r="Z112" s="50">
        <f>IFERROR(Y112/U107,"-")</f>
        <v>0.26853520601578523</v>
      </c>
      <c r="AA112" s="51">
        <f t="shared" si="25"/>
        <v>67410.779140631028</v>
      </c>
      <c r="AB112" s="138"/>
      <c r="AC112" s="138"/>
      <c r="AD112" s="98" t="s">
        <v>76</v>
      </c>
      <c r="AE112" s="52">
        <v>922549367</v>
      </c>
      <c r="AF112" s="50">
        <f>IFERROR(AE112/AB107,"-")</f>
        <v>2.7485912179225191E-2</v>
      </c>
      <c r="AG112" s="52">
        <v>11600</v>
      </c>
      <c r="AH112" s="50">
        <f>IFERROR(AG112/AC107,"-")</f>
        <v>0.33447709120267582</v>
      </c>
      <c r="AI112" s="51">
        <f t="shared" si="26"/>
        <v>79530.11784482759</v>
      </c>
      <c r="AJ112" s="138"/>
      <c r="AK112" s="138"/>
      <c r="AL112" s="98" t="s">
        <v>76</v>
      </c>
      <c r="AM112" s="52">
        <v>707253974</v>
      </c>
      <c r="AN112" s="50">
        <f>IFERROR(AM112/AJ107,"-")</f>
        <v>2.8841575457441822E-2</v>
      </c>
      <c r="AO112" s="52">
        <v>8040</v>
      </c>
      <c r="AP112" s="50">
        <f>IFERROR(AO112/AK107,"-")</f>
        <v>0.37384915837440713</v>
      </c>
      <c r="AQ112" s="51">
        <f t="shared" si="27"/>
        <v>87966.912189054725</v>
      </c>
      <c r="AR112" s="138"/>
      <c r="AS112" s="138"/>
      <c r="AT112" s="98" t="s">
        <v>76</v>
      </c>
      <c r="AU112" s="52">
        <v>348788574</v>
      </c>
      <c r="AV112" s="50">
        <f>IFERROR(AU112/AR107,"-")</f>
        <v>2.9440043599431882E-2</v>
      </c>
      <c r="AW112" s="52">
        <v>3546</v>
      </c>
      <c r="AX112" s="50">
        <f>AW112/AS107</f>
        <v>0.36084257657474306</v>
      </c>
      <c r="AY112" s="51">
        <f t="shared" si="33"/>
        <v>98361.131979695434</v>
      </c>
      <c r="AZ112" s="138"/>
      <c r="BA112" s="138"/>
      <c r="BB112" s="98" t="s">
        <v>76</v>
      </c>
      <c r="BC112" s="52">
        <v>116343730</v>
      </c>
      <c r="BD112" s="50">
        <f>IFERROR(BC112/AZ107,"-")</f>
        <v>2.7293024708087012E-2</v>
      </c>
      <c r="BE112" s="52">
        <v>1044</v>
      </c>
      <c r="BF112" s="50">
        <f>IFERROR(BE112/BA107,"-")</f>
        <v>0.31304347826086959</v>
      </c>
      <c r="BG112" s="51">
        <f t="shared" si="28"/>
        <v>111440.35440613027</v>
      </c>
      <c r="BH112" s="138"/>
      <c r="BI112" s="150"/>
      <c r="BJ112" s="98" t="s">
        <v>76</v>
      </c>
      <c r="BK112" s="52">
        <f t="shared" si="29"/>
        <v>3002121808</v>
      </c>
      <c r="BL112" s="50">
        <f>IFERROR(BK112/BH107,"-")</f>
        <v>2.6756633063019033E-2</v>
      </c>
      <c r="BM112" s="52">
        <f t="shared" si="31"/>
        <v>37714</v>
      </c>
      <c r="BN112" s="50">
        <f>IFERROR(BM112/BI107,"-")</f>
        <v>0.31525800600188919</v>
      </c>
      <c r="BO112" s="51">
        <f t="shared" si="30"/>
        <v>79602.317653921622</v>
      </c>
      <c r="BQ112" s="107"/>
      <c r="BR112" s="107"/>
      <c r="BS112" s="107"/>
      <c r="BT112" s="107"/>
      <c r="BU112" s="107"/>
    </row>
    <row r="113" spans="2:73" s="106" customFormat="1">
      <c r="B113" s="169"/>
      <c r="C113" s="157"/>
      <c r="D113" s="138"/>
      <c r="E113" s="138"/>
      <c r="F113" s="98" t="s">
        <v>77</v>
      </c>
      <c r="G113" s="52">
        <v>8075949</v>
      </c>
      <c r="H113" s="50">
        <f>IFERROR(G113/D107,"-")</f>
        <v>6.1705643699827744E-3</v>
      </c>
      <c r="I113" s="52">
        <v>48</v>
      </c>
      <c r="J113" s="50">
        <f>IFERROR(I113/E107,"-")</f>
        <v>6.3074901445466486E-2</v>
      </c>
      <c r="K113" s="61">
        <f t="shared" si="32"/>
        <v>168248.9375</v>
      </c>
      <c r="L113" s="138"/>
      <c r="M113" s="138"/>
      <c r="N113" s="98" t="s">
        <v>77</v>
      </c>
      <c r="O113" s="52">
        <v>20253177</v>
      </c>
      <c r="P113" s="50">
        <f>IFERROR(O113/L107,"-")</f>
        <v>8.7865655545553787E-3</v>
      </c>
      <c r="Q113" s="52">
        <v>114</v>
      </c>
      <c r="R113" s="50">
        <f>IFERROR(Q113/M107,"-")</f>
        <v>9.1492776886035312E-2</v>
      </c>
      <c r="S113" s="61">
        <f t="shared" si="24"/>
        <v>177659.44736842104</v>
      </c>
      <c r="T113" s="138"/>
      <c r="U113" s="138"/>
      <c r="V113" s="98" t="s">
        <v>77</v>
      </c>
      <c r="W113" s="52">
        <v>682957079</v>
      </c>
      <c r="X113" s="50">
        <f>IFERROR(W113/T107,"-")</f>
        <v>1.9858847612279292E-2</v>
      </c>
      <c r="Y113" s="52">
        <v>3666</v>
      </c>
      <c r="Z113" s="50">
        <f>IFERROR(Y113/U107,"-")</f>
        <v>7.5943073767944819E-2</v>
      </c>
      <c r="AA113" s="51">
        <f t="shared" si="25"/>
        <v>186294.8933442444</v>
      </c>
      <c r="AB113" s="138"/>
      <c r="AC113" s="138"/>
      <c r="AD113" s="98" t="s">
        <v>77</v>
      </c>
      <c r="AE113" s="52">
        <v>1187320254</v>
      </c>
      <c r="AF113" s="50">
        <f>IFERROR(AE113/AB107,"-")</f>
        <v>3.53743456961901E-2</v>
      </c>
      <c r="AG113" s="52">
        <v>4280</v>
      </c>
      <c r="AH113" s="50">
        <f>IFERROR(AG113/AC107,"-")</f>
        <v>0.12341051296098729</v>
      </c>
      <c r="AI113" s="51">
        <f t="shared" si="26"/>
        <v>277411.27429906541</v>
      </c>
      <c r="AJ113" s="138"/>
      <c r="AK113" s="138"/>
      <c r="AL113" s="98" t="s">
        <v>77</v>
      </c>
      <c r="AM113" s="52">
        <v>1308520579</v>
      </c>
      <c r="AN113" s="50">
        <f>IFERROR(AM113/AJ107,"-")</f>
        <v>5.3361022212996378E-2</v>
      </c>
      <c r="AO113" s="52">
        <v>3702</v>
      </c>
      <c r="AP113" s="50">
        <f>IFERROR(AO113/AK107,"-")</f>
        <v>0.17213800799776807</v>
      </c>
      <c r="AQ113" s="51">
        <f t="shared" si="27"/>
        <v>353463.14937871421</v>
      </c>
      <c r="AR113" s="138"/>
      <c r="AS113" s="138"/>
      <c r="AT113" s="98" t="s">
        <v>77</v>
      </c>
      <c r="AU113" s="52">
        <v>744884619</v>
      </c>
      <c r="AV113" s="50">
        <f>IFERROR(AU113/AR107,"-")</f>
        <v>6.2873148074816823E-2</v>
      </c>
      <c r="AW113" s="52">
        <v>1909</v>
      </c>
      <c r="AX113" s="50">
        <f>AW113/AS107</f>
        <v>0.19426071028798209</v>
      </c>
      <c r="AY113" s="51">
        <f t="shared" si="33"/>
        <v>390196.23834468308</v>
      </c>
      <c r="AZ113" s="138"/>
      <c r="BA113" s="138"/>
      <c r="BB113" s="98" t="s">
        <v>77</v>
      </c>
      <c r="BC113" s="52">
        <v>302586652</v>
      </c>
      <c r="BD113" s="50">
        <f>IFERROR(BC113/AZ107,"-")</f>
        <v>7.0983670279209085E-2</v>
      </c>
      <c r="BE113" s="52">
        <v>703</v>
      </c>
      <c r="BF113" s="50">
        <f>IFERROR(BE113/BA107,"-")</f>
        <v>0.21079460269865066</v>
      </c>
      <c r="BG113" s="51">
        <f t="shared" si="28"/>
        <v>430421.98008534848</v>
      </c>
      <c r="BH113" s="138"/>
      <c r="BI113" s="150"/>
      <c r="BJ113" s="98" t="s">
        <v>77</v>
      </c>
      <c r="BK113" s="52">
        <f t="shared" si="29"/>
        <v>4254598309</v>
      </c>
      <c r="BL113" s="50">
        <f>IFERROR(BK113/BH107,"-")</f>
        <v>3.7919422683349788E-2</v>
      </c>
      <c r="BM113" s="52">
        <f t="shared" si="31"/>
        <v>14422</v>
      </c>
      <c r="BN113" s="50">
        <f>IFERROR(BM113/BI107,"-")</f>
        <v>0.12055605246219563</v>
      </c>
      <c r="BO113" s="51">
        <f t="shared" si="30"/>
        <v>295007.50998474553</v>
      </c>
      <c r="BQ113" s="107"/>
      <c r="BR113" s="107"/>
      <c r="BS113" s="107"/>
      <c r="BT113" s="107"/>
      <c r="BU113" s="107"/>
    </row>
    <row r="114" spans="2:73" s="106" customFormat="1" ht="13.5" customHeight="1">
      <c r="B114" s="169"/>
      <c r="C114" s="157"/>
      <c r="D114" s="138"/>
      <c r="E114" s="138"/>
      <c r="F114" s="98" t="s">
        <v>189</v>
      </c>
      <c r="G114" s="52">
        <v>0</v>
      </c>
      <c r="H114" s="50">
        <f>IFERROR(G114/D107,"-")</f>
        <v>0</v>
      </c>
      <c r="I114" s="52">
        <v>0</v>
      </c>
      <c r="J114" s="50">
        <f>IFERROR(I114/E107,"-")</f>
        <v>0</v>
      </c>
      <c r="K114" s="61" t="str">
        <f t="shared" si="32"/>
        <v>-</v>
      </c>
      <c r="L114" s="138"/>
      <c r="M114" s="138"/>
      <c r="N114" s="98" t="s">
        <v>189</v>
      </c>
      <c r="O114" s="52">
        <v>640</v>
      </c>
      <c r="P114" s="50">
        <f>IFERROR(O114/L107,"-")</f>
        <v>2.7765530093947448E-7</v>
      </c>
      <c r="Q114" s="52">
        <v>1</v>
      </c>
      <c r="R114" s="50">
        <f>IFERROR(Q114/M107,"-")</f>
        <v>8.0256821829855537E-4</v>
      </c>
      <c r="S114" s="61">
        <f t="shared" si="24"/>
        <v>640</v>
      </c>
      <c r="T114" s="138"/>
      <c r="U114" s="138"/>
      <c r="V114" s="98" t="s">
        <v>189</v>
      </c>
      <c r="W114" s="52">
        <v>114776</v>
      </c>
      <c r="X114" s="50">
        <f>IFERROR(W114/T107,"-")</f>
        <v>3.3374265581731645E-6</v>
      </c>
      <c r="Y114" s="52">
        <v>31</v>
      </c>
      <c r="Z114" s="50">
        <f>IFERROR(Y114/U107,"-")</f>
        <v>6.4218092929795121E-4</v>
      </c>
      <c r="AA114" s="51">
        <f t="shared" si="25"/>
        <v>3702.4516129032259</v>
      </c>
      <c r="AB114" s="138"/>
      <c r="AC114" s="138"/>
      <c r="AD114" s="98" t="s">
        <v>189</v>
      </c>
      <c r="AE114" s="52">
        <v>281708</v>
      </c>
      <c r="AF114" s="50">
        <f>IFERROR(AE114/AB107,"-")</f>
        <v>8.3930482477748761E-6</v>
      </c>
      <c r="AG114" s="52">
        <v>36</v>
      </c>
      <c r="AH114" s="50">
        <f>IFERROR(AG114/AC107,"-")</f>
        <v>1.0380323520083042E-3</v>
      </c>
      <c r="AI114" s="51">
        <f t="shared" si="26"/>
        <v>7825.2222222222226</v>
      </c>
      <c r="AJ114" s="138"/>
      <c r="AK114" s="138"/>
      <c r="AL114" s="98" t="s">
        <v>189</v>
      </c>
      <c r="AM114" s="52">
        <v>432333</v>
      </c>
      <c r="AN114" s="50">
        <f>IFERROR(AM114/AJ107,"-")</f>
        <v>1.7630392052406048E-5</v>
      </c>
      <c r="AO114" s="52">
        <v>40</v>
      </c>
      <c r="AP114" s="50">
        <f>IFERROR(AO114/AK107,"-")</f>
        <v>1.8599460615642146E-3</v>
      </c>
      <c r="AQ114" s="51">
        <f t="shared" si="27"/>
        <v>10808.325000000001</v>
      </c>
      <c r="AR114" s="138"/>
      <c r="AS114" s="138"/>
      <c r="AT114" s="98" t="s">
        <v>189</v>
      </c>
      <c r="AU114" s="52">
        <v>148123</v>
      </c>
      <c r="AV114" s="50">
        <f>IFERROR(AU114/AR107,"-")</f>
        <v>1.2502552844746136E-5</v>
      </c>
      <c r="AW114" s="52">
        <v>14</v>
      </c>
      <c r="AX114" s="50">
        <f>AW114/AS107</f>
        <v>1.4246463824157932E-3</v>
      </c>
      <c r="AY114" s="51">
        <f t="shared" si="33"/>
        <v>10580.214285714286</v>
      </c>
      <c r="AZ114" s="138"/>
      <c r="BA114" s="138"/>
      <c r="BB114" s="98" t="s">
        <v>189</v>
      </c>
      <c r="BC114" s="52">
        <v>26823</v>
      </c>
      <c r="BD114" s="50">
        <f>IFERROR(BC114/AZ107,"-")</f>
        <v>6.2923958321176218E-6</v>
      </c>
      <c r="BE114" s="52">
        <v>10</v>
      </c>
      <c r="BF114" s="50">
        <f>IFERROR(BE114/BA107,"-")</f>
        <v>2.9985007496251873E-3</v>
      </c>
      <c r="BG114" s="51">
        <f t="shared" si="28"/>
        <v>2682.3</v>
      </c>
      <c r="BH114" s="138"/>
      <c r="BI114" s="150"/>
      <c r="BJ114" s="98" t="s">
        <v>189</v>
      </c>
      <c r="BK114" s="52">
        <f t="shared" si="29"/>
        <v>1004403</v>
      </c>
      <c r="BL114" s="50">
        <f>IFERROR(BK114/BH107,"-")</f>
        <v>8.9518161610834642E-6</v>
      </c>
      <c r="BM114" s="52">
        <f t="shared" si="31"/>
        <v>132</v>
      </c>
      <c r="BN114" s="50">
        <f>IFERROR(BM114/BI107,"-")</f>
        <v>1.1034113801837346E-3</v>
      </c>
      <c r="BO114" s="51">
        <f t="shared" si="30"/>
        <v>7609.113636363636</v>
      </c>
      <c r="BQ114" s="107"/>
      <c r="BR114" s="107"/>
      <c r="BS114" s="107"/>
      <c r="BT114" s="107"/>
      <c r="BU114" s="107"/>
    </row>
    <row r="115" spans="2:73" s="106" customFormat="1">
      <c r="B115" s="169"/>
      <c r="C115" s="157"/>
      <c r="D115" s="138"/>
      <c r="E115" s="138"/>
      <c r="F115" s="98" t="s">
        <v>81</v>
      </c>
      <c r="G115" s="52">
        <v>44935</v>
      </c>
      <c r="H115" s="50">
        <f>IFERROR(G115/D107,"-")</f>
        <v>3.4333340882313145E-5</v>
      </c>
      <c r="I115" s="52">
        <v>2</v>
      </c>
      <c r="J115" s="50">
        <f>IFERROR(I115/E107,"-")</f>
        <v>2.6281208935611039E-3</v>
      </c>
      <c r="K115" s="61">
        <f t="shared" si="32"/>
        <v>22467.5</v>
      </c>
      <c r="L115" s="138"/>
      <c r="M115" s="138"/>
      <c r="N115" s="98" t="s">
        <v>81</v>
      </c>
      <c r="O115" s="52">
        <v>558641</v>
      </c>
      <c r="P115" s="50">
        <f>IFERROR(O115/L107,"-")</f>
        <v>2.4235880464395151E-4</v>
      </c>
      <c r="Q115" s="52">
        <v>6</v>
      </c>
      <c r="R115" s="50">
        <f>IFERROR(Q115/M107,"-")</f>
        <v>4.815409309791332E-3</v>
      </c>
      <c r="S115" s="61">
        <f t="shared" si="24"/>
        <v>93106.833333333328</v>
      </c>
      <c r="T115" s="138"/>
      <c r="U115" s="138"/>
      <c r="V115" s="98" t="s">
        <v>81</v>
      </c>
      <c r="W115" s="52">
        <v>6306206</v>
      </c>
      <c r="X115" s="50">
        <f>IFERROR(W115/T107,"-")</f>
        <v>1.8337021141798772E-4</v>
      </c>
      <c r="Y115" s="52">
        <v>319</v>
      </c>
      <c r="Z115" s="50">
        <f>IFERROR(Y115/U107,"-")</f>
        <v>6.6082489176144017E-3</v>
      </c>
      <c r="AA115" s="51">
        <f t="shared" si="25"/>
        <v>19768.670846394984</v>
      </c>
      <c r="AB115" s="138"/>
      <c r="AC115" s="138"/>
      <c r="AD115" s="98" t="s">
        <v>81</v>
      </c>
      <c r="AE115" s="52">
        <v>4696245</v>
      </c>
      <c r="AF115" s="50">
        <f>IFERROR(AE115/AB107,"-")</f>
        <v>1.3991725782857257E-4</v>
      </c>
      <c r="AG115" s="52">
        <v>228</v>
      </c>
      <c r="AH115" s="50">
        <f>IFERROR(AG115/AC107,"-")</f>
        <v>6.5742048960525934E-3</v>
      </c>
      <c r="AI115" s="51">
        <f t="shared" si="26"/>
        <v>20597.565789473683</v>
      </c>
      <c r="AJ115" s="138"/>
      <c r="AK115" s="138"/>
      <c r="AL115" s="98" t="s">
        <v>81</v>
      </c>
      <c r="AM115" s="52">
        <v>2942893</v>
      </c>
      <c r="AN115" s="50">
        <f>IFERROR(AM115/AJ107,"-")</f>
        <v>1.2001017122977287E-4</v>
      </c>
      <c r="AO115" s="52">
        <v>137</v>
      </c>
      <c r="AP115" s="50">
        <f>IFERROR(AO115/AK107,"-")</f>
        <v>6.3703152608574351E-3</v>
      </c>
      <c r="AQ115" s="51">
        <f t="shared" si="27"/>
        <v>21480.970802919706</v>
      </c>
      <c r="AR115" s="138"/>
      <c r="AS115" s="138"/>
      <c r="AT115" s="98" t="s">
        <v>81</v>
      </c>
      <c r="AU115" s="52">
        <v>1420272</v>
      </c>
      <c r="AV115" s="50">
        <f>IFERROR(AU115/AR107,"-")</f>
        <v>1.1988027338032098E-4</v>
      </c>
      <c r="AW115" s="52">
        <v>50</v>
      </c>
      <c r="AX115" s="50">
        <f>AW115/AS107</f>
        <v>5.0880227943421183E-3</v>
      </c>
      <c r="AY115" s="51">
        <f t="shared" si="33"/>
        <v>28405.439999999999</v>
      </c>
      <c r="AZ115" s="138"/>
      <c r="BA115" s="138"/>
      <c r="BB115" s="98" t="s">
        <v>81</v>
      </c>
      <c r="BC115" s="52">
        <v>149119</v>
      </c>
      <c r="BD115" s="50">
        <f>IFERROR(BC115/AZ107,"-")</f>
        <v>3.4981760954760754E-5</v>
      </c>
      <c r="BE115" s="52">
        <v>6</v>
      </c>
      <c r="BF115" s="50">
        <f>IFERROR(BE115/BA107,"-")</f>
        <v>1.7991004497751124E-3</v>
      </c>
      <c r="BG115" s="51">
        <f t="shared" si="28"/>
        <v>24853.166666666668</v>
      </c>
      <c r="BH115" s="138"/>
      <c r="BI115" s="150"/>
      <c r="BJ115" s="98" t="s">
        <v>81</v>
      </c>
      <c r="BK115" s="52">
        <f t="shared" si="29"/>
        <v>16118311</v>
      </c>
      <c r="BL115" s="50">
        <f>IFERROR(BK115/BH107,"-")</f>
        <v>1.4365564111135605E-4</v>
      </c>
      <c r="BM115" s="52">
        <f t="shared" si="31"/>
        <v>748</v>
      </c>
      <c r="BN115" s="50">
        <f>IFERROR(BM115/BI107,"-")</f>
        <v>6.2526644877078296E-3</v>
      </c>
      <c r="BO115" s="51">
        <f t="shared" si="30"/>
        <v>21548.544117647059</v>
      </c>
      <c r="BQ115" s="107"/>
      <c r="BR115" s="107"/>
      <c r="BS115" s="107"/>
      <c r="BT115" s="107"/>
      <c r="BU115" s="107"/>
    </row>
    <row r="116" spans="2:73" s="106" customFormat="1">
      <c r="B116" s="169"/>
      <c r="C116" s="157"/>
      <c r="D116" s="138"/>
      <c r="E116" s="138"/>
      <c r="F116" s="98" t="s">
        <v>83</v>
      </c>
      <c r="G116" s="52">
        <v>3683117</v>
      </c>
      <c r="H116" s="50">
        <f>IFERROR(G116/D107,"-")</f>
        <v>2.8141473566360865E-3</v>
      </c>
      <c r="I116" s="52">
        <v>29</v>
      </c>
      <c r="J116" s="50">
        <f>IFERROR(I116/E107,"-")</f>
        <v>3.8107752956636008E-2</v>
      </c>
      <c r="K116" s="61">
        <f t="shared" si="32"/>
        <v>127004.03448275862</v>
      </c>
      <c r="L116" s="138"/>
      <c r="M116" s="138"/>
      <c r="N116" s="98" t="s">
        <v>83</v>
      </c>
      <c r="O116" s="52">
        <v>5522922</v>
      </c>
      <c r="P116" s="50">
        <f>IFERROR(O116/L107,"-")</f>
        <v>2.3960446405863192E-3</v>
      </c>
      <c r="Q116" s="52">
        <v>48</v>
      </c>
      <c r="R116" s="50">
        <f>IFERROR(Q116/M107,"-")</f>
        <v>3.8523274478330656E-2</v>
      </c>
      <c r="S116" s="61">
        <f t="shared" si="24"/>
        <v>115060.875</v>
      </c>
      <c r="T116" s="138"/>
      <c r="U116" s="138"/>
      <c r="V116" s="98" t="s">
        <v>83</v>
      </c>
      <c r="W116" s="52">
        <v>44004491</v>
      </c>
      <c r="X116" s="50">
        <f>IFERROR(W116/T107,"-")</f>
        <v>1.2795510990302153E-3</v>
      </c>
      <c r="Y116" s="52">
        <v>1668</v>
      </c>
      <c r="Z116" s="50">
        <f>IFERROR(Y116/U107,"-")</f>
        <v>3.455347709899944E-2</v>
      </c>
      <c r="AA116" s="51">
        <f t="shared" si="25"/>
        <v>26381.589328537171</v>
      </c>
      <c r="AB116" s="138"/>
      <c r="AC116" s="138"/>
      <c r="AD116" s="98" t="s">
        <v>83</v>
      </c>
      <c r="AE116" s="52">
        <v>73835692</v>
      </c>
      <c r="AF116" s="50">
        <f>IFERROR(AE116/AB107,"-")</f>
        <v>2.199818696536291E-3</v>
      </c>
      <c r="AG116" s="52">
        <v>1882</v>
      </c>
      <c r="AH116" s="50">
        <f>IFERROR(AG116/AC107,"-")</f>
        <v>5.4266024624434125E-2</v>
      </c>
      <c r="AI116" s="51">
        <f t="shared" si="26"/>
        <v>39232.567481402766</v>
      </c>
      <c r="AJ116" s="138"/>
      <c r="AK116" s="138"/>
      <c r="AL116" s="98" t="s">
        <v>83</v>
      </c>
      <c r="AM116" s="52">
        <v>98718247</v>
      </c>
      <c r="AN116" s="50">
        <f>IFERROR(AM116/AJ107,"-")</f>
        <v>4.0256963899037487E-3</v>
      </c>
      <c r="AO116" s="52">
        <v>1436</v>
      </c>
      <c r="AP116" s="50">
        <f>IFERROR(AO116/AK107,"-")</f>
        <v>6.6772063610155308E-2</v>
      </c>
      <c r="AQ116" s="51">
        <f t="shared" si="27"/>
        <v>68745.297353760441</v>
      </c>
      <c r="AR116" s="138"/>
      <c r="AS116" s="138"/>
      <c r="AT116" s="98" t="s">
        <v>83</v>
      </c>
      <c r="AU116" s="52">
        <v>47741678</v>
      </c>
      <c r="AV116" s="50">
        <f>IFERROR(AU116/AR107,"-")</f>
        <v>4.0297107950274707E-3</v>
      </c>
      <c r="AW116" s="52">
        <v>807</v>
      </c>
      <c r="AX116" s="50">
        <f>AW116/AS107</f>
        <v>8.2120687900681791E-2</v>
      </c>
      <c r="AY116" s="51">
        <f t="shared" si="33"/>
        <v>59159.452292441143</v>
      </c>
      <c r="AZ116" s="138"/>
      <c r="BA116" s="138"/>
      <c r="BB116" s="98" t="s">
        <v>83</v>
      </c>
      <c r="BC116" s="52">
        <v>36144187</v>
      </c>
      <c r="BD116" s="50">
        <f>IFERROR(BC116/AZ107,"-")</f>
        <v>8.4790490114483811E-3</v>
      </c>
      <c r="BE116" s="52">
        <v>323</v>
      </c>
      <c r="BF116" s="50">
        <f>IFERROR(BE116/BA107,"-")</f>
        <v>9.685157421289356E-2</v>
      </c>
      <c r="BG116" s="51">
        <f t="shared" si="28"/>
        <v>111901.50773993808</v>
      </c>
      <c r="BH116" s="138"/>
      <c r="BI116" s="150"/>
      <c r="BJ116" s="98" t="s">
        <v>83</v>
      </c>
      <c r="BK116" s="52">
        <f t="shared" si="29"/>
        <v>309650334</v>
      </c>
      <c r="BL116" s="50">
        <f>IFERROR(BK116/BH107,"-")</f>
        <v>2.7597815460388832E-3</v>
      </c>
      <c r="BM116" s="52">
        <f t="shared" si="31"/>
        <v>6193</v>
      </c>
      <c r="BN116" s="50">
        <f>IFERROR(BM116/BI107,"-")</f>
        <v>5.176838392028689E-2</v>
      </c>
      <c r="BO116" s="51">
        <f t="shared" si="30"/>
        <v>50000.053931858551</v>
      </c>
      <c r="BQ116" s="107"/>
      <c r="BR116" s="107"/>
      <c r="BS116" s="107"/>
      <c r="BT116" s="107"/>
      <c r="BU116" s="107"/>
    </row>
    <row r="117" spans="2:73" s="106" customFormat="1">
      <c r="B117" s="169"/>
      <c r="C117" s="157"/>
      <c r="D117" s="138"/>
      <c r="E117" s="138"/>
      <c r="F117" s="98" t="s">
        <v>85</v>
      </c>
      <c r="G117" s="52">
        <v>2033993</v>
      </c>
      <c r="H117" s="50">
        <f>IFERROR(G117/D107,"-")</f>
        <v>1.554106487620758E-3</v>
      </c>
      <c r="I117" s="52">
        <v>12</v>
      </c>
      <c r="J117" s="50">
        <f>IFERROR(I117/E107,"-")</f>
        <v>1.5768725361366621E-2</v>
      </c>
      <c r="K117" s="61">
        <f t="shared" si="32"/>
        <v>169499.41666666666</v>
      </c>
      <c r="L117" s="138"/>
      <c r="M117" s="138"/>
      <c r="N117" s="98" t="s">
        <v>85</v>
      </c>
      <c r="O117" s="52">
        <v>3150677</v>
      </c>
      <c r="P117" s="50">
        <f>IFERROR(O117/L107,"-")</f>
        <v>1.3668783915595009E-3</v>
      </c>
      <c r="Q117" s="52">
        <v>28</v>
      </c>
      <c r="R117" s="50">
        <f>IFERROR(Q117/M107,"-")</f>
        <v>2.247191011235955E-2</v>
      </c>
      <c r="S117" s="61">
        <f t="shared" si="24"/>
        <v>112524.17857142857</v>
      </c>
      <c r="T117" s="138"/>
      <c r="U117" s="138"/>
      <c r="V117" s="98" t="s">
        <v>85</v>
      </c>
      <c r="W117" s="52">
        <v>22251342</v>
      </c>
      <c r="X117" s="50">
        <f>IFERROR(W117/T107,"-")</f>
        <v>6.470187124990762E-4</v>
      </c>
      <c r="Y117" s="52">
        <v>321</v>
      </c>
      <c r="Z117" s="50">
        <f>IFERROR(Y117/U107,"-")</f>
        <v>6.6496799453110433E-3</v>
      </c>
      <c r="AA117" s="51">
        <f t="shared" si="25"/>
        <v>69318.822429906548</v>
      </c>
      <c r="AB117" s="138"/>
      <c r="AC117" s="138"/>
      <c r="AD117" s="98" t="s">
        <v>85</v>
      </c>
      <c r="AE117" s="52">
        <v>39501979</v>
      </c>
      <c r="AF117" s="50">
        <f>IFERROR(AE117/AB107,"-")</f>
        <v>1.1768995400542048E-3</v>
      </c>
      <c r="AG117" s="52">
        <v>409</v>
      </c>
      <c r="AH117" s="50">
        <f>IFERROR(AG117/AC107,"-")</f>
        <v>1.1793200888094345E-2</v>
      </c>
      <c r="AI117" s="51">
        <f t="shared" si="26"/>
        <v>96581.855745721274</v>
      </c>
      <c r="AJ117" s="138"/>
      <c r="AK117" s="138"/>
      <c r="AL117" s="98" t="s">
        <v>85</v>
      </c>
      <c r="AM117" s="52">
        <v>37735206</v>
      </c>
      <c r="AN117" s="50">
        <f>IFERROR(AM117/AJ107,"-")</f>
        <v>1.5388288101031036E-3</v>
      </c>
      <c r="AO117" s="52">
        <v>380</v>
      </c>
      <c r="AP117" s="50">
        <f>IFERROR(AO117/AK107,"-")</f>
        <v>1.766948758486004E-2</v>
      </c>
      <c r="AQ117" s="51">
        <f t="shared" si="27"/>
        <v>99303.173684210531</v>
      </c>
      <c r="AR117" s="138"/>
      <c r="AS117" s="138"/>
      <c r="AT117" s="98" t="s">
        <v>85</v>
      </c>
      <c r="AU117" s="52">
        <v>30818581</v>
      </c>
      <c r="AV117" s="50">
        <f>IFERROR(AU117/AR107,"-")</f>
        <v>2.6012903975249574E-3</v>
      </c>
      <c r="AW117" s="52">
        <v>215</v>
      </c>
      <c r="AX117" s="50">
        <f>AW117/AS107</f>
        <v>2.187849801567111E-2</v>
      </c>
      <c r="AY117" s="51">
        <f t="shared" si="33"/>
        <v>143342.23720930232</v>
      </c>
      <c r="AZ117" s="138"/>
      <c r="BA117" s="138"/>
      <c r="BB117" s="98" t="s">
        <v>85</v>
      </c>
      <c r="BC117" s="52">
        <v>21495592</v>
      </c>
      <c r="BD117" s="50">
        <f>IFERROR(BC117/AZ107,"-")</f>
        <v>5.0426415206986878E-3</v>
      </c>
      <c r="BE117" s="52">
        <v>97</v>
      </c>
      <c r="BF117" s="50">
        <f>IFERROR(BE117/BA107,"-")</f>
        <v>2.9085457271364318E-2</v>
      </c>
      <c r="BG117" s="51">
        <f t="shared" si="28"/>
        <v>221604.04123711342</v>
      </c>
      <c r="BH117" s="138"/>
      <c r="BI117" s="150"/>
      <c r="BJ117" s="98" t="s">
        <v>85</v>
      </c>
      <c r="BK117" s="52">
        <f t="shared" si="29"/>
        <v>156987370</v>
      </c>
      <c r="BL117" s="50">
        <f>IFERROR(BK117/BH107,"-")</f>
        <v>1.3991615674704171E-3</v>
      </c>
      <c r="BM117" s="52">
        <f t="shared" si="31"/>
        <v>1462</v>
      </c>
      <c r="BN117" s="50">
        <f>IFERROR(BM117/BI107,"-")</f>
        <v>1.2221116953247122E-2</v>
      </c>
      <c r="BO117" s="51">
        <f t="shared" si="30"/>
        <v>107378.50205198358</v>
      </c>
      <c r="BQ117" s="107"/>
      <c r="BR117" s="107"/>
      <c r="BS117" s="107"/>
      <c r="BT117" s="107"/>
      <c r="BU117" s="107"/>
    </row>
    <row r="118" spans="2:73" s="106" customFormat="1" ht="13.5" customHeight="1">
      <c r="B118" s="169"/>
      <c r="C118" s="157"/>
      <c r="D118" s="138"/>
      <c r="E118" s="138"/>
      <c r="F118" s="98" t="s">
        <v>87</v>
      </c>
      <c r="G118" s="52">
        <v>9154330</v>
      </c>
      <c r="H118" s="50">
        <f>IFERROR(G118/D107,"-")</f>
        <v>6.9945194712181082E-3</v>
      </c>
      <c r="I118" s="52">
        <v>23</v>
      </c>
      <c r="J118" s="50">
        <f>IFERROR(I118/E107,"-")</f>
        <v>3.0223390275952694E-2</v>
      </c>
      <c r="K118" s="61">
        <f t="shared" si="32"/>
        <v>398014.34782608697</v>
      </c>
      <c r="L118" s="138"/>
      <c r="M118" s="138"/>
      <c r="N118" s="98" t="s">
        <v>87</v>
      </c>
      <c r="O118" s="52">
        <v>7796137</v>
      </c>
      <c r="P118" s="50">
        <f>IFERROR(O118/L107,"-")</f>
        <v>3.3822480701568309E-3</v>
      </c>
      <c r="Q118" s="52">
        <v>38</v>
      </c>
      <c r="R118" s="50">
        <f>IFERROR(Q118/M107,"-")</f>
        <v>3.0497592295345103E-2</v>
      </c>
      <c r="S118" s="61">
        <f t="shared" si="24"/>
        <v>205161.5</v>
      </c>
      <c r="T118" s="138"/>
      <c r="U118" s="138"/>
      <c r="V118" s="98" t="s">
        <v>87</v>
      </c>
      <c r="W118" s="52">
        <v>137656333</v>
      </c>
      <c r="X118" s="50">
        <f>IFERROR(W118/T107,"-")</f>
        <v>4.0027349067307538E-3</v>
      </c>
      <c r="Y118" s="52">
        <v>433</v>
      </c>
      <c r="Z118" s="50">
        <f>IFERROR(Y118/U107,"-")</f>
        <v>8.9698174963229963E-3</v>
      </c>
      <c r="AA118" s="51">
        <f t="shared" si="25"/>
        <v>317913.00923787529</v>
      </c>
      <c r="AB118" s="138"/>
      <c r="AC118" s="138"/>
      <c r="AD118" s="98" t="s">
        <v>87</v>
      </c>
      <c r="AE118" s="52">
        <v>269621901</v>
      </c>
      <c r="AF118" s="50">
        <f>IFERROR(AE118/AB107,"-")</f>
        <v>8.0329618745288781E-3</v>
      </c>
      <c r="AG118" s="52">
        <v>665</v>
      </c>
      <c r="AH118" s="50">
        <f>IFERROR(AG118/AC107,"-")</f>
        <v>1.9174764280153397E-2</v>
      </c>
      <c r="AI118" s="51">
        <f t="shared" si="26"/>
        <v>405446.46766917291</v>
      </c>
      <c r="AJ118" s="138"/>
      <c r="AK118" s="138"/>
      <c r="AL118" s="98" t="s">
        <v>87</v>
      </c>
      <c r="AM118" s="52">
        <v>308452155</v>
      </c>
      <c r="AN118" s="50">
        <f>IFERROR(AM118/AJ107,"-")</f>
        <v>1.2578573511759499E-2</v>
      </c>
      <c r="AO118" s="52">
        <v>806</v>
      </c>
      <c r="AP118" s="50">
        <f>IFERROR(AO118/AK107,"-")</f>
        <v>3.7477913140518924E-2</v>
      </c>
      <c r="AQ118" s="51">
        <f t="shared" si="27"/>
        <v>382694.98138957814</v>
      </c>
      <c r="AR118" s="138"/>
      <c r="AS118" s="138"/>
      <c r="AT118" s="98" t="s">
        <v>87</v>
      </c>
      <c r="AU118" s="52">
        <v>215117575</v>
      </c>
      <c r="AV118" s="50">
        <f>IFERROR(AU118/AR107,"-")</f>
        <v>1.8157334440101404E-2</v>
      </c>
      <c r="AW118" s="52">
        <v>595</v>
      </c>
      <c r="AX118" s="50">
        <f>AW118/AS107</f>
        <v>6.0547471252671209E-2</v>
      </c>
      <c r="AY118" s="51">
        <f t="shared" si="33"/>
        <v>361542.14285714284</v>
      </c>
      <c r="AZ118" s="138"/>
      <c r="BA118" s="138"/>
      <c r="BB118" s="98" t="s">
        <v>87</v>
      </c>
      <c r="BC118" s="52">
        <v>96958660</v>
      </c>
      <c r="BD118" s="50">
        <f>IFERROR(BC118/AZ107,"-")</f>
        <v>2.2745489619793072E-2</v>
      </c>
      <c r="BE118" s="52">
        <v>268</v>
      </c>
      <c r="BF118" s="50">
        <f>IFERROR(BE118/BA107,"-")</f>
        <v>8.0359820089955028E-2</v>
      </c>
      <c r="BG118" s="51">
        <f t="shared" si="28"/>
        <v>361786.04477611941</v>
      </c>
      <c r="BH118" s="138"/>
      <c r="BI118" s="150"/>
      <c r="BJ118" s="98" t="s">
        <v>87</v>
      </c>
      <c r="BK118" s="52">
        <f t="shared" si="29"/>
        <v>1044757091</v>
      </c>
      <c r="BL118" s="50">
        <f>IFERROR(BK118/BH107,"-")</f>
        <v>9.3114749872514786E-3</v>
      </c>
      <c r="BM118" s="52">
        <f t="shared" si="31"/>
        <v>2828</v>
      </c>
      <c r="BN118" s="50">
        <f>IFERROR(BM118/BI107,"-")</f>
        <v>2.3639752902724256E-2</v>
      </c>
      <c r="BO118" s="51">
        <f t="shared" si="30"/>
        <v>369433.20049504953</v>
      </c>
      <c r="BQ118" s="107"/>
      <c r="BR118" s="107"/>
      <c r="BS118" s="107"/>
      <c r="BT118" s="107"/>
      <c r="BU118" s="107"/>
    </row>
    <row r="119" spans="2:73" s="106" customFormat="1" ht="13.5" customHeight="1">
      <c r="B119" s="169"/>
      <c r="C119" s="157"/>
      <c r="D119" s="138"/>
      <c r="E119" s="138"/>
      <c r="F119" s="98" t="s">
        <v>89</v>
      </c>
      <c r="G119" s="52">
        <v>13095408</v>
      </c>
      <c r="H119" s="50">
        <f>IFERROR(G119/D107,"-")</f>
        <v>1.0005766259195964E-2</v>
      </c>
      <c r="I119" s="52">
        <v>96</v>
      </c>
      <c r="J119" s="50">
        <f>IFERROR(I119/E107,"-")</f>
        <v>0.12614980289093297</v>
      </c>
      <c r="K119" s="61">
        <f t="shared" si="32"/>
        <v>136410.5</v>
      </c>
      <c r="L119" s="138"/>
      <c r="M119" s="138"/>
      <c r="N119" s="98" t="s">
        <v>89</v>
      </c>
      <c r="O119" s="52">
        <v>18121333</v>
      </c>
      <c r="P119" s="50">
        <f>IFERROR(O119/L107,"-")</f>
        <v>7.8616940117803586E-3</v>
      </c>
      <c r="Q119" s="52">
        <v>181</v>
      </c>
      <c r="R119" s="50">
        <f>IFERROR(Q119/M107,"-")</f>
        <v>0.14526484751203853</v>
      </c>
      <c r="S119" s="61">
        <f t="shared" si="24"/>
        <v>100117.86187845304</v>
      </c>
      <c r="T119" s="138"/>
      <c r="U119" s="138"/>
      <c r="V119" s="98" t="s">
        <v>89</v>
      </c>
      <c r="W119" s="52">
        <v>308947963</v>
      </c>
      <c r="X119" s="50">
        <f>IFERROR(W119/T107,"-")</f>
        <v>8.983508196920089E-3</v>
      </c>
      <c r="Y119" s="52">
        <v>4733</v>
      </c>
      <c r="Z119" s="50">
        <f>IFERROR(Y119/U107,"-")</f>
        <v>9.8046527044103327E-2</v>
      </c>
      <c r="AA119" s="51">
        <f t="shared" si="25"/>
        <v>65275.293260088736</v>
      </c>
      <c r="AB119" s="138"/>
      <c r="AC119" s="138"/>
      <c r="AD119" s="98" t="s">
        <v>89</v>
      </c>
      <c r="AE119" s="52">
        <v>280768953</v>
      </c>
      <c r="AF119" s="50">
        <f>IFERROR(AE119/AB107,"-")</f>
        <v>8.365070814482501E-3</v>
      </c>
      <c r="AG119" s="52">
        <v>4326</v>
      </c>
      <c r="AH119" s="50">
        <f>IFERROR(AG119/AC107,"-")</f>
        <v>0.12473688763299789</v>
      </c>
      <c r="AI119" s="51">
        <f t="shared" si="26"/>
        <v>64902.670596393895</v>
      </c>
      <c r="AJ119" s="138"/>
      <c r="AK119" s="138"/>
      <c r="AL119" s="98" t="s">
        <v>89</v>
      </c>
      <c r="AM119" s="52">
        <v>276970396</v>
      </c>
      <c r="AN119" s="50">
        <f>IFERROR(AM119/AJ107,"-")</f>
        <v>1.1294758134100696E-2</v>
      </c>
      <c r="AO119" s="52">
        <v>2962</v>
      </c>
      <c r="AP119" s="50">
        <f>IFERROR(AO119/AK107,"-")</f>
        <v>0.13772900585883011</v>
      </c>
      <c r="AQ119" s="51">
        <f t="shared" si="27"/>
        <v>93507.898717083051</v>
      </c>
      <c r="AR119" s="138"/>
      <c r="AS119" s="138"/>
      <c r="AT119" s="98" t="s">
        <v>89</v>
      </c>
      <c r="AU119" s="52">
        <v>149123477</v>
      </c>
      <c r="AV119" s="50">
        <f>IFERROR(AU119/AR107,"-")</f>
        <v>1.258699966639067E-2</v>
      </c>
      <c r="AW119" s="52">
        <v>1369</v>
      </c>
      <c r="AX119" s="50">
        <f>AW119/AS107</f>
        <v>0.13931006410908719</v>
      </c>
      <c r="AY119" s="51">
        <f t="shared" si="33"/>
        <v>108928.76333089847</v>
      </c>
      <c r="AZ119" s="138"/>
      <c r="BA119" s="138"/>
      <c r="BB119" s="98" t="s">
        <v>89</v>
      </c>
      <c r="BC119" s="52">
        <v>46430611</v>
      </c>
      <c r="BD119" s="50">
        <f>IFERROR(BC119/AZ107,"-")</f>
        <v>1.0892136716216479E-2</v>
      </c>
      <c r="BE119" s="52">
        <v>463</v>
      </c>
      <c r="BF119" s="50">
        <f>IFERROR(BE119/BA107,"-")</f>
        <v>0.13883058470764617</v>
      </c>
      <c r="BG119" s="51">
        <f t="shared" si="28"/>
        <v>100282.09719222462</v>
      </c>
      <c r="BH119" s="138"/>
      <c r="BI119" s="150"/>
      <c r="BJ119" s="98" t="s">
        <v>89</v>
      </c>
      <c r="BK119" s="52">
        <f t="shared" si="29"/>
        <v>1093458141</v>
      </c>
      <c r="BL119" s="50">
        <f>IFERROR(BK119/BH107,"-")</f>
        <v>9.7455267039943932E-3</v>
      </c>
      <c r="BM119" s="52">
        <f t="shared" si="31"/>
        <v>14130</v>
      </c>
      <c r="BN119" s="50">
        <f>IFERROR(BM119/BI107,"-")</f>
        <v>0.11811517274239523</v>
      </c>
      <c r="BO119" s="51">
        <f t="shared" si="30"/>
        <v>77385.572611464973</v>
      </c>
      <c r="BQ119" s="107"/>
      <c r="BR119" s="107"/>
      <c r="BS119" s="107"/>
      <c r="BT119" s="107"/>
      <c r="BU119" s="107"/>
    </row>
    <row r="120" spans="2:73" s="106" customFormat="1">
      <c r="B120" s="169"/>
      <c r="C120" s="157"/>
      <c r="D120" s="138"/>
      <c r="E120" s="138"/>
      <c r="F120" s="98" t="s">
        <v>91</v>
      </c>
      <c r="G120" s="52">
        <v>24851573</v>
      </c>
      <c r="H120" s="50">
        <f>IFERROR(G120/D107,"-")</f>
        <v>1.8988261428078104E-2</v>
      </c>
      <c r="I120" s="52">
        <v>49</v>
      </c>
      <c r="J120" s="50">
        <f>IFERROR(I120/E107,"-")</f>
        <v>6.4388961892247049E-2</v>
      </c>
      <c r="K120" s="61">
        <f t="shared" si="32"/>
        <v>507174.95918367349</v>
      </c>
      <c r="L120" s="138"/>
      <c r="M120" s="138"/>
      <c r="N120" s="98" t="s">
        <v>91</v>
      </c>
      <c r="O120" s="52">
        <v>50205623</v>
      </c>
      <c r="P120" s="50">
        <f>IFERROR(O120/L107,"-")</f>
        <v>2.1781027129560628E-2</v>
      </c>
      <c r="Q120" s="52">
        <v>90</v>
      </c>
      <c r="R120" s="50">
        <f>IFERROR(Q120/M107,"-")</f>
        <v>7.2231139646869988E-2</v>
      </c>
      <c r="S120" s="61">
        <f t="shared" si="24"/>
        <v>557840.25555555557</v>
      </c>
      <c r="T120" s="138"/>
      <c r="U120" s="138"/>
      <c r="V120" s="98" t="s">
        <v>91</v>
      </c>
      <c r="W120" s="52">
        <v>887353434</v>
      </c>
      <c r="X120" s="50">
        <f>IFERROR(W120/T107,"-")</f>
        <v>2.580223145185194E-2</v>
      </c>
      <c r="Y120" s="52">
        <v>3425</v>
      </c>
      <c r="Z120" s="50">
        <f>IFERROR(Y120/U107,"-")</f>
        <v>7.0950634930499454E-2</v>
      </c>
      <c r="AA120" s="51">
        <f t="shared" si="25"/>
        <v>259081.29459854015</v>
      </c>
      <c r="AB120" s="138"/>
      <c r="AC120" s="138"/>
      <c r="AD120" s="98" t="s">
        <v>91</v>
      </c>
      <c r="AE120" s="52">
        <v>1583526148</v>
      </c>
      <c r="AF120" s="50">
        <f>IFERROR(AE120/AB107,"-")</f>
        <v>4.7178679206047035E-2</v>
      </c>
      <c r="AG120" s="52">
        <v>5234</v>
      </c>
      <c r="AH120" s="50">
        <f>IFERROR(AG120/AC107,"-")</f>
        <v>0.15091837028920735</v>
      </c>
      <c r="AI120" s="51">
        <f t="shared" si="26"/>
        <v>302546.07336645015</v>
      </c>
      <c r="AJ120" s="138"/>
      <c r="AK120" s="138"/>
      <c r="AL120" s="98" t="s">
        <v>91</v>
      </c>
      <c r="AM120" s="52">
        <v>1659805265</v>
      </c>
      <c r="AN120" s="50">
        <f>IFERROR(AM120/AJ107,"-")</f>
        <v>6.7686291707081625E-2</v>
      </c>
      <c r="AO120" s="52">
        <v>5156</v>
      </c>
      <c r="AP120" s="50">
        <f>IFERROR(AO120/AK107,"-")</f>
        <v>0.23974704733562727</v>
      </c>
      <c r="AQ120" s="51">
        <f t="shared" si="27"/>
        <v>321917.23525989137</v>
      </c>
      <c r="AR120" s="138"/>
      <c r="AS120" s="138"/>
      <c r="AT120" s="98" t="s">
        <v>91</v>
      </c>
      <c r="AU120" s="52">
        <v>900830586</v>
      </c>
      <c r="AV120" s="50">
        <f>IFERROR(AU120/AR107,"-")</f>
        <v>7.603601065080122E-2</v>
      </c>
      <c r="AW120" s="52">
        <v>2890</v>
      </c>
      <c r="AX120" s="50">
        <f>AW120/AS107</f>
        <v>0.29408771751297447</v>
      </c>
      <c r="AY120" s="51">
        <f t="shared" si="33"/>
        <v>311706.08512110729</v>
      </c>
      <c r="AZ120" s="138"/>
      <c r="BA120" s="138"/>
      <c r="BB120" s="98" t="s">
        <v>91</v>
      </c>
      <c r="BC120" s="52">
        <v>401653043</v>
      </c>
      <c r="BD120" s="50">
        <f>IFERROR(BC120/AZ107,"-")</f>
        <v>9.4223611591938261E-2</v>
      </c>
      <c r="BE120" s="52">
        <v>1040</v>
      </c>
      <c r="BF120" s="50">
        <f>IFERROR(BE120/BA107,"-")</f>
        <v>0.31184407796101948</v>
      </c>
      <c r="BG120" s="51">
        <f t="shared" si="28"/>
        <v>386204.84903846151</v>
      </c>
      <c r="BH120" s="138"/>
      <c r="BI120" s="150"/>
      <c r="BJ120" s="98" t="s">
        <v>91</v>
      </c>
      <c r="BK120" s="52">
        <f t="shared" si="29"/>
        <v>5508225672</v>
      </c>
      <c r="BL120" s="50">
        <f>IFERROR(BK120/BH107,"-")</f>
        <v>4.9092469446531346E-2</v>
      </c>
      <c r="BM120" s="52">
        <f t="shared" si="31"/>
        <v>17884</v>
      </c>
      <c r="BN120" s="50">
        <f>IFERROR(BM120/BI107,"-")</f>
        <v>0.14949552366065086</v>
      </c>
      <c r="BO120" s="51">
        <f t="shared" si="30"/>
        <v>307997.40952806978</v>
      </c>
      <c r="BQ120" s="107"/>
      <c r="BR120" s="107"/>
      <c r="BS120" s="107"/>
      <c r="BT120" s="107"/>
      <c r="BU120" s="107"/>
    </row>
    <row r="121" spans="2:73" s="106" customFormat="1">
      <c r="B121" s="169"/>
      <c r="C121" s="157"/>
      <c r="D121" s="138"/>
      <c r="E121" s="138"/>
      <c r="F121" s="98" t="s">
        <v>95</v>
      </c>
      <c r="G121" s="52">
        <v>13391394</v>
      </c>
      <c r="H121" s="50">
        <f>IFERROR(G121/D107,"-")</f>
        <v>1.0231919329951329E-2</v>
      </c>
      <c r="I121" s="52">
        <v>78</v>
      </c>
      <c r="J121" s="50">
        <f>IFERROR(I121/E107,"-")</f>
        <v>0.10249671484888305</v>
      </c>
      <c r="K121" s="61">
        <f t="shared" si="32"/>
        <v>171684.53846153847</v>
      </c>
      <c r="L121" s="138"/>
      <c r="M121" s="138"/>
      <c r="N121" s="98" t="s">
        <v>95</v>
      </c>
      <c r="O121" s="52">
        <v>24085872</v>
      </c>
      <c r="P121" s="50">
        <f>IFERROR(O121/L107,"-")</f>
        <v>1.0449328185233846E-2</v>
      </c>
      <c r="Q121" s="52">
        <v>112</v>
      </c>
      <c r="R121" s="50">
        <f>IFERROR(Q121/M107,"-")</f>
        <v>8.98876404494382E-2</v>
      </c>
      <c r="S121" s="61">
        <f t="shared" si="24"/>
        <v>215052.42857142858</v>
      </c>
      <c r="T121" s="138"/>
      <c r="U121" s="138"/>
      <c r="V121" s="98" t="s">
        <v>95</v>
      </c>
      <c r="W121" s="52">
        <v>240051892</v>
      </c>
      <c r="X121" s="50">
        <f>IFERROR(W121/T107,"-")</f>
        <v>6.9801662342346494E-3</v>
      </c>
      <c r="Y121" s="52">
        <v>2883</v>
      </c>
      <c r="Z121" s="50">
        <f>IFERROR(Y121/U107,"-")</f>
        <v>5.9722826424709462E-2</v>
      </c>
      <c r="AA121" s="51">
        <f t="shared" si="25"/>
        <v>83264.617412417618</v>
      </c>
      <c r="AB121" s="138"/>
      <c r="AC121" s="138"/>
      <c r="AD121" s="98" t="s">
        <v>95</v>
      </c>
      <c r="AE121" s="52">
        <v>235528933</v>
      </c>
      <c r="AF121" s="50">
        <f>IFERROR(AE121/AB107,"-")</f>
        <v>7.017215337924149E-3</v>
      </c>
      <c r="AG121" s="52">
        <v>2804</v>
      </c>
      <c r="AH121" s="50">
        <f>IFERROR(AG121/AC107,"-")</f>
        <v>8.0851186528646812E-2</v>
      </c>
      <c r="AI121" s="51">
        <f t="shared" si="26"/>
        <v>83997.479671897294</v>
      </c>
      <c r="AJ121" s="138"/>
      <c r="AK121" s="138"/>
      <c r="AL121" s="98" t="s">
        <v>95</v>
      </c>
      <c r="AM121" s="52">
        <v>186195385</v>
      </c>
      <c r="AN121" s="50">
        <f>IFERROR(AM121/AJ107,"-")</f>
        <v>7.5929841948190043E-3</v>
      </c>
      <c r="AO121" s="52">
        <v>1963</v>
      </c>
      <c r="AP121" s="50">
        <f>IFERROR(AO121/AK107,"-")</f>
        <v>9.1276852971263839E-2</v>
      </c>
      <c r="AQ121" s="51">
        <f t="shared" si="27"/>
        <v>94852.463066734592</v>
      </c>
      <c r="AR121" s="138"/>
      <c r="AS121" s="138"/>
      <c r="AT121" s="98" t="s">
        <v>95</v>
      </c>
      <c r="AU121" s="52">
        <v>94797699</v>
      </c>
      <c r="AV121" s="50">
        <f>IFERROR(AU121/AR107,"-")</f>
        <v>8.0015476415400584E-3</v>
      </c>
      <c r="AW121" s="52">
        <v>869</v>
      </c>
      <c r="AX121" s="50">
        <f>AW121/AS107</f>
        <v>8.842983616566602E-2</v>
      </c>
      <c r="AY121" s="51">
        <f t="shared" si="33"/>
        <v>109088.26121979287</v>
      </c>
      <c r="AZ121" s="138"/>
      <c r="BA121" s="138"/>
      <c r="BB121" s="98" t="s">
        <v>95</v>
      </c>
      <c r="BC121" s="52">
        <v>22095466</v>
      </c>
      <c r="BD121" s="50">
        <f>IFERROR(BC121/AZ107,"-")</f>
        <v>5.1833656998507482E-3</v>
      </c>
      <c r="BE121" s="52">
        <v>210</v>
      </c>
      <c r="BF121" s="50">
        <f>IFERROR(BE121/BA107,"-")</f>
        <v>6.296851574212893E-2</v>
      </c>
      <c r="BG121" s="51">
        <f t="shared" si="28"/>
        <v>105216.50476190477</v>
      </c>
      <c r="BH121" s="138"/>
      <c r="BI121" s="150"/>
      <c r="BJ121" s="98" t="s">
        <v>95</v>
      </c>
      <c r="BK121" s="52">
        <f t="shared" si="29"/>
        <v>816146641</v>
      </c>
      <c r="BL121" s="50">
        <f>IFERROR(BK121/BH107,"-")</f>
        <v>7.2739674122018587E-3</v>
      </c>
      <c r="BM121" s="52">
        <f t="shared" si="31"/>
        <v>8919</v>
      </c>
      <c r="BN121" s="50">
        <f>IFERROR(BM121/BI107,"-")</f>
        <v>7.4555500756505536E-2</v>
      </c>
      <c r="BO121" s="51">
        <f t="shared" si="30"/>
        <v>91506.518780132305</v>
      </c>
      <c r="BQ121" s="107"/>
      <c r="BR121" s="107"/>
      <c r="BS121" s="107"/>
      <c r="BT121" s="107"/>
      <c r="BU121" s="107"/>
    </row>
    <row r="122" spans="2:73" s="106" customFormat="1">
      <c r="B122" s="169"/>
      <c r="C122" s="157"/>
      <c r="D122" s="138"/>
      <c r="E122" s="138"/>
      <c r="F122" s="99" t="s">
        <v>93</v>
      </c>
      <c r="G122" s="55">
        <v>1332886</v>
      </c>
      <c r="H122" s="53">
        <f>IFERROR(G122/D107,"-")</f>
        <v>1.0184139177759617E-3</v>
      </c>
      <c r="I122" s="55">
        <v>106</v>
      </c>
      <c r="J122" s="53">
        <f>IFERROR(I122/E107,"-")</f>
        <v>0.13929040735873849</v>
      </c>
      <c r="K122" s="62">
        <f t="shared" si="32"/>
        <v>12574.396226415094</v>
      </c>
      <c r="L122" s="138"/>
      <c r="M122" s="138"/>
      <c r="N122" s="99" t="s">
        <v>93</v>
      </c>
      <c r="O122" s="55">
        <v>5713793</v>
      </c>
      <c r="P122" s="53">
        <f>IFERROR(O122/L107,"-")</f>
        <v>2.4788514295638478E-3</v>
      </c>
      <c r="Q122" s="55">
        <v>211</v>
      </c>
      <c r="R122" s="53">
        <f>IFERROR(Q122/M107,"-")</f>
        <v>0.16934189406099517</v>
      </c>
      <c r="S122" s="62">
        <f t="shared" si="24"/>
        <v>27079.587677725118</v>
      </c>
      <c r="T122" s="138"/>
      <c r="U122" s="138"/>
      <c r="V122" s="99" t="s">
        <v>93</v>
      </c>
      <c r="W122" s="55">
        <v>46469967</v>
      </c>
      <c r="X122" s="53">
        <f>IFERROR(W122/T107,"-")</f>
        <v>1.351241566383482E-3</v>
      </c>
      <c r="Y122" s="55">
        <v>3388</v>
      </c>
      <c r="Z122" s="53">
        <f>IFERROR(Y122/U107,"-")</f>
        <v>7.0184160918111568E-2</v>
      </c>
      <c r="AA122" s="54">
        <f t="shared" si="25"/>
        <v>13716.046930342385</v>
      </c>
      <c r="AB122" s="138"/>
      <c r="AC122" s="138"/>
      <c r="AD122" s="99" t="s">
        <v>93</v>
      </c>
      <c r="AE122" s="55">
        <v>63973151</v>
      </c>
      <c r="AF122" s="53">
        <f>IFERROR(AE122/AB107,"-")</f>
        <v>1.9059797481973801E-3</v>
      </c>
      <c r="AG122" s="55">
        <v>3389</v>
      </c>
      <c r="AH122" s="53">
        <f>IFERROR(AG122/AC107,"-")</f>
        <v>9.7719212248781759E-2</v>
      </c>
      <c r="AI122" s="54">
        <f t="shared" si="26"/>
        <v>18876.704337562704</v>
      </c>
      <c r="AJ122" s="138"/>
      <c r="AK122" s="138"/>
      <c r="AL122" s="99" t="s">
        <v>93</v>
      </c>
      <c r="AM122" s="55">
        <v>63411755</v>
      </c>
      <c r="AN122" s="53">
        <f>IFERROR(AM122/AJ107,"-")</f>
        <v>2.5859097070571055E-3</v>
      </c>
      <c r="AO122" s="55">
        <v>2742</v>
      </c>
      <c r="AP122" s="53">
        <f>IFERROR(AO122/AK107,"-")</f>
        <v>0.12749930252022693</v>
      </c>
      <c r="AQ122" s="54">
        <f t="shared" si="27"/>
        <v>23126.095915390226</v>
      </c>
      <c r="AR122" s="138"/>
      <c r="AS122" s="138"/>
      <c r="AT122" s="99" t="s">
        <v>93</v>
      </c>
      <c r="AU122" s="55">
        <v>38176615</v>
      </c>
      <c r="AV122" s="53">
        <f>IFERROR(AU122/AR107,"-")</f>
        <v>3.2223567337349907E-3</v>
      </c>
      <c r="AW122" s="55">
        <v>1424</v>
      </c>
      <c r="AX122" s="53">
        <f>AW122/AS107</f>
        <v>0.14490688918286354</v>
      </c>
      <c r="AY122" s="54">
        <f t="shared" si="33"/>
        <v>26809.420646067414</v>
      </c>
      <c r="AZ122" s="138"/>
      <c r="BA122" s="138"/>
      <c r="BB122" s="99" t="s">
        <v>93</v>
      </c>
      <c r="BC122" s="55">
        <v>12370521</v>
      </c>
      <c r="BD122" s="53">
        <f>IFERROR(BC122/AZ107,"-")</f>
        <v>2.9019951079865608E-3</v>
      </c>
      <c r="BE122" s="55">
        <v>480</v>
      </c>
      <c r="BF122" s="53">
        <f>IFERROR(BE122/BA107,"-")</f>
        <v>0.14392803598200898</v>
      </c>
      <c r="BG122" s="54">
        <f t="shared" si="28"/>
        <v>25771.918750000001</v>
      </c>
      <c r="BH122" s="138"/>
      <c r="BI122" s="150"/>
      <c r="BJ122" s="99" t="s">
        <v>93</v>
      </c>
      <c r="BK122" s="55">
        <f t="shared" si="29"/>
        <v>231448688</v>
      </c>
      <c r="BL122" s="53">
        <f>IFERROR(BK122/BH107,"-")</f>
        <v>2.0628035815304854E-3</v>
      </c>
      <c r="BM122" s="55">
        <f t="shared" si="31"/>
        <v>11740</v>
      </c>
      <c r="BN122" s="53">
        <f>IFERROR(BM122/BI107,"-")</f>
        <v>9.8136739419371552E-2</v>
      </c>
      <c r="BO122" s="54">
        <f t="shared" si="30"/>
        <v>19714.539011925044</v>
      </c>
      <c r="BQ122" s="107"/>
      <c r="BR122" s="107"/>
      <c r="BS122" s="107"/>
      <c r="BT122" s="107"/>
      <c r="BU122" s="107"/>
    </row>
    <row r="123" spans="2:73" s="106" customFormat="1">
      <c r="B123" s="169"/>
      <c r="C123" s="158"/>
      <c r="D123" s="139"/>
      <c r="E123" s="139"/>
      <c r="F123" s="182" t="s">
        <v>101</v>
      </c>
      <c r="G123" s="56">
        <f>SUM(G107:G122)</f>
        <v>149919979</v>
      </c>
      <c r="H123" s="53">
        <f>IFERROR(G123/D107,"-")</f>
        <v>0.11454887602261551</v>
      </c>
      <c r="I123" s="55">
        <v>598</v>
      </c>
      <c r="J123" s="53">
        <f>IFERROR(I123/E107,"-")</f>
        <v>0.78580814717476999</v>
      </c>
      <c r="K123" s="62">
        <f t="shared" si="32"/>
        <v>250702.3060200669</v>
      </c>
      <c r="L123" s="139"/>
      <c r="M123" s="139"/>
      <c r="N123" s="105" t="s">
        <v>101</v>
      </c>
      <c r="O123" s="56">
        <f>SUM(O107:O122)</f>
        <v>292994459</v>
      </c>
      <c r="P123" s="53">
        <f>IFERROR(O123/L107,"-")</f>
        <v>0.12711166357381801</v>
      </c>
      <c r="Q123" s="55">
        <v>1021</v>
      </c>
      <c r="R123" s="53">
        <f>IFERROR(Q123/M107,"-")</f>
        <v>0.819422150882825</v>
      </c>
      <c r="S123" s="62">
        <f t="shared" si="24"/>
        <v>286968.12830558274</v>
      </c>
      <c r="T123" s="139"/>
      <c r="U123" s="139"/>
      <c r="V123" s="105" t="s">
        <v>101</v>
      </c>
      <c r="W123" s="56">
        <f>SUM(W107:W122)</f>
        <v>6214967342</v>
      </c>
      <c r="X123" s="53">
        <f>IFERROR(W123/T107,"-")</f>
        <v>0.1807171975445187</v>
      </c>
      <c r="Y123" s="55">
        <v>34360</v>
      </c>
      <c r="Z123" s="53">
        <f>IFERROR(Y123/U107,"-")</f>
        <v>0.71178505582830986</v>
      </c>
      <c r="AA123" s="54">
        <f t="shared" si="25"/>
        <v>180877.97852153666</v>
      </c>
      <c r="AB123" s="139"/>
      <c r="AC123" s="139"/>
      <c r="AD123" s="105" t="s">
        <v>101</v>
      </c>
      <c r="AE123" s="56">
        <f>SUM(AE107:AE122)</f>
        <v>7963641177</v>
      </c>
      <c r="AF123" s="53">
        <f>IFERROR(AE123/AB107,"-")</f>
        <v>0.23726420487358435</v>
      </c>
      <c r="AG123" s="55">
        <v>28308</v>
      </c>
      <c r="AH123" s="53">
        <f>IFERROR(AG123/AC107,"-")</f>
        <v>0.81623943946252997</v>
      </c>
      <c r="AI123" s="54">
        <f t="shared" si="26"/>
        <v>281321.22286986012</v>
      </c>
      <c r="AJ123" s="139"/>
      <c r="AK123" s="139"/>
      <c r="AL123" s="105" t="s">
        <v>101</v>
      </c>
      <c r="AM123" s="56">
        <f>SUM(AM107:AM122)</f>
        <v>6932836470</v>
      </c>
      <c r="AN123" s="53">
        <f>IFERROR(AM123/AJ107,"-")</f>
        <v>0.28271870294730872</v>
      </c>
      <c r="AO123" s="55">
        <v>18677</v>
      </c>
      <c r="AP123" s="53">
        <f>IFERROR(AO123/AK107,"-")</f>
        <v>0.8684553147958709</v>
      </c>
      <c r="AQ123" s="54">
        <f t="shared" si="27"/>
        <v>371196.46998982708</v>
      </c>
      <c r="AR123" s="139"/>
      <c r="AS123" s="139"/>
      <c r="AT123" s="105" t="s">
        <v>101</v>
      </c>
      <c r="AU123" s="56">
        <f>SUM(AU107:AU122)</f>
        <v>3827277080</v>
      </c>
      <c r="AV123" s="53">
        <f>IFERROR(AU123/AR107,"-")</f>
        <v>0.32304729140096872</v>
      </c>
      <c r="AW123" s="55">
        <v>8624</v>
      </c>
      <c r="AX123" s="53">
        <f>AW123/AS107</f>
        <v>0.87758217156812868</v>
      </c>
      <c r="AY123" s="54">
        <f t="shared" si="33"/>
        <v>443793.72448979592</v>
      </c>
      <c r="AZ123" s="139"/>
      <c r="BA123" s="139"/>
      <c r="BB123" s="105" t="s">
        <v>101</v>
      </c>
      <c r="BC123" s="56">
        <f>SUM(BC107:BC122)</f>
        <v>1553989674</v>
      </c>
      <c r="BD123" s="53">
        <f>IFERROR(BC123/AZ107,"-")</f>
        <v>0.36454975758980807</v>
      </c>
      <c r="BE123" s="55">
        <v>2852</v>
      </c>
      <c r="BF123" s="53">
        <f>IFERROR(BE123/BA107,"-")</f>
        <v>0.85517241379310349</v>
      </c>
      <c r="BG123" s="54">
        <f t="shared" si="28"/>
        <v>544877.164796634</v>
      </c>
      <c r="BH123" s="139"/>
      <c r="BI123" s="151"/>
      <c r="BJ123" s="105" t="s">
        <v>101</v>
      </c>
      <c r="BK123" s="56">
        <f t="shared" si="29"/>
        <v>26935626181</v>
      </c>
      <c r="BL123" s="53">
        <f>IFERROR(BK123/BH107,"-")</f>
        <v>0.24006576419622269</v>
      </c>
      <c r="BM123" s="56">
        <f t="shared" si="31"/>
        <v>94440</v>
      </c>
      <c r="BN123" s="53">
        <f>IFERROR(BM123/BI107,"-")</f>
        <v>0.78944068745872653</v>
      </c>
      <c r="BO123" s="54">
        <f t="shared" si="30"/>
        <v>285214.16964210081</v>
      </c>
      <c r="BQ123" s="107"/>
      <c r="BR123" s="107"/>
      <c r="BS123" s="107"/>
      <c r="BT123" s="107"/>
      <c r="BU123" s="107"/>
    </row>
    <row r="124" spans="2:73" s="106" customFormat="1" ht="14.25" thickBot="1">
      <c r="B124" s="170">
        <v>8</v>
      </c>
      <c r="C124" s="159" t="s">
        <v>124</v>
      </c>
      <c r="D124" s="140">
        <v>3757268280</v>
      </c>
      <c r="E124" s="140">
        <v>1790</v>
      </c>
      <c r="F124" s="96" t="s">
        <v>66</v>
      </c>
      <c r="G124" s="48">
        <v>57731579</v>
      </c>
      <c r="H124" s="46">
        <f>IFERROR(G124/D124,"-")</f>
        <v>1.5365306573210684E-2</v>
      </c>
      <c r="I124" s="48">
        <v>425</v>
      </c>
      <c r="J124" s="46">
        <f>IFERROR(I124/E124,"-")</f>
        <v>0.23743016759776536</v>
      </c>
      <c r="K124" s="60">
        <f t="shared" si="32"/>
        <v>135839.00941176471</v>
      </c>
      <c r="L124" s="140">
        <v>5832379300</v>
      </c>
      <c r="M124" s="140">
        <v>2911</v>
      </c>
      <c r="N124" s="96" t="s">
        <v>66</v>
      </c>
      <c r="O124" s="48">
        <v>127129194</v>
      </c>
      <c r="P124" s="46">
        <f>IFERROR(O124/L124,"-")</f>
        <v>2.17971410055584E-2</v>
      </c>
      <c r="Q124" s="48">
        <v>888</v>
      </c>
      <c r="R124" s="46">
        <f>IFERROR(Q124/M124,"-")</f>
        <v>0.30504981106149087</v>
      </c>
      <c r="S124" s="60">
        <f t="shared" si="24"/>
        <v>143163.50675675675</v>
      </c>
      <c r="T124" s="140">
        <v>91877111050</v>
      </c>
      <c r="U124" s="140">
        <v>121855</v>
      </c>
      <c r="V124" s="96" t="s">
        <v>66</v>
      </c>
      <c r="W124" s="48">
        <v>2279367503</v>
      </c>
      <c r="X124" s="46">
        <f>IFERROR(W124/T124,"-")</f>
        <v>2.4808872165773217E-2</v>
      </c>
      <c r="Y124" s="48">
        <v>23077</v>
      </c>
      <c r="Z124" s="46">
        <f>IFERROR(Y124/U124,"-")</f>
        <v>0.18938082146813837</v>
      </c>
      <c r="AA124" s="47">
        <f t="shared" si="25"/>
        <v>98772.262555791487</v>
      </c>
      <c r="AB124" s="140">
        <v>95267565630</v>
      </c>
      <c r="AC124" s="140">
        <v>97220</v>
      </c>
      <c r="AD124" s="96" t="s">
        <v>66</v>
      </c>
      <c r="AE124" s="48">
        <v>2971208533</v>
      </c>
      <c r="AF124" s="46">
        <f>IFERROR(AE124/AB124,"-")</f>
        <v>3.1188038797375955E-2</v>
      </c>
      <c r="AG124" s="48">
        <v>24997</v>
      </c>
      <c r="AH124" s="46">
        <f>IFERROR(AG124/AC124,"-")</f>
        <v>0.25711787698004523</v>
      </c>
      <c r="AI124" s="47">
        <f t="shared" si="26"/>
        <v>118862.60483257991</v>
      </c>
      <c r="AJ124" s="140">
        <v>70654338060</v>
      </c>
      <c r="AK124" s="140">
        <v>63565</v>
      </c>
      <c r="AL124" s="96" t="s">
        <v>66</v>
      </c>
      <c r="AM124" s="48">
        <v>2646936445</v>
      </c>
      <c r="AN124" s="46">
        <f>IFERROR(AM124/AJ124,"-")</f>
        <v>3.7463183686643683E-2</v>
      </c>
      <c r="AO124" s="48">
        <v>18655</v>
      </c>
      <c r="AP124" s="46">
        <f>IFERROR(AO124/AK124,"-")</f>
        <v>0.29347911586564934</v>
      </c>
      <c r="AQ124" s="47">
        <f t="shared" si="27"/>
        <v>141888.84722594477</v>
      </c>
      <c r="AR124" s="140">
        <v>35160372030</v>
      </c>
      <c r="AS124" s="140">
        <v>29229</v>
      </c>
      <c r="AT124" s="96" t="s">
        <v>66</v>
      </c>
      <c r="AU124" s="48">
        <v>1713430092</v>
      </c>
      <c r="AV124" s="46">
        <f>IFERROR(AU124/AR124,"-")</f>
        <v>4.8731853307412233E-2</v>
      </c>
      <c r="AW124" s="48">
        <v>8790</v>
      </c>
      <c r="AX124" s="46">
        <f>AW124/AS124</f>
        <v>0.30072872831776659</v>
      </c>
      <c r="AY124" s="47">
        <f t="shared" si="33"/>
        <v>194929.47576791808</v>
      </c>
      <c r="AZ124" s="140">
        <v>12553972710</v>
      </c>
      <c r="BA124" s="140">
        <v>10133</v>
      </c>
      <c r="BB124" s="96" t="s">
        <v>66</v>
      </c>
      <c r="BC124" s="48">
        <v>795581303</v>
      </c>
      <c r="BD124" s="46">
        <f>IFERROR(BC124/AZ124,"-")</f>
        <v>6.3372871789522958E-2</v>
      </c>
      <c r="BE124" s="48">
        <v>2937</v>
      </c>
      <c r="BF124" s="46">
        <f>IFERROR(BE124/BA124,"-")</f>
        <v>0.28984506069278593</v>
      </c>
      <c r="BG124" s="47">
        <f t="shared" si="28"/>
        <v>270882.29588014982</v>
      </c>
      <c r="BH124" s="140">
        <f>SUM(D124,L124,T124,AB124,AJ124,AR124,AZ124)</f>
        <v>315103007060</v>
      </c>
      <c r="BI124" s="152">
        <f>SUM(E124,M124,U124,AC124,AK124,AS124,BA124)</f>
        <v>326703</v>
      </c>
      <c r="BJ124" s="96" t="s">
        <v>66</v>
      </c>
      <c r="BK124" s="48">
        <f t="shared" si="29"/>
        <v>10591384649</v>
      </c>
      <c r="BL124" s="46">
        <f>IFERROR(BK124/BH124,"-")</f>
        <v>3.3612451838592745E-2</v>
      </c>
      <c r="BM124" s="48">
        <f t="shared" si="31"/>
        <v>79769</v>
      </c>
      <c r="BN124" s="46">
        <f>IFERROR(BM124/BI124,"-")</f>
        <v>0.24416365934809292</v>
      </c>
      <c r="BO124" s="47">
        <f t="shared" si="30"/>
        <v>132775.69794030263</v>
      </c>
      <c r="BQ124" s="107"/>
      <c r="BR124" s="107"/>
      <c r="BS124" s="107"/>
      <c r="BT124" s="107"/>
      <c r="BU124" s="107"/>
    </row>
    <row r="125" spans="2:73" s="106" customFormat="1" ht="13.5" customHeight="1" thickTop="1" thickBot="1">
      <c r="B125" s="171"/>
      <c r="C125" s="160"/>
      <c r="D125" s="141"/>
      <c r="E125" s="141"/>
      <c r="F125" s="97" t="s">
        <v>68</v>
      </c>
      <c r="G125" s="52">
        <v>79480292</v>
      </c>
      <c r="H125" s="50">
        <f>IFERROR(G125/D124,"-")</f>
        <v>2.115374417713925E-2</v>
      </c>
      <c r="I125" s="52">
        <v>585</v>
      </c>
      <c r="J125" s="50">
        <f>IFERROR(I125/E124,"-")</f>
        <v>0.32681564245810057</v>
      </c>
      <c r="K125" s="61">
        <f t="shared" si="32"/>
        <v>135863.74700854701</v>
      </c>
      <c r="L125" s="141"/>
      <c r="M125" s="141"/>
      <c r="N125" s="97" t="s">
        <v>68</v>
      </c>
      <c r="O125" s="52">
        <v>126528207</v>
      </c>
      <c r="P125" s="50">
        <f>IFERROR(O125/L124,"-")</f>
        <v>2.1694097810133851E-2</v>
      </c>
      <c r="Q125" s="52">
        <v>1024</v>
      </c>
      <c r="R125" s="50">
        <f>IFERROR(Q125/M124,"-")</f>
        <v>0.35176915149433186</v>
      </c>
      <c r="S125" s="61">
        <f t="shared" si="24"/>
        <v>123562.7021484375</v>
      </c>
      <c r="T125" s="141"/>
      <c r="U125" s="141"/>
      <c r="V125" s="97" t="s">
        <v>68</v>
      </c>
      <c r="W125" s="52">
        <v>2401844289</v>
      </c>
      <c r="X125" s="50">
        <f>IFERROR(W125/T124,"-")</f>
        <v>2.6141922199674997E-2</v>
      </c>
      <c r="Y125" s="52">
        <v>30750</v>
      </c>
      <c r="Z125" s="50">
        <f>IFERROR(Y125/U124,"-")</f>
        <v>0.25234910344261624</v>
      </c>
      <c r="AA125" s="51">
        <f t="shared" si="25"/>
        <v>78108.757365853657</v>
      </c>
      <c r="AB125" s="141"/>
      <c r="AC125" s="141"/>
      <c r="AD125" s="97" t="s">
        <v>68</v>
      </c>
      <c r="AE125" s="52">
        <v>2328986559</v>
      </c>
      <c r="AF125" s="50">
        <f>IFERROR(AE125/AB124,"-")</f>
        <v>2.4446794075176789E-2</v>
      </c>
      <c r="AG125" s="52">
        <v>30242</v>
      </c>
      <c r="AH125" s="50">
        <f>IFERROR(AG125/AC124,"-")</f>
        <v>0.31106768154700681</v>
      </c>
      <c r="AI125" s="51">
        <f t="shared" si="26"/>
        <v>77011.657926063097</v>
      </c>
      <c r="AJ125" s="141"/>
      <c r="AK125" s="141"/>
      <c r="AL125" s="97" t="s">
        <v>68</v>
      </c>
      <c r="AM125" s="52">
        <v>1353335385</v>
      </c>
      <c r="AN125" s="50">
        <f>IFERROR(AM125/AJ124,"-")</f>
        <v>1.9154314117991469E-2</v>
      </c>
      <c r="AO125" s="52">
        <v>21949</v>
      </c>
      <c r="AP125" s="50">
        <f>IFERROR(AO125/AK124,"-")</f>
        <v>0.34530008652560373</v>
      </c>
      <c r="AQ125" s="51">
        <f t="shared" si="27"/>
        <v>61658.17964371953</v>
      </c>
      <c r="AR125" s="141"/>
      <c r="AS125" s="141"/>
      <c r="AT125" s="97" t="s">
        <v>68</v>
      </c>
      <c r="AU125" s="52">
        <v>602236882</v>
      </c>
      <c r="AV125" s="50">
        <f>IFERROR(AU125/AR124,"-")</f>
        <v>1.7128285260638067E-2</v>
      </c>
      <c r="AW125" s="52">
        <v>10228</v>
      </c>
      <c r="AX125" s="50">
        <f>AW125/AS124</f>
        <v>0.34992644291628178</v>
      </c>
      <c r="AY125" s="51">
        <f t="shared" si="33"/>
        <v>58881.196910441926</v>
      </c>
      <c r="AZ125" s="141"/>
      <c r="BA125" s="141"/>
      <c r="BB125" s="97" t="s">
        <v>68</v>
      </c>
      <c r="BC125" s="52">
        <v>200398895</v>
      </c>
      <c r="BD125" s="50">
        <f>IFERROR(BC125/AZ124,"-")</f>
        <v>1.5962986349362551E-2</v>
      </c>
      <c r="BE125" s="52">
        <v>3350</v>
      </c>
      <c r="BF125" s="50">
        <f>IFERROR(BE125/BA124,"-")</f>
        <v>0.33060298036119612</v>
      </c>
      <c r="BG125" s="51">
        <f t="shared" si="28"/>
        <v>59820.565671641794</v>
      </c>
      <c r="BH125" s="141"/>
      <c r="BI125" s="153"/>
      <c r="BJ125" s="97" t="s">
        <v>68</v>
      </c>
      <c r="BK125" s="52">
        <f t="shared" si="29"/>
        <v>7092810509</v>
      </c>
      <c r="BL125" s="50">
        <f>IFERROR(BK125/BH124,"-")</f>
        <v>2.2509498005677329E-2</v>
      </c>
      <c r="BM125" s="52">
        <f t="shared" si="31"/>
        <v>98128</v>
      </c>
      <c r="BN125" s="50">
        <f>IFERROR(BM125/BI124,"-")</f>
        <v>0.30035842952161446</v>
      </c>
      <c r="BO125" s="51">
        <f t="shared" si="30"/>
        <v>72281.209328631987</v>
      </c>
      <c r="BQ125" s="107"/>
      <c r="BR125" s="107"/>
      <c r="BS125" s="107"/>
      <c r="BT125" s="107"/>
      <c r="BU125" s="107"/>
    </row>
    <row r="126" spans="2:73" s="106" customFormat="1" ht="13.5" customHeight="1" thickTop="1" thickBot="1">
      <c r="B126" s="171"/>
      <c r="C126" s="160"/>
      <c r="D126" s="141"/>
      <c r="E126" s="141"/>
      <c r="F126" s="98" t="s">
        <v>70</v>
      </c>
      <c r="G126" s="52">
        <v>19844167</v>
      </c>
      <c r="H126" s="50">
        <f>IFERROR(G126/D124,"-")</f>
        <v>5.2815411413741258E-3</v>
      </c>
      <c r="I126" s="52">
        <v>272</v>
      </c>
      <c r="J126" s="50">
        <f>IFERROR(I126/E124,"-")</f>
        <v>0.15195530726256984</v>
      </c>
      <c r="K126" s="61">
        <f t="shared" si="32"/>
        <v>72956.496323529413</v>
      </c>
      <c r="L126" s="141"/>
      <c r="M126" s="141"/>
      <c r="N126" s="98" t="s">
        <v>70</v>
      </c>
      <c r="O126" s="52">
        <v>33034093</v>
      </c>
      <c r="P126" s="50">
        <f>IFERROR(O126/L124,"-")</f>
        <v>5.6639136964223161E-3</v>
      </c>
      <c r="Q126" s="52">
        <v>566</v>
      </c>
      <c r="R126" s="50">
        <f>IFERROR(Q126/M124,"-")</f>
        <v>0.19443490209549982</v>
      </c>
      <c r="S126" s="61">
        <f t="shared" si="24"/>
        <v>58364.121908127207</v>
      </c>
      <c r="T126" s="141"/>
      <c r="U126" s="141"/>
      <c r="V126" s="98" t="s">
        <v>70</v>
      </c>
      <c r="W126" s="52">
        <v>1421484749</v>
      </c>
      <c r="X126" s="50">
        <f>IFERROR(W126/T124,"-")</f>
        <v>1.54715873491758E-2</v>
      </c>
      <c r="Y126" s="52">
        <v>29850</v>
      </c>
      <c r="Z126" s="50">
        <f>IFERROR(Y126/U124,"-")</f>
        <v>0.24496327602478354</v>
      </c>
      <c r="AA126" s="51">
        <f t="shared" si="25"/>
        <v>47620.929614740366</v>
      </c>
      <c r="AB126" s="141"/>
      <c r="AC126" s="141"/>
      <c r="AD126" s="98" t="s">
        <v>70</v>
      </c>
      <c r="AE126" s="52">
        <v>1527874784</v>
      </c>
      <c r="AF126" s="50">
        <f>IFERROR(AE126/AB124,"-")</f>
        <v>1.603772253333267E-2</v>
      </c>
      <c r="AG126" s="52">
        <v>28518</v>
      </c>
      <c r="AH126" s="50">
        <f>IFERROR(AG126/AC124,"-")</f>
        <v>0.29333470479325241</v>
      </c>
      <c r="AI126" s="51">
        <f t="shared" si="26"/>
        <v>53575.804193842487</v>
      </c>
      <c r="AJ126" s="141"/>
      <c r="AK126" s="141"/>
      <c r="AL126" s="98" t="s">
        <v>70</v>
      </c>
      <c r="AM126" s="52">
        <v>1013931892</v>
      </c>
      <c r="AN126" s="50">
        <f>IFERROR(AM126/AJ124,"-")</f>
        <v>1.4350596436682546E-2</v>
      </c>
      <c r="AO126" s="52">
        <v>20016</v>
      </c>
      <c r="AP126" s="50">
        <f>IFERROR(AO126/AK124,"-")</f>
        <v>0.31489026980256429</v>
      </c>
      <c r="AQ126" s="51">
        <f t="shared" si="27"/>
        <v>50656.069744204637</v>
      </c>
      <c r="AR126" s="141"/>
      <c r="AS126" s="141"/>
      <c r="AT126" s="98" t="s">
        <v>70</v>
      </c>
      <c r="AU126" s="52">
        <v>503209946</v>
      </c>
      <c r="AV126" s="50">
        <f>IFERROR(AU126/AR124,"-")</f>
        <v>1.4311849304968802E-2</v>
      </c>
      <c r="AW126" s="52">
        <v>8423</v>
      </c>
      <c r="AX126" s="50">
        <f>AW126/AS124</f>
        <v>0.288172705190051</v>
      </c>
      <c r="AY126" s="51">
        <f t="shared" si="33"/>
        <v>59742.365665439866</v>
      </c>
      <c r="AZ126" s="141"/>
      <c r="BA126" s="141"/>
      <c r="BB126" s="98" t="s">
        <v>70</v>
      </c>
      <c r="BC126" s="52">
        <v>177593396</v>
      </c>
      <c r="BD126" s="50">
        <f>IFERROR(BC126/AZ124,"-")</f>
        <v>1.4146390158912493E-2</v>
      </c>
      <c r="BE126" s="52">
        <v>2390</v>
      </c>
      <c r="BF126" s="50">
        <f>IFERROR(BE126/BA124,"-")</f>
        <v>0.23586302180992796</v>
      </c>
      <c r="BG126" s="51">
        <f t="shared" si="28"/>
        <v>74306.860251046019</v>
      </c>
      <c r="BH126" s="141"/>
      <c r="BI126" s="153"/>
      <c r="BJ126" s="98" t="s">
        <v>70</v>
      </c>
      <c r="BK126" s="52">
        <f t="shared" si="29"/>
        <v>4696973027</v>
      </c>
      <c r="BL126" s="50">
        <f>IFERROR(BK126/BH124,"-")</f>
        <v>1.4906151073657101E-2</v>
      </c>
      <c r="BM126" s="52">
        <f t="shared" si="31"/>
        <v>90035</v>
      </c>
      <c r="BN126" s="50">
        <f>IFERROR(BM126/BI124,"-")</f>
        <v>0.27558669494923521</v>
      </c>
      <c r="BO126" s="51">
        <f t="shared" si="30"/>
        <v>52168.301516077081</v>
      </c>
      <c r="BQ126" s="107"/>
      <c r="BR126" s="107"/>
      <c r="BS126" s="107"/>
      <c r="BT126" s="107"/>
      <c r="BU126" s="107"/>
    </row>
    <row r="127" spans="2:73" s="106" customFormat="1" ht="13.5" customHeight="1" thickTop="1" thickBot="1">
      <c r="B127" s="171"/>
      <c r="C127" s="160"/>
      <c r="D127" s="141"/>
      <c r="E127" s="141"/>
      <c r="F127" s="98" t="s">
        <v>72</v>
      </c>
      <c r="G127" s="52">
        <v>9592835</v>
      </c>
      <c r="H127" s="50">
        <f>IFERROR(G127/D124,"-")</f>
        <v>2.5531408153798376E-3</v>
      </c>
      <c r="I127" s="52">
        <v>103</v>
      </c>
      <c r="J127" s="50">
        <f>IFERROR(I127/E124,"-")</f>
        <v>5.7541899441340784E-2</v>
      </c>
      <c r="K127" s="61">
        <f t="shared" si="32"/>
        <v>93134.320388349515</v>
      </c>
      <c r="L127" s="141"/>
      <c r="M127" s="141"/>
      <c r="N127" s="98" t="s">
        <v>72</v>
      </c>
      <c r="O127" s="52">
        <v>11990650</v>
      </c>
      <c r="P127" s="50">
        <f>IFERROR(O127/L124,"-")</f>
        <v>2.05587623562137E-3</v>
      </c>
      <c r="Q127" s="52">
        <v>152</v>
      </c>
      <c r="R127" s="50">
        <f>IFERROR(Q127/M124,"-")</f>
        <v>5.2215733424939882E-2</v>
      </c>
      <c r="S127" s="61">
        <f t="shared" si="24"/>
        <v>78885.855263157893</v>
      </c>
      <c r="T127" s="141"/>
      <c r="U127" s="141"/>
      <c r="V127" s="98" t="s">
        <v>72</v>
      </c>
      <c r="W127" s="52">
        <v>231480422</v>
      </c>
      <c r="X127" s="50">
        <f>IFERROR(W127/T124,"-")</f>
        <v>2.5194569066720779E-3</v>
      </c>
      <c r="Y127" s="52">
        <v>4847</v>
      </c>
      <c r="Z127" s="50">
        <f>IFERROR(Y127/U124,"-")</f>
        <v>3.9776783882483277E-2</v>
      </c>
      <c r="AA127" s="51">
        <f t="shared" si="25"/>
        <v>47757.462760470393</v>
      </c>
      <c r="AB127" s="141"/>
      <c r="AC127" s="141"/>
      <c r="AD127" s="98" t="s">
        <v>72</v>
      </c>
      <c r="AE127" s="52">
        <v>217109140</v>
      </c>
      <c r="AF127" s="50">
        <f>IFERROR(AE127/AB124,"-")</f>
        <v>2.2789407765829569E-3</v>
      </c>
      <c r="AG127" s="52">
        <v>4749</v>
      </c>
      <c r="AH127" s="50">
        <f>IFERROR(AG127/AC124,"-")</f>
        <v>4.8847973667969551E-2</v>
      </c>
      <c r="AI127" s="51">
        <f t="shared" si="26"/>
        <v>45716.811960412721</v>
      </c>
      <c r="AJ127" s="141"/>
      <c r="AK127" s="141"/>
      <c r="AL127" s="98" t="s">
        <v>72</v>
      </c>
      <c r="AM127" s="52">
        <v>142468526</v>
      </c>
      <c r="AN127" s="50">
        <f>IFERROR(AM127/AJ124,"-")</f>
        <v>2.0164158339296173E-3</v>
      </c>
      <c r="AO127" s="52">
        <v>3033</v>
      </c>
      <c r="AP127" s="50">
        <f>IFERROR(AO127/AK124,"-")</f>
        <v>4.7714937465586409E-2</v>
      </c>
      <c r="AQ127" s="51">
        <f t="shared" si="27"/>
        <v>46972.807781074844</v>
      </c>
      <c r="AR127" s="141"/>
      <c r="AS127" s="141"/>
      <c r="AT127" s="98" t="s">
        <v>72</v>
      </c>
      <c r="AU127" s="52">
        <v>56713272</v>
      </c>
      <c r="AV127" s="50">
        <f>IFERROR(AU127/AR124,"-")</f>
        <v>1.612988393627074E-3</v>
      </c>
      <c r="AW127" s="52">
        <v>1184</v>
      </c>
      <c r="AX127" s="50">
        <f>AW127/AS124</f>
        <v>4.0507714940641142E-2</v>
      </c>
      <c r="AY127" s="51">
        <f t="shared" si="33"/>
        <v>47899.722972972973</v>
      </c>
      <c r="AZ127" s="141"/>
      <c r="BA127" s="141"/>
      <c r="BB127" s="98" t="s">
        <v>72</v>
      </c>
      <c r="BC127" s="52">
        <v>11632635</v>
      </c>
      <c r="BD127" s="50">
        <f>IFERROR(BC127/AZ124,"-")</f>
        <v>9.2660986834342094E-4</v>
      </c>
      <c r="BE127" s="52">
        <v>293</v>
      </c>
      <c r="BF127" s="50">
        <f>IFERROR(BE127/BA124,"-")</f>
        <v>2.8915424849501627E-2</v>
      </c>
      <c r="BG127" s="51">
        <f t="shared" si="28"/>
        <v>39701.825938566551</v>
      </c>
      <c r="BH127" s="141"/>
      <c r="BI127" s="153"/>
      <c r="BJ127" s="98" t="s">
        <v>72</v>
      </c>
      <c r="BK127" s="52">
        <f t="shared" si="29"/>
        <v>680987480</v>
      </c>
      <c r="BL127" s="50">
        <f>IFERROR(BK127/BH124,"-")</f>
        <v>2.1611583029746539E-3</v>
      </c>
      <c r="BM127" s="52">
        <f t="shared" si="31"/>
        <v>14361</v>
      </c>
      <c r="BN127" s="50">
        <f>IFERROR(BM127/BI124,"-")</f>
        <v>4.3957355763491614E-2</v>
      </c>
      <c r="BO127" s="51">
        <f t="shared" si="30"/>
        <v>47419.224288002231</v>
      </c>
      <c r="BQ127" s="107"/>
      <c r="BR127" s="107"/>
      <c r="BS127" s="107"/>
      <c r="BT127" s="107"/>
      <c r="BU127" s="107"/>
    </row>
    <row r="128" spans="2:73" s="106" customFormat="1" ht="13.5" customHeight="1" thickTop="1" thickBot="1">
      <c r="B128" s="171"/>
      <c r="C128" s="160"/>
      <c r="D128" s="141"/>
      <c r="E128" s="141"/>
      <c r="F128" s="98" t="s">
        <v>74</v>
      </c>
      <c r="G128" s="52">
        <v>41739638</v>
      </c>
      <c r="H128" s="50">
        <f>IFERROR(G128/D124,"-")</f>
        <v>1.1109038506028641E-2</v>
      </c>
      <c r="I128" s="52">
        <v>399</v>
      </c>
      <c r="J128" s="50">
        <f>IFERROR(I128/E124,"-")</f>
        <v>0.22290502793296088</v>
      </c>
      <c r="K128" s="61">
        <f t="shared" si="32"/>
        <v>104610.62155388472</v>
      </c>
      <c r="L128" s="141"/>
      <c r="M128" s="141"/>
      <c r="N128" s="98" t="s">
        <v>74</v>
      </c>
      <c r="O128" s="52">
        <v>55626772</v>
      </c>
      <c r="P128" s="50">
        <f>IFERROR(O128/L124,"-")</f>
        <v>9.5375779143856438E-3</v>
      </c>
      <c r="Q128" s="52">
        <v>790</v>
      </c>
      <c r="R128" s="50">
        <f>IFERROR(Q128/M124,"-")</f>
        <v>0.27138440398488489</v>
      </c>
      <c r="S128" s="61">
        <f t="shared" si="24"/>
        <v>70413.635443037972</v>
      </c>
      <c r="T128" s="141"/>
      <c r="U128" s="141"/>
      <c r="V128" s="98" t="s">
        <v>74</v>
      </c>
      <c r="W128" s="52">
        <v>2061543066</v>
      </c>
      <c r="X128" s="50">
        <f>IFERROR(W128/T124,"-")</f>
        <v>2.2438048415324003E-2</v>
      </c>
      <c r="Y128" s="52">
        <v>35763</v>
      </c>
      <c r="Z128" s="50">
        <f>IFERROR(Y128/U124,"-")</f>
        <v>0.29348816215994422</v>
      </c>
      <c r="AA128" s="51">
        <f t="shared" si="25"/>
        <v>57644.578642731314</v>
      </c>
      <c r="AB128" s="141"/>
      <c r="AC128" s="141"/>
      <c r="AD128" s="98" t="s">
        <v>74</v>
      </c>
      <c r="AE128" s="52">
        <v>2081512227</v>
      </c>
      <c r="AF128" s="50">
        <f>IFERROR(AE128/AB124,"-")</f>
        <v>2.1849117411944518E-2</v>
      </c>
      <c r="AG128" s="52">
        <v>34097</v>
      </c>
      <c r="AH128" s="50">
        <f>IFERROR(AG128/AC124,"-")</f>
        <v>0.35072001645751905</v>
      </c>
      <c r="AI128" s="51">
        <f t="shared" si="26"/>
        <v>61046.784966419335</v>
      </c>
      <c r="AJ128" s="141"/>
      <c r="AK128" s="141"/>
      <c r="AL128" s="98" t="s">
        <v>74</v>
      </c>
      <c r="AM128" s="52">
        <v>1311986681</v>
      </c>
      <c r="AN128" s="50">
        <f>IFERROR(AM128/AJ124,"-")</f>
        <v>1.8569088848951563E-2</v>
      </c>
      <c r="AO128" s="52">
        <v>22569</v>
      </c>
      <c r="AP128" s="50">
        <f>IFERROR(AO128/AK124,"-")</f>
        <v>0.35505388185322112</v>
      </c>
      <c r="AQ128" s="51">
        <f t="shared" si="27"/>
        <v>58132.246931631882</v>
      </c>
      <c r="AR128" s="141"/>
      <c r="AS128" s="141"/>
      <c r="AT128" s="98" t="s">
        <v>74</v>
      </c>
      <c r="AU128" s="52">
        <v>614242802</v>
      </c>
      <c r="AV128" s="50">
        <f>IFERROR(AU128/AR124,"-")</f>
        <v>1.7469746949091085E-2</v>
      </c>
      <c r="AW128" s="52">
        <v>8935</v>
      </c>
      <c r="AX128" s="50">
        <f>AW128/AS124</f>
        <v>0.30568955489411204</v>
      </c>
      <c r="AY128" s="51">
        <f t="shared" si="33"/>
        <v>68745.696922216011</v>
      </c>
      <c r="AZ128" s="141"/>
      <c r="BA128" s="141"/>
      <c r="BB128" s="98" t="s">
        <v>74</v>
      </c>
      <c r="BC128" s="52">
        <v>199243245</v>
      </c>
      <c r="BD128" s="50">
        <f>IFERROR(BC128/AZ124,"-")</f>
        <v>1.5870931823938943E-2</v>
      </c>
      <c r="BE128" s="52">
        <v>2273</v>
      </c>
      <c r="BF128" s="50">
        <f>IFERROR(BE128/BA124,"-")</f>
        <v>0.22431658936149215</v>
      </c>
      <c r="BG128" s="51">
        <f t="shared" si="28"/>
        <v>87656.509018917728</v>
      </c>
      <c r="BH128" s="141"/>
      <c r="BI128" s="153"/>
      <c r="BJ128" s="98" t="s">
        <v>74</v>
      </c>
      <c r="BK128" s="52">
        <f t="shared" si="29"/>
        <v>6365894431</v>
      </c>
      <c r="BL128" s="50">
        <f>IFERROR(BK128/BH124,"-")</f>
        <v>2.0202582293312881E-2</v>
      </c>
      <c r="BM128" s="52">
        <f t="shared" si="31"/>
        <v>104826</v>
      </c>
      <c r="BN128" s="50">
        <f>IFERROR(BM128/BI124,"-")</f>
        <v>0.32086023085187465</v>
      </c>
      <c r="BO128" s="51">
        <f t="shared" si="30"/>
        <v>60728.201314559366</v>
      </c>
      <c r="BQ128" s="107"/>
      <c r="BR128" s="107"/>
      <c r="BS128" s="107"/>
      <c r="BT128" s="107"/>
      <c r="BU128" s="107"/>
    </row>
    <row r="129" spans="2:73" s="106" customFormat="1" ht="15" thickTop="1" thickBot="1">
      <c r="B129" s="171"/>
      <c r="C129" s="160"/>
      <c r="D129" s="141"/>
      <c r="E129" s="141"/>
      <c r="F129" s="98" t="s">
        <v>76</v>
      </c>
      <c r="G129" s="52">
        <v>28218529</v>
      </c>
      <c r="H129" s="50">
        <f>IFERROR(G129/D124,"-")</f>
        <v>7.5103843795790914E-3</v>
      </c>
      <c r="I129" s="52">
        <v>590</v>
      </c>
      <c r="J129" s="50">
        <f>IFERROR(I129/E124,"-")</f>
        <v>0.32960893854748602</v>
      </c>
      <c r="K129" s="61">
        <f t="shared" si="32"/>
        <v>47828.015254237289</v>
      </c>
      <c r="L129" s="141"/>
      <c r="M129" s="141"/>
      <c r="N129" s="98" t="s">
        <v>76</v>
      </c>
      <c r="O129" s="52">
        <v>64786216</v>
      </c>
      <c r="P129" s="50">
        <f>IFERROR(O129/L124,"-")</f>
        <v>1.110802515878897E-2</v>
      </c>
      <c r="Q129" s="52">
        <v>1088</v>
      </c>
      <c r="R129" s="50">
        <f>IFERROR(Q129/M124,"-")</f>
        <v>0.37375472346272759</v>
      </c>
      <c r="S129" s="61">
        <f t="shared" si="24"/>
        <v>59546.154411764706</v>
      </c>
      <c r="T129" s="141"/>
      <c r="U129" s="141"/>
      <c r="V129" s="98" t="s">
        <v>76</v>
      </c>
      <c r="W129" s="52">
        <v>2767607560</v>
      </c>
      <c r="X129" s="50">
        <f>IFERROR(W129/T124,"-")</f>
        <v>3.0122927553673882E-2</v>
      </c>
      <c r="Y129" s="52">
        <v>41583</v>
      </c>
      <c r="Z129" s="50">
        <f>IFERROR(Y129/U124,"-")</f>
        <v>0.34124984612859544</v>
      </c>
      <c r="AA129" s="51">
        <f t="shared" si="25"/>
        <v>66556.226342495735</v>
      </c>
      <c r="AB129" s="141"/>
      <c r="AC129" s="141"/>
      <c r="AD129" s="98" t="s">
        <v>76</v>
      </c>
      <c r="AE129" s="52">
        <v>3284107846</v>
      </c>
      <c r="AF129" s="50">
        <f>IFERROR(AE129/AB124,"-")</f>
        <v>3.4472465253859975E-2</v>
      </c>
      <c r="AG129" s="52">
        <v>40787</v>
      </c>
      <c r="AH129" s="50">
        <f>IFERROR(AG129/AC124,"-")</f>
        <v>0.41953301789755193</v>
      </c>
      <c r="AI129" s="51">
        <f t="shared" si="26"/>
        <v>80518.494765488998</v>
      </c>
      <c r="AJ129" s="141"/>
      <c r="AK129" s="141"/>
      <c r="AL129" s="98" t="s">
        <v>76</v>
      </c>
      <c r="AM129" s="52">
        <v>2536024310</v>
      </c>
      <c r="AN129" s="50">
        <f>IFERROR(AM129/AJ124,"-")</f>
        <v>3.5893398475354707E-2</v>
      </c>
      <c r="AO129" s="52">
        <v>29186</v>
      </c>
      <c r="AP129" s="50">
        <f>IFERROR(AO129/AK124,"-")</f>
        <v>0.45915204908361518</v>
      </c>
      <c r="AQ129" s="51">
        <f t="shared" si="27"/>
        <v>86891.808058658266</v>
      </c>
      <c r="AR129" s="141"/>
      <c r="AS129" s="141"/>
      <c r="AT129" s="98" t="s">
        <v>76</v>
      </c>
      <c r="AU129" s="52">
        <v>1195558212</v>
      </c>
      <c r="AV129" s="50">
        <f>IFERROR(AU129/AR124,"-")</f>
        <v>3.4003002328300447E-2</v>
      </c>
      <c r="AW129" s="52">
        <v>12970</v>
      </c>
      <c r="AX129" s="50">
        <f>AW129/AS124</f>
        <v>0.44373738410482738</v>
      </c>
      <c r="AY129" s="51">
        <f t="shared" si="33"/>
        <v>92178.736468774092</v>
      </c>
      <c r="AZ129" s="141"/>
      <c r="BA129" s="141"/>
      <c r="BB129" s="98" t="s">
        <v>76</v>
      </c>
      <c r="BC129" s="52">
        <v>369691580</v>
      </c>
      <c r="BD129" s="50">
        <f>IFERROR(BC129/AZ124,"-")</f>
        <v>2.9448174577081744E-2</v>
      </c>
      <c r="BE129" s="52">
        <v>3826</v>
      </c>
      <c r="BF129" s="50">
        <f>IFERROR(BE129/BA124,"-")</f>
        <v>0.37757820980953322</v>
      </c>
      <c r="BG129" s="51">
        <f t="shared" si="28"/>
        <v>96626.131730266599</v>
      </c>
      <c r="BH129" s="141"/>
      <c r="BI129" s="153"/>
      <c r="BJ129" s="98" t="s">
        <v>76</v>
      </c>
      <c r="BK129" s="52">
        <f t="shared" si="29"/>
        <v>10245994253</v>
      </c>
      <c r="BL129" s="50">
        <f>IFERROR(BK129/BH124,"-")</f>
        <v>3.2516332829058088E-2</v>
      </c>
      <c r="BM129" s="52">
        <f t="shared" si="31"/>
        <v>130030</v>
      </c>
      <c r="BN129" s="50">
        <f>IFERROR(BM129/BI124,"-")</f>
        <v>0.39800675231020222</v>
      </c>
      <c r="BO129" s="51">
        <f t="shared" si="30"/>
        <v>78797.156448511887</v>
      </c>
      <c r="BQ129" s="107"/>
      <c r="BR129" s="107"/>
      <c r="BS129" s="107"/>
      <c r="BT129" s="107"/>
      <c r="BU129" s="107"/>
    </row>
    <row r="130" spans="2:73" s="106" customFormat="1" ht="15" thickTop="1" thickBot="1">
      <c r="B130" s="171"/>
      <c r="C130" s="160"/>
      <c r="D130" s="141"/>
      <c r="E130" s="141"/>
      <c r="F130" s="98" t="s">
        <v>77</v>
      </c>
      <c r="G130" s="52">
        <v>23493174</v>
      </c>
      <c r="H130" s="50">
        <f>IFERROR(G130/D124,"-")</f>
        <v>6.2527273138983834E-3</v>
      </c>
      <c r="I130" s="52">
        <v>127</v>
      </c>
      <c r="J130" s="50">
        <f>IFERROR(I130/E124,"-")</f>
        <v>7.0949720670391056E-2</v>
      </c>
      <c r="K130" s="61">
        <f t="shared" si="32"/>
        <v>184985.62204724411</v>
      </c>
      <c r="L130" s="141"/>
      <c r="M130" s="141"/>
      <c r="N130" s="98" t="s">
        <v>77</v>
      </c>
      <c r="O130" s="52">
        <v>76577875</v>
      </c>
      <c r="P130" s="50">
        <f>IFERROR(O130/L124,"-")</f>
        <v>1.3129783071550234E-2</v>
      </c>
      <c r="Q130" s="52">
        <v>279</v>
      </c>
      <c r="R130" s="50">
        <f>IFERROR(Q130/M124,"-")</f>
        <v>9.5843352799725182E-2</v>
      </c>
      <c r="S130" s="61">
        <f t="shared" si="24"/>
        <v>274472.67025089607</v>
      </c>
      <c r="T130" s="141"/>
      <c r="U130" s="141"/>
      <c r="V130" s="98" t="s">
        <v>77</v>
      </c>
      <c r="W130" s="52">
        <v>1796797430</v>
      </c>
      <c r="X130" s="50">
        <f>IFERROR(W130/T124,"-")</f>
        <v>1.9556529471439012E-2</v>
      </c>
      <c r="Y130" s="52">
        <v>10740</v>
      </c>
      <c r="Z130" s="50">
        <f>IFERROR(Y130/U124,"-")</f>
        <v>8.8137540519469856E-2</v>
      </c>
      <c r="AA130" s="51">
        <f t="shared" si="25"/>
        <v>167299.5744878957</v>
      </c>
      <c r="AB130" s="141"/>
      <c r="AC130" s="141"/>
      <c r="AD130" s="98" t="s">
        <v>77</v>
      </c>
      <c r="AE130" s="52">
        <v>2935646797</v>
      </c>
      <c r="AF130" s="50">
        <f>IFERROR(AE130/AB124,"-")</f>
        <v>3.0814756077650392E-2</v>
      </c>
      <c r="AG130" s="52">
        <v>13668</v>
      </c>
      <c r="AH130" s="50">
        <f>IFERROR(AG130/AC124,"-")</f>
        <v>0.14058835630528699</v>
      </c>
      <c r="AI130" s="51">
        <f t="shared" si="26"/>
        <v>214782.46978343575</v>
      </c>
      <c r="AJ130" s="141"/>
      <c r="AK130" s="141"/>
      <c r="AL130" s="98" t="s">
        <v>77</v>
      </c>
      <c r="AM130" s="52">
        <v>3341084117</v>
      </c>
      <c r="AN130" s="50">
        <f>IFERROR(AM130/AJ124,"-")</f>
        <v>4.7287742108102909E-2</v>
      </c>
      <c r="AO130" s="52">
        <v>11896</v>
      </c>
      <c r="AP130" s="50">
        <f>IFERROR(AO130/AK124,"-")</f>
        <v>0.1871470148666719</v>
      </c>
      <c r="AQ130" s="51">
        <f t="shared" si="27"/>
        <v>280857.77715198387</v>
      </c>
      <c r="AR130" s="141"/>
      <c r="AS130" s="141"/>
      <c r="AT130" s="98" t="s">
        <v>77</v>
      </c>
      <c r="AU130" s="52">
        <v>2046497671</v>
      </c>
      <c r="AV130" s="50">
        <f>IFERROR(AU130/AR124,"-")</f>
        <v>5.8204664878228819E-2</v>
      </c>
      <c r="AW130" s="52">
        <v>6166</v>
      </c>
      <c r="AX130" s="50">
        <f>AW130/AS124</f>
        <v>0.21095487358445381</v>
      </c>
      <c r="AY130" s="51">
        <f t="shared" si="33"/>
        <v>331900.36831008759</v>
      </c>
      <c r="AZ130" s="141"/>
      <c r="BA130" s="141"/>
      <c r="BB130" s="98" t="s">
        <v>77</v>
      </c>
      <c r="BC130" s="52">
        <v>720582337</v>
      </c>
      <c r="BD130" s="50">
        <f>IFERROR(BC130/AZ124,"-")</f>
        <v>5.7398749674357069E-2</v>
      </c>
      <c r="BE130" s="52">
        <v>2124</v>
      </c>
      <c r="BF130" s="50">
        <f>IFERROR(BE130/BA124,"-")</f>
        <v>0.20961215829468074</v>
      </c>
      <c r="BG130" s="51">
        <f t="shared" si="28"/>
        <v>339257.22080979287</v>
      </c>
      <c r="BH130" s="141"/>
      <c r="BI130" s="153"/>
      <c r="BJ130" s="98" t="s">
        <v>77</v>
      </c>
      <c r="BK130" s="52">
        <f t="shared" si="29"/>
        <v>10940679401</v>
      </c>
      <c r="BL130" s="50">
        <f>IFERROR(BK130/BH124,"-")</f>
        <v>3.4720961577230341E-2</v>
      </c>
      <c r="BM130" s="52">
        <f t="shared" si="31"/>
        <v>45000</v>
      </c>
      <c r="BN130" s="50">
        <f>IFERROR(BM130/BI124,"-")</f>
        <v>0.13773978200383835</v>
      </c>
      <c r="BO130" s="51">
        <f t="shared" si="30"/>
        <v>243126.20891111111</v>
      </c>
      <c r="BQ130" s="107"/>
      <c r="BR130" s="107"/>
      <c r="BS130" s="107"/>
      <c r="BT130" s="107"/>
      <c r="BU130" s="107"/>
    </row>
    <row r="131" spans="2:73" s="106" customFormat="1" ht="13.5" customHeight="1" thickTop="1" thickBot="1">
      <c r="B131" s="171"/>
      <c r="C131" s="160"/>
      <c r="D131" s="141"/>
      <c r="E131" s="141"/>
      <c r="F131" s="98" t="s">
        <v>189</v>
      </c>
      <c r="G131" s="52">
        <v>2931</v>
      </c>
      <c r="H131" s="50">
        <f>IFERROR(G131/D124,"-")</f>
        <v>7.8008802714508323E-7</v>
      </c>
      <c r="I131" s="52">
        <v>1</v>
      </c>
      <c r="J131" s="50">
        <f>IFERROR(I131/E124,"-")</f>
        <v>5.5865921787709492E-4</v>
      </c>
      <c r="K131" s="61">
        <f t="shared" si="32"/>
        <v>2931</v>
      </c>
      <c r="L131" s="141"/>
      <c r="M131" s="141"/>
      <c r="N131" s="98" t="s">
        <v>189</v>
      </c>
      <c r="O131" s="52">
        <v>429409</v>
      </c>
      <c r="P131" s="50">
        <f>IFERROR(O131/L124,"-")</f>
        <v>7.3625012694218981E-5</v>
      </c>
      <c r="Q131" s="52">
        <v>3</v>
      </c>
      <c r="R131" s="50">
        <f>IFERROR(Q131/M124,"-")</f>
        <v>1.0305736860185502E-3</v>
      </c>
      <c r="S131" s="61">
        <f t="shared" si="24"/>
        <v>143136.33333333334</v>
      </c>
      <c r="T131" s="141"/>
      <c r="U131" s="141"/>
      <c r="V131" s="98" t="s">
        <v>189</v>
      </c>
      <c r="W131" s="52">
        <v>84223</v>
      </c>
      <c r="X131" s="50">
        <f>IFERROR(W131/T124,"-")</f>
        <v>9.1669186196075979E-7</v>
      </c>
      <c r="Y131" s="52">
        <v>34</v>
      </c>
      <c r="Z131" s="50">
        <f>IFERROR(Y131/U124,"-")</f>
        <v>2.7902014689590087E-4</v>
      </c>
      <c r="AA131" s="51">
        <f t="shared" si="25"/>
        <v>2477.1470588235293</v>
      </c>
      <c r="AB131" s="141"/>
      <c r="AC131" s="141"/>
      <c r="AD131" s="98" t="s">
        <v>189</v>
      </c>
      <c r="AE131" s="52">
        <v>1194116</v>
      </c>
      <c r="AF131" s="50">
        <f>IFERROR(AE131/AB124,"-")</f>
        <v>1.2534339385113561E-5</v>
      </c>
      <c r="AG131" s="52">
        <v>54</v>
      </c>
      <c r="AH131" s="50">
        <f>IFERROR(AG131/AC124,"-")</f>
        <v>5.5544126722896524E-4</v>
      </c>
      <c r="AI131" s="51">
        <f t="shared" si="26"/>
        <v>22113.259259259259</v>
      </c>
      <c r="AJ131" s="141"/>
      <c r="AK131" s="141"/>
      <c r="AL131" s="98" t="s">
        <v>189</v>
      </c>
      <c r="AM131" s="52">
        <v>141096</v>
      </c>
      <c r="AN131" s="50">
        <f>IFERROR(AM131/AJ124,"-")</f>
        <v>1.9969899071190874E-6</v>
      </c>
      <c r="AO131" s="52">
        <v>58</v>
      </c>
      <c r="AP131" s="50">
        <f>IFERROR(AO131/AK124,"-")</f>
        <v>9.1245182097065994E-4</v>
      </c>
      <c r="AQ131" s="51">
        <f t="shared" si="27"/>
        <v>2432.6896551724139</v>
      </c>
      <c r="AR131" s="141"/>
      <c r="AS131" s="141"/>
      <c r="AT131" s="98" t="s">
        <v>189</v>
      </c>
      <c r="AU131" s="52">
        <v>1924290</v>
      </c>
      <c r="AV131" s="50">
        <f>IFERROR(AU131/AR124,"-")</f>
        <v>5.4728943094178064E-5</v>
      </c>
      <c r="AW131" s="52">
        <v>43</v>
      </c>
      <c r="AX131" s="50">
        <f>AW131/AS124</f>
        <v>1.4711416743645009E-3</v>
      </c>
      <c r="AY131" s="51">
        <f t="shared" si="33"/>
        <v>44750.930232558138</v>
      </c>
      <c r="AZ131" s="141"/>
      <c r="BA131" s="141"/>
      <c r="BB131" s="98" t="s">
        <v>189</v>
      </c>
      <c r="BC131" s="52">
        <v>1289726</v>
      </c>
      <c r="BD131" s="50">
        <f>IFERROR(BC131/AZ124,"-")</f>
        <v>1.0273449128757904E-4</v>
      </c>
      <c r="BE131" s="52">
        <v>13</v>
      </c>
      <c r="BF131" s="50">
        <f>IFERROR(BE131/BA124,"-")</f>
        <v>1.2829369387150893E-3</v>
      </c>
      <c r="BG131" s="51">
        <f t="shared" si="28"/>
        <v>99209.692307692312</v>
      </c>
      <c r="BH131" s="141"/>
      <c r="BI131" s="153"/>
      <c r="BJ131" s="98" t="s">
        <v>189</v>
      </c>
      <c r="BK131" s="52">
        <f t="shared" si="29"/>
        <v>5065791</v>
      </c>
      <c r="BL131" s="50">
        <f>IFERROR(BK131/BH124,"-")</f>
        <v>1.6076619030917095E-5</v>
      </c>
      <c r="BM131" s="52">
        <f t="shared" si="31"/>
        <v>206</v>
      </c>
      <c r="BN131" s="50">
        <f>IFERROR(BM131/BI124,"-")</f>
        <v>6.3054211317312668E-4</v>
      </c>
      <c r="BO131" s="51">
        <f t="shared" si="30"/>
        <v>24591.218446601943</v>
      </c>
      <c r="BQ131" s="107"/>
      <c r="BR131" s="107"/>
      <c r="BS131" s="107"/>
      <c r="BT131" s="107"/>
      <c r="BU131" s="107"/>
    </row>
    <row r="132" spans="2:73" s="106" customFormat="1" ht="15" thickTop="1" thickBot="1">
      <c r="B132" s="171"/>
      <c r="C132" s="160"/>
      <c r="D132" s="141"/>
      <c r="E132" s="141"/>
      <c r="F132" s="98" t="s">
        <v>81</v>
      </c>
      <c r="G132" s="52">
        <v>169516</v>
      </c>
      <c r="H132" s="50">
        <f>IFERROR(G132/D124,"-")</f>
        <v>4.5116820883495706E-5</v>
      </c>
      <c r="I132" s="52">
        <v>8</v>
      </c>
      <c r="J132" s="50">
        <f>IFERROR(I132/E124,"-")</f>
        <v>4.4692737430167594E-3</v>
      </c>
      <c r="K132" s="61">
        <f t="shared" si="32"/>
        <v>21189.5</v>
      </c>
      <c r="L132" s="141"/>
      <c r="M132" s="141"/>
      <c r="N132" s="98" t="s">
        <v>81</v>
      </c>
      <c r="O132" s="52">
        <v>682645</v>
      </c>
      <c r="P132" s="50">
        <f>IFERROR(O132/L124,"-")</f>
        <v>1.1704399952177322E-4</v>
      </c>
      <c r="Q132" s="52">
        <v>26</v>
      </c>
      <c r="R132" s="50">
        <f>IFERROR(Q132/M124,"-")</f>
        <v>8.9316386121607687E-3</v>
      </c>
      <c r="S132" s="61">
        <f t="shared" si="24"/>
        <v>26255.576923076922</v>
      </c>
      <c r="T132" s="141"/>
      <c r="U132" s="141"/>
      <c r="V132" s="98" t="s">
        <v>81</v>
      </c>
      <c r="W132" s="52">
        <v>17312456</v>
      </c>
      <c r="X132" s="50">
        <f>IFERROR(W132/T124,"-")</f>
        <v>1.8843056559079738E-4</v>
      </c>
      <c r="Y132" s="52">
        <v>819</v>
      </c>
      <c r="Z132" s="50">
        <f>IFERROR(Y132/U124,"-")</f>
        <v>6.7211029502277295E-3</v>
      </c>
      <c r="AA132" s="51">
        <f t="shared" si="25"/>
        <v>21138.529914529914</v>
      </c>
      <c r="AB132" s="141"/>
      <c r="AC132" s="141"/>
      <c r="AD132" s="98" t="s">
        <v>81</v>
      </c>
      <c r="AE132" s="52">
        <v>18141240</v>
      </c>
      <c r="AF132" s="50">
        <f>IFERROR(AE132/AB124,"-")</f>
        <v>1.9042409533646441E-4</v>
      </c>
      <c r="AG132" s="52">
        <v>763</v>
      </c>
      <c r="AH132" s="50">
        <f>IFERROR(AG132/AC124,"-")</f>
        <v>7.848179386957416E-3</v>
      </c>
      <c r="AI132" s="51">
        <f t="shared" si="26"/>
        <v>23776.199213630407</v>
      </c>
      <c r="AJ132" s="141"/>
      <c r="AK132" s="141"/>
      <c r="AL132" s="98" t="s">
        <v>81</v>
      </c>
      <c r="AM132" s="52">
        <v>9572262</v>
      </c>
      <c r="AN132" s="50">
        <f>IFERROR(AM132/AJ124,"-")</f>
        <v>1.3548017379868719E-4</v>
      </c>
      <c r="AO132" s="52">
        <v>460</v>
      </c>
      <c r="AP132" s="50">
        <f>IFERROR(AO132/AK124,"-")</f>
        <v>7.2366868559741995E-3</v>
      </c>
      <c r="AQ132" s="51">
        <f t="shared" si="27"/>
        <v>20809.265217391305</v>
      </c>
      <c r="AR132" s="141"/>
      <c r="AS132" s="141"/>
      <c r="AT132" s="98" t="s">
        <v>81</v>
      </c>
      <c r="AU132" s="52">
        <v>4007801</v>
      </c>
      <c r="AV132" s="50">
        <f>IFERROR(AU132/AR124,"-")</f>
        <v>1.1398630812496554E-4</v>
      </c>
      <c r="AW132" s="52">
        <v>148</v>
      </c>
      <c r="AX132" s="50">
        <f>AW132/AS124</f>
        <v>5.0634643675801427E-3</v>
      </c>
      <c r="AY132" s="51">
        <f t="shared" si="33"/>
        <v>27079.736486486487</v>
      </c>
      <c r="AZ132" s="141"/>
      <c r="BA132" s="141"/>
      <c r="BB132" s="98" t="s">
        <v>81</v>
      </c>
      <c r="BC132" s="52">
        <v>498521</v>
      </c>
      <c r="BD132" s="50">
        <f>IFERROR(BC132/AZ124,"-")</f>
        <v>3.9710218551207924E-5</v>
      </c>
      <c r="BE132" s="52">
        <v>33</v>
      </c>
      <c r="BF132" s="50">
        <f>IFERROR(BE132/BA124,"-")</f>
        <v>3.256686075199842E-3</v>
      </c>
      <c r="BG132" s="51">
        <f t="shared" si="28"/>
        <v>15106.69696969697</v>
      </c>
      <c r="BH132" s="141"/>
      <c r="BI132" s="153"/>
      <c r="BJ132" s="98" t="s">
        <v>81</v>
      </c>
      <c r="BK132" s="52">
        <f t="shared" si="29"/>
        <v>50384441</v>
      </c>
      <c r="BL132" s="50">
        <f>IFERROR(BK132/BH124,"-")</f>
        <v>1.5989831855335517E-4</v>
      </c>
      <c r="BM132" s="52">
        <f t="shared" si="31"/>
        <v>2257</v>
      </c>
      <c r="BN132" s="50">
        <f>IFERROR(BM132/BI124,"-")</f>
        <v>6.9084152885036257E-3</v>
      </c>
      <c r="BO132" s="51">
        <f t="shared" si="30"/>
        <v>22323.633584404077</v>
      </c>
      <c r="BQ132" s="107"/>
      <c r="BR132" s="107"/>
      <c r="BS132" s="107"/>
      <c r="BT132" s="107"/>
      <c r="BU132" s="107"/>
    </row>
    <row r="133" spans="2:73" s="106" customFormat="1" ht="15" thickTop="1" thickBot="1">
      <c r="B133" s="171"/>
      <c r="C133" s="160"/>
      <c r="D133" s="141"/>
      <c r="E133" s="141"/>
      <c r="F133" s="98" t="s">
        <v>83</v>
      </c>
      <c r="G133" s="52">
        <v>2414920</v>
      </c>
      <c r="H133" s="50">
        <f>IFERROR(G133/D124,"-")</f>
        <v>6.4273291658587656E-4</v>
      </c>
      <c r="I133" s="52">
        <v>77</v>
      </c>
      <c r="J133" s="50">
        <f>IFERROR(I133/E124,"-")</f>
        <v>4.3016759776536316E-2</v>
      </c>
      <c r="K133" s="61">
        <f t="shared" si="32"/>
        <v>31362.597402597403</v>
      </c>
      <c r="L133" s="141"/>
      <c r="M133" s="141"/>
      <c r="N133" s="98" t="s">
        <v>83</v>
      </c>
      <c r="O133" s="52">
        <v>4651309</v>
      </c>
      <c r="P133" s="50">
        <f>IFERROR(O133/L124,"-")</f>
        <v>7.974976867502427E-4</v>
      </c>
      <c r="Q133" s="52">
        <v>145</v>
      </c>
      <c r="R133" s="50">
        <f>IFERROR(Q133/M124,"-")</f>
        <v>4.9811061490896598E-2</v>
      </c>
      <c r="S133" s="61">
        <f t="shared" si="24"/>
        <v>32077.993103448276</v>
      </c>
      <c r="T133" s="141"/>
      <c r="U133" s="141"/>
      <c r="V133" s="98" t="s">
        <v>83</v>
      </c>
      <c r="W133" s="52">
        <v>84044760</v>
      </c>
      <c r="X133" s="50">
        <f>IFERROR(W133/T124,"-")</f>
        <v>9.1475187932566154E-4</v>
      </c>
      <c r="Y133" s="52">
        <v>4450</v>
      </c>
      <c r="Z133" s="50">
        <f>IFERROR(Y133/U124,"-")</f>
        <v>3.6518813343728203E-2</v>
      </c>
      <c r="AA133" s="51">
        <f t="shared" si="25"/>
        <v>18886.462921348313</v>
      </c>
      <c r="AB133" s="141"/>
      <c r="AC133" s="141"/>
      <c r="AD133" s="98" t="s">
        <v>83</v>
      </c>
      <c r="AE133" s="52">
        <v>111712419</v>
      </c>
      <c r="AF133" s="50">
        <f>IFERROR(AE133/AB124,"-")</f>
        <v>1.1726175457644052E-3</v>
      </c>
      <c r="AG133" s="52">
        <v>5237</v>
      </c>
      <c r="AH133" s="50">
        <f>IFERROR(AG133/AC124,"-")</f>
        <v>5.38675169718165E-2</v>
      </c>
      <c r="AI133" s="51">
        <f t="shared" si="26"/>
        <v>21331.376551460758</v>
      </c>
      <c r="AJ133" s="141"/>
      <c r="AK133" s="141"/>
      <c r="AL133" s="98" t="s">
        <v>83</v>
      </c>
      <c r="AM133" s="52">
        <v>131713983</v>
      </c>
      <c r="AN133" s="50">
        <f>IFERROR(AM133/AJ124,"-")</f>
        <v>1.8642023493044102E-3</v>
      </c>
      <c r="AO133" s="52">
        <v>4441</v>
      </c>
      <c r="AP133" s="50">
        <f>IFERROR(AO133/AK124,"-")</f>
        <v>6.9865492016046568E-2</v>
      </c>
      <c r="AQ133" s="51">
        <f t="shared" si="27"/>
        <v>29658.631614501239</v>
      </c>
      <c r="AR133" s="141"/>
      <c r="AS133" s="141"/>
      <c r="AT133" s="98" t="s">
        <v>83</v>
      </c>
      <c r="AU133" s="52">
        <v>92487231</v>
      </c>
      <c r="AV133" s="50">
        <f>IFERROR(AU133/AR124,"-")</f>
        <v>2.6304394879862708E-3</v>
      </c>
      <c r="AW133" s="52">
        <v>2433</v>
      </c>
      <c r="AX133" s="50">
        <f>AW133/AS124</f>
        <v>8.3239248691368159E-2</v>
      </c>
      <c r="AY133" s="51">
        <f t="shared" si="33"/>
        <v>38013.658446362519</v>
      </c>
      <c r="AZ133" s="141"/>
      <c r="BA133" s="141"/>
      <c r="BB133" s="98" t="s">
        <v>83</v>
      </c>
      <c r="BC133" s="52">
        <v>59568672</v>
      </c>
      <c r="BD133" s="50">
        <f>IFERROR(BC133/AZ124,"-")</f>
        <v>4.745005694695349E-3</v>
      </c>
      <c r="BE133" s="52">
        <v>928</v>
      </c>
      <c r="BF133" s="50">
        <f>IFERROR(BE133/BA124,"-")</f>
        <v>9.1581959932892532E-2</v>
      </c>
      <c r="BG133" s="51">
        <f t="shared" si="28"/>
        <v>64190.379310344826</v>
      </c>
      <c r="BH133" s="141"/>
      <c r="BI133" s="153"/>
      <c r="BJ133" s="98" t="s">
        <v>83</v>
      </c>
      <c r="BK133" s="52">
        <f t="shared" si="29"/>
        <v>486593294</v>
      </c>
      <c r="BL133" s="50">
        <f>IFERROR(BK133/BH124,"-")</f>
        <v>1.5442356407196897E-3</v>
      </c>
      <c r="BM133" s="52">
        <f t="shared" si="31"/>
        <v>17711</v>
      </c>
      <c r="BN133" s="50">
        <f>IFERROR(BM133/BI124,"-")</f>
        <v>5.4211317312666242E-2</v>
      </c>
      <c r="BO133" s="51">
        <f t="shared" si="30"/>
        <v>27474.072271469708</v>
      </c>
      <c r="BQ133" s="107"/>
      <c r="BR133" s="107"/>
      <c r="BS133" s="107"/>
      <c r="BT133" s="107"/>
      <c r="BU133" s="107"/>
    </row>
    <row r="134" spans="2:73" s="106" customFormat="1" ht="15" thickTop="1" thickBot="1">
      <c r="B134" s="171"/>
      <c r="C134" s="160"/>
      <c r="D134" s="141"/>
      <c r="E134" s="141"/>
      <c r="F134" s="98" t="s">
        <v>85</v>
      </c>
      <c r="G134" s="52">
        <v>6260400</v>
      </c>
      <c r="H134" s="50">
        <f>IFERROR(G134/D124,"-")</f>
        <v>1.666210537406714E-3</v>
      </c>
      <c r="I134" s="52">
        <v>38</v>
      </c>
      <c r="J134" s="50">
        <f>IFERROR(I134/E124,"-")</f>
        <v>2.1229050279329607E-2</v>
      </c>
      <c r="K134" s="61">
        <f t="shared" si="32"/>
        <v>164747.36842105264</v>
      </c>
      <c r="L134" s="141"/>
      <c r="M134" s="141"/>
      <c r="N134" s="98" t="s">
        <v>85</v>
      </c>
      <c r="O134" s="52">
        <v>8851646</v>
      </c>
      <c r="P134" s="50">
        <f>IFERROR(O134/L124,"-")</f>
        <v>1.5176732418620304E-3</v>
      </c>
      <c r="Q134" s="52">
        <v>66</v>
      </c>
      <c r="R134" s="50">
        <f>IFERROR(Q134/M124,"-")</f>
        <v>2.2672621092408106E-2</v>
      </c>
      <c r="S134" s="61">
        <f t="shared" ref="S134:S157" si="34">IFERROR(O134/Q134,"-")</f>
        <v>134115.84848484848</v>
      </c>
      <c r="T134" s="141"/>
      <c r="U134" s="141"/>
      <c r="V134" s="98" t="s">
        <v>85</v>
      </c>
      <c r="W134" s="52">
        <v>71476202</v>
      </c>
      <c r="X134" s="50">
        <f>IFERROR(W134/T124,"-")</f>
        <v>7.7795439128579345E-4</v>
      </c>
      <c r="Y134" s="52">
        <v>948</v>
      </c>
      <c r="Z134" s="50">
        <f>IFERROR(Y134/U124,"-")</f>
        <v>7.7797382134504123E-3</v>
      </c>
      <c r="AA134" s="51">
        <f t="shared" ref="AA134:AA157" si="35">IFERROR(W134/Y134,"-")</f>
        <v>75396.837552742611</v>
      </c>
      <c r="AB134" s="141"/>
      <c r="AC134" s="141"/>
      <c r="AD134" s="98" t="s">
        <v>85</v>
      </c>
      <c r="AE134" s="52">
        <v>127995089</v>
      </c>
      <c r="AF134" s="50">
        <f>IFERROR(AE134/AB124,"-")</f>
        <v>1.3435326929325253E-3</v>
      </c>
      <c r="AG134" s="52">
        <v>1412</v>
      </c>
      <c r="AH134" s="50">
        <f>IFERROR(AG134/AC124,"-")</f>
        <v>1.4523760543098127E-2</v>
      </c>
      <c r="AI134" s="51">
        <f t="shared" ref="AI134:AI157" si="36">IFERROR(AE134/AG134,"-")</f>
        <v>90648.080028328608</v>
      </c>
      <c r="AJ134" s="141"/>
      <c r="AK134" s="141"/>
      <c r="AL134" s="98" t="s">
        <v>85</v>
      </c>
      <c r="AM134" s="52">
        <v>173762669</v>
      </c>
      <c r="AN134" s="50">
        <f>IFERROR(AM134/AJ124,"-")</f>
        <v>2.4593347524173238E-3</v>
      </c>
      <c r="AO134" s="52">
        <v>1546</v>
      </c>
      <c r="AP134" s="50">
        <f>IFERROR(AO134/AK124,"-")</f>
        <v>2.4321560607252418E-2</v>
      </c>
      <c r="AQ134" s="51">
        <f t="shared" ref="AQ134:AQ157" si="37">IFERROR(AM134/AO134,"-")</f>
        <v>112394.99935316946</v>
      </c>
      <c r="AR134" s="141"/>
      <c r="AS134" s="141"/>
      <c r="AT134" s="98" t="s">
        <v>85</v>
      </c>
      <c r="AU134" s="52">
        <v>158014032</v>
      </c>
      <c r="AV134" s="50">
        <f>IFERROR(AU134/AR124,"-")</f>
        <v>4.4940944272482998E-3</v>
      </c>
      <c r="AW134" s="52">
        <v>1053</v>
      </c>
      <c r="AX134" s="50">
        <f>AW134/AS124</f>
        <v>3.602586472339115E-2</v>
      </c>
      <c r="AY134" s="51">
        <f t="shared" si="33"/>
        <v>150060.80911680911</v>
      </c>
      <c r="AZ134" s="141"/>
      <c r="BA134" s="141"/>
      <c r="BB134" s="98" t="s">
        <v>85</v>
      </c>
      <c r="BC134" s="52">
        <v>75455293</v>
      </c>
      <c r="BD134" s="50">
        <f>IFERROR(BC134/AZ124,"-")</f>
        <v>6.010471325932968E-3</v>
      </c>
      <c r="BE134" s="52">
        <v>497</v>
      </c>
      <c r="BF134" s="50">
        <f>IFERROR(BE134/BA124,"-")</f>
        <v>4.9047666041646107E-2</v>
      </c>
      <c r="BG134" s="51">
        <f t="shared" ref="BG134:BG157" si="38">IFERROR(BC134/BE134,"-")</f>
        <v>151821.51509054325</v>
      </c>
      <c r="BH134" s="141"/>
      <c r="BI134" s="153"/>
      <c r="BJ134" s="98" t="s">
        <v>85</v>
      </c>
      <c r="BK134" s="52">
        <f t="shared" ref="BK134:BK140" si="39">SUM(G134,O134,W134,AE134,AM134,AU134,BC134)</f>
        <v>621815331</v>
      </c>
      <c r="BL134" s="50">
        <f>IFERROR(BK134/BH124,"-")</f>
        <v>1.9733716183850882E-3</v>
      </c>
      <c r="BM134" s="52">
        <f t="shared" ref="BM134:BM140" si="40">SUM(I134,Q134,Y134,AG134,AO134,AW134,BE134)</f>
        <v>5560</v>
      </c>
      <c r="BN134" s="50">
        <f>IFERROR(BM134/BI124,"-")</f>
        <v>1.701851528758536E-2</v>
      </c>
      <c r="BO134" s="51">
        <f t="shared" ref="BO134:BO157" si="41">IFERROR(BK134/BM134,"-")</f>
        <v>111837.28974820144</v>
      </c>
      <c r="BQ134" s="107"/>
      <c r="BR134" s="107"/>
      <c r="BS134" s="107"/>
      <c r="BT134" s="107"/>
      <c r="BU134" s="107"/>
    </row>
    <row r="135" spans="2:73" s="106" customFormat="1" ht="13.5" customHeight="1" thickTop="1" thickBot="1">
      <c r="B135" s="171"/>
      <c r="C135" s="160"/>
      <c r="D135" s="141"/>
      <c r="E135" s="141"/>
      <c r="F135" s="98" t="s">
        <v>87</v>
      </c>
      <c r="G135" s="52">
        <v>25037414</v>
      </c>
      <c r="H135" s="50">
        <f>IFERROR(G135/D124,"-")</f>
        <v>6.6637280423318618E-3</v>
      </c>
      <c r="I135" s="52">
        <v>70</v>
      </c>
      <c r="J135" s="50">
        <f>IFERROR(I135/E124,"-")</f>
        <v>3.9106145251396648E-2</v>
      </c>
      <c r="K135" s="61">
        <f t="shared" si="32"/>
        <v>357677.34285714285</v>
      </c>
      <c r="L135" s="141"/>
      <c r="M135" s="141"/>
      <c r="N135" s="98" t="s">
        <v>87</v>
      </c>
      <c r="O135" s="52">
        <v>31976156</v>
      </c>
      <c r="P135" s="50">
        <f>IFERROR(O135/L124,"-")</f>
        <v>5.4825234017273194E-3</v>
      </c>
      <c r="Q135" s="52">
        <v>96</v>
      </c>
      <c r="R135" s="50">
        <f>IFERROR(Q135/M124,"-")</f>
        <v>3.2978357952593608E-2</v>
      </c>
      <c r="S135" s="61">
        <f t="shared" si="34"/>
        <v>333084.95833333331</v>
      </c>
      <c r="T135" s="141"/>
      <c r="U135" s="141"/>
      <c r="V135" s="98" t="s">
        <v>87</v>
      </c>
      <c r="W135" s="52">
        <v>491810939</v>
      </c>
      <c r="X135" s="50">
        <f>IFERROR(W135/T124,"-")</f>
        <v>5.352921237721046E-3</v>
      </c>
      <c r="Y135" s="52">
        <v>1427</v>
      </c>
      <c r="Z135" s="50">
        <f>IFERROR(Y135/U124,"-")</f>
        <v>1.1710639694719133E-2</v>
      </c>
      <c r="AA135" s="51">
        <f t="shared" si="35"/>
        <v>344646.76874562021</v>
      </c>
      <c r="AB135" s="141"/>
      <c r="AC135" s="141"/>
      <c r="AD135" s="98" t="s">
        <v>87</v>
      </c>
      <c r="AE135" s="52">
        <v>869443975</v>
      </c>
      <c r="AF135" s="50">
        <f>IFERROR(AE135/AB124,"-")</f>
        <v>9.1263376916415079E-3</v>
      </c>
      <c r="AG135" s="52">
        <v>2387</v>
      </c>
      <c r="AH135" s="50">
        <f>IFERROR(AG135/AC124,"-")</f>
        <v>2.4552561201398888E-2</v>
      </c>
      <c r="AI135" s="51">
        <f t="shared" si="36"/>
        <v>364241.2966066192</v>
      </c>
      <c r="AJ135" s="141"/>
      <c r="AK135" s="141"/>
      <c r="AL135" s="98" t="s">
        <v>87</v>
      </c>
      <c r="AM135" s="52">
        <v>1173169022</v>
      </c>
      <c r="AN135" s="50">
        <f>IFERROR(AM135/AJ124,"-")</f>
        <v>1.6604345242095954E-2</v>
      </c>
      <c r="AO135" s="52">
        <v>2948</v>
      </c>
      <c r="AP135" s="50">
        <f>IFERROR(AO135/AK124,"-")</f>
        <v>4.6377723590025954E-2</v>
      </c>
      <c r="AQ135" s="51">
        <f t="shared" si="37"/>
        <v>397954.21370420622</v>
      </c>
      <c r="AR135" s="141"/>
      <c r="AS135" s="141"/>
      <c r="AT135" s="98" t="s">
        <v>87</v>
      </c>
      <c r="AU135" s="52">
        <v>976109553</v>
      </c>
      <c r="AV135" s="50">
        <f>IFERROR(AU135/AR124,"-")</f>
        <v>2.7761638931668609E-2</v>
      </c>
      <c r="AW135" s="52">
        <v>2219</v>
      </c>
      <c r="AX135" s="50">
        <f>AW135/AS124</f>
        <v>7.5917752916623907E-2</v>
      </c>
      <c r="AY135" s="51">
        <f t="shared" si="33"/>
        <v>439887.13519603427</v>
      </c>
      <c r="AZ135" s="141"/>
      <c r="BA135" s="141"/>
      <c r="BB135" s="98" t="s">
        <v>87</v>
      </c>
      <c r="BC135" s="52">
        <v>426404229</v>
      </c>
      <c r="BD135" s="50">
        <f>IFERROR(BC135/AZ124,"-")</f>
        <v>3.3965680733107156E-2</v>
      </c>
      <c r="BE135" s="52">
        <v>1104</v>
      </c>
      <c r="BF135" s="50">
        <f>IFERROR(BE135/BA124,"-")</f>
        <v>0.10895095233395835</v>
      </c>
      <c r="BG135" s="51">
        <f t="shared" si="38"/>
        <v>386235.71467391303</v>
      </c>
      <c r="BH135" s="141"/>
      <c r="BI135" s="153"/>
      <c r="BJ135" s="98" t="s">
        <v>87</v>
      </c>
      <c r="BK135" s="52">
        <f t="shared" si="39"/>
        <v>3993951288</v>
      </c>
      <c r="BL135" s="50">
        <f>IFERROR(BK135/BH124,"-")</f>
        <v>1.2675065608750272E-2</v>
      </c>
      <c r="BM135" s="52">
        <f t="shared" si="40"/>
        <v>10251</v>
      </c>
      <c r="BN135" s="50">
        <f>IFERROR(BM135/BI124,"-")</f>
        <v>3.1377122340474378E-2</v>
      </c>
      <c r="BO135" s="51">
        <f t="shared" si="41"/>
        <v>389615.77290020487</v>
      </c>
      <c r="BQ135" s="107"/>
      <c r="BR135" s="107"/>
      <c r="BS135" s="107"/>
      <c r="BT135" s="107"/>
      <c r="BU135" s="107"/>
    </row>
    <row r="136" spans="2:73" s="106" customFormat="1" ht="13.5" customHeight="1" thickTop="1" thickBot="1">
      <c r="B136" s="171"/>
      <c r="C136" s="160"/>
      <c r="D136" s="141"/>
      <c r="E136" s="141"/>
      <c r="F136" s="98" t="s">
        <v>89</v>
      </c>
      <c r="G136" s="52">
        <v>35300509</v>
      </c>
      <c r="H136" s="50">
        <f>IFERROR(G136/D124,"-")</f>
        <v>9.3952591003163607E-3</v>
      </c>
      <c r="I136" s="52">
        <v>284</v>
      </c>
      <c r="J136" s="50">
        <f>IFERROR(I136/E124,"-")</f>
        <v>0.15865921787709497</v>
      </c>
      <c r="K136" s="61">
        <f t="shared" si="32"/>
        <v>124297.56690140846</v>
      </c>
      <c r="L136" s="141"/>
      <c r="M136" s="141"/>
      <c r="N136" s="98" t="s">
        <v>89</v>
      </c>
      <c r="O136" s="52">
        <v>72147492</v>
      </c>
      <c r="P136" s="50">
        <f>IFERROR(O136/L124,"-")</f>
        <v>1.2370164608464336E-2</v>
      </c>
      <c r="Q136" s="52">
        <v>462</v>
      </c>
      <c r="R136" s="50">
        <f>IFERROR(Q136/M124,"-")</f>
        <v>0.15870834764685676</v>
      </c>
      <c r="S136" s="61">
        <f t="shared" si="34"/>
        <v>156163.4025974026</v>
      </c>
      <c r="T136" s="141"/>
      <c r="U136" s="141"/>
      <c r="V136" s="98" t="s">
        <v>89</v>
      </c>
      <c r="W136" s="52">
        <v>815393022</v>
      </c>
      <c r="X136" s="50">
        <f>IFERROR(W136/T124,"-")</f>
        <v>8.8748221693241841E-3</v>
      </c>
      <c r="Y136" s="52">
        <v>14597</v>
      </c>
      <c r="Z136" s="50">
        <f>IFERROR(Y136/U124,"-")</f>
        <v>0.1197899142423372</v>
      </c>
      <c r="AA136" s="51">
        <f t="shared" si="35"/>
        <v>55860.31527026101</v>
      </c>
      <c r="AB136" s="141"/>
      <c r="AC136" s="141"/>
      <c r="AD136" s="98" t="s">
        <v>89</v>
      </c>
      <c r="AE136" s="52">
        <v>974624804</v>
      </c>
      <c r="AF136" s="50">
        <f>IFERROR(AE136/AB124,"-")</f>
        <v>1.0230394757700077E-2</v>
      </c>
      <c r="AG136" s="52">
        <v>14626</v>
      </c>
      <c r="AH136" s="50">
        <f>IFERROR(AG136/AC124,"-")</f>
        <v>0.15044229582390456</v>
      </c>
      <c r="AI136" s="51">
        <f t="shared" si="36"/>
        <v>66636.455900451256</v>
      </c>
      <c r="AJ136" s="141"/>
      <c r="AK136" s="141"/>
      <c r="AL136" s="98" t="s">
        <v>89</v>
      </c>
      <c r="AM136" s="52">
        <v>840226241</v>
      </c>
      <c r="AN136" s="50">
        <f>IFERROR(AM136/AJ124,"-")</f>
        <v>1.1892068683546024E-2</v>
      </c>
      <c r="AO136" s="52">
        <v>10565</v>
      </c>
      <c r="AP136" s="50">
        <f>IFERROR(AO136/AK124,"-")</f>
        <v>0.16620781876819005</v>
      </c>
      <c r="AQ136" s="51">
        <f t="shared" si="37"/>
        <v>79529.223000473256</v>
      </c>
      <c r="AR136" s="141"/>
      <c r="AS136" s="141"/>
      <c r="AT136" s="98" t="s">
        <v>89</v>
      </c>
      <c r="AU136" s="52">
        <v>497017095</v>
      </c>
      <c r="AV136" s="50">
        <f>IFERROR(AU136/AR124,"-")</f>
        <v>1.413571774996944E-2</v>
      </c>
      <c r="AW136" s="52">
        <v>5054</v>
      </c>
      <c r="AX136" s="50">
        <f>AW136/AS124</f>
        <v>0.17291046563344623</v>
      </c>
      <c r="AY136" s="51">
        <f t="shared" si="33"/>
        <v>98341.332607835371</v>
      </c>
      <c r="AZ136" s="141"/>
      <c r="BA136" s="141"/>
      <c r="BB136" s="98" t="s">
        <v>89</v>
      </c>
      <c r="BC136" s="52">
        <v>219316418</v>
      </c>
      <c r="BD136" s="50">
        <f>IFERROR(BC136/AZ124,"-")</f>
        <v>1.7469881691339124E-2</v>
      </c>
      <c r="BE136" s="52">
        <v>1775</v>
      </c>
      <c r="BF136" s="50">
        <f>IFERROR(BE136/BA124,"-")</f>
        <v>0.1751702358630218</v>
      </c>
      <c r="BG136" s="51">
        <f t="shared" si="38"/>
        <v>123558.54535211268</v>
      </c>
      <c r="BH136" s="141"/>
      <c r="BI136" s="153"/>
      <c r="BJ136" s="98" t="s">
        <v>89</v>
      </c>
      <c r="BK136" s="52">
        <f t="shared" si="39"/>
        <v>3454025581</v>
      </c>
      <c r="BL136" s="50">
        <f>IFERROR(BK136/BH124,"-")</f>
        <v>1.096157606754386E-2</v>
      </c>
      <c r="BM136" s="52">
        <f t="shared" si="40"/>
        <v>47363</v>
      </c>
      <c r="BN136" s="50">
        <f>IFERROR(BM136/BI124,"-")</f>
        <v>0.14497265100106213</v>
      </c>
      <c r="BO136" s="51">
        <f t="shared" si="41"/>
        <v>72926.663872643199</v>
      </c>
      <c r="BQ136" s="107"/>
      <c r="BR136" s="107"/>
      <c r="BS136" s="107"/>
      <c r="BT136" s="107"/>
      <c r="BU136" s="107"/>
    </row>
    <row r="137" spans="2:73" s="106" customFormat="1" ht="15" thickTop="1" thickBot="1">
      <c r="B137" s="171"/>
      <c r="C137" s="160"/>
      <c r="D137" s="141"/>
      <c r="E137" s="141"/>
      <c r="F137" s="98" t="s">
        <v>91</v>
      </c>
      <c r="G137" s="52">
        <v>21090188</v>
      </c>
      <c r="H137" s="50">
        <f>IFERROR(G137/D124,"-")</f>
        <v>5.6131706410914046E-3</v>
      </c>
      <c r="I137" s="52">
        <v>92</v>
      </c>
      <c r="J137" s="50">
        <f>IFERROR(I137/E124,"-")</f>
        <v>5.1396648044692739E-2</v>
      </c>
      <c r="K137" s="61">
        <f t="shared" si="32"/>
        <v>229241.17391304349</v>
      </c>
      <c r="L137" s="141"/>
      <c r="M137" s="141"/>
      <c r="N137" s="98" t="s">
        <v>91</v>
      </c>
      <c r="O137" s="52">
        <v>59833079</v>
      </c>
      <c r="P137" s="50">
        <f>IFERROR(O137/L124,"-")</f>
        <v>1.025877706547652E-2</v>
      </c>
      <c r="Q137" s="52">
        <v>247</v>
      </c>
      <c r="R137" s="50">
        <f>IFERROR(Q137/M124,"-")</f>
        <v>8.4850566815527315E-2</v>
      </c>
      <c r="S137" s="61">
        <f t="shared" si="34"/>
        <v>242239.18623481781</v>
      </c>
      <c r="T137" s="141"/>
      <c r="U137" s="141"/>
      <c r="V137" s="98" t="s">
        <v>91</v>
      </c>
      <c r="W137" s="52">
        <v>1299687422</v>
      </c>
      <c r="X137" s="50">
        <f>IFERROR(W137/T124,"-")</f>
        <v>1.4145932617457937E-2</v>
      </c>
      <c r="Y137" s="52">
        <v>8967</v>
      </c>
      <c r="Z137" s="50">
        <f>IFERROR(Y137/U124,"-")</f>
        <v>7.3587460506339505E-2</v>
      </c>
      <c r="AA137" s="51">
        <f t="shared" si="35"/>
        <v>144941.16449202632</v>
      </c>
      <c r="AB137" s="141"/>
      <c r="AC137" s="141"/>
      <c r="AD137" s="98" t="s">
        <v>91</v>
      </c>
      <c r="AE137" s="52">
        <v>2334426574</v>
      </c>
      <c r="AF137" s="50">
        <f>IFERROR(AE137/AB124,"-")</f>
        <v>2.4503896562933513E-2</v>
      </c>
      <c r="AG137" s="52">
        <v>15163</v>
      </c>
      <c r="AH137" s="50">
        <f>IFERROR(AG137/AC124,"-")</f>
        <v>0.15596585064801483</v>
      </c>
      <c r="AI137" s="51">
        <f t="shared" si="36"/>
        <v>153955.45564861834</v>
      </c>
      <c r="AJ137" s="141"/>
      <c r="AK137" s="141"/>
      <c r="AL137" s="98" t="s">
        <v>91</v>
      </c>
      <c r="AM137" s="52">
        <v>2647427796</v>
      </c>
      <c r="AN137" s="50">
        <f>IFERROR(AM137/AJ124,"-")</f>
        <v>3.747013798008824E-2</v>
      </c>
      <c r="AO137" s="52">
        <v>16126</v>
      </c>
      <c r="AP137" s="50">
        <f>IFERROR(AO137/AK124,"-")</f>
        <v>0.25369307008573899</v>
      </c>
      <c r="AQ137" s="51">
        <f t="shared" si="37"/>
        <v>164171.38757286369</v>
      </c>
      <c r="AR137" s="141"/>
      <c r="AS137" s="141"/>
      <c r="AT137" s="98" t="s">
        <v>91</v>
      </c>
      <c r="AU137" s="52">
        <v>1585086695</v>
      </c>
      <c r="AV137" s="50">
        <f>IFERROR(AU137/AR124,"-")</f>
        <v>4.5081624666756977E-2</v>
      </c>
      <c r="AW137" s="52">
        <v>9313</v>
      </c>
      <c r="AX137" s="50">
        <f>AW137/AS124</f>
        <v>0.3186219165896883</v>
      </c>
      <c r="AY137" s="51">
        <f t="shared" si="33"/>
        <v>170201.51347578655</v>
      </c>
      <c r="AZ137" s="141"/>
      <c r="BA137" s="141"/>
      <c r="BB137" s="98" t="s">
        <v>91</v>
      </c>
      <c r="BC137" s="52">
        <v>626699765</v>
      </c>
      <c r="BD137" s="50">
        <f>IFERROR(BC137/AZ124,"-")</f>
        <v>4.9920433911792371E-2</v>
      </c>
      <c r="BE137" s="52">
        <v>3570</v>
      </c>
      <c r="BF137" s="50">
        <f>IFERROR(BE137/BA124,"-")</f>
        <v>0.35231422086252839</v>
      </c>
      <c r="BG137" s="51">
        <f t="shared" si="38"/>
        <v>175546.15266106444</v>
      </c>
      <c r="BH137" s="141"/>
      <c r="BI137" s="153"/>
      <c r="BJ137" s="98" t="s">
        <v>91</v>
      </c>
      <c r="BK137" s="52">
        <f t="shared" si="39"/>
        <v>8574251519</v>
      </c>
      <c r="BL137" s="50">
        <f>IFERROR(BK137/BH124,"-")</f>
        <v>2.7210947934138068E-2</v>
      </c>
      <c r="BM137" s="52">
        <f t="shared" si="40"/>
        <v>53478</v>
      </c>
      <c r="BN137" s="50">
        <f>IFERROR(BM137/BI124,"-")</f>
        <v>0.1636899569333615</v>
      </c>
      <c r="BO137" s="51">
        <f t="shared" si="41"/>
        <v>160332.3145779573</v>
      </c>
      <c r="BQ137" s="107"/>
      <c r="BR137" s="107"/>
      <c r="BS137" s="107"/>
      <c r="BT137" s="107"/>
      <c r="BU137" s="107"/>
    </row>
    <row r="138" spans="2:73" s="106" customFormat="1" ht="15" thickTop="1" thickBot="1">
      <c r="B138" s="171"/>
      <c r="C138" s="160"/>
      <c r="D138" s="141"/>
      <c r="E138" s="141"/>
      <c r="F138" s="98" t="s">
        <v>95</v>
      </c>
      <c r="G138" s="52">
        <v>15740388</v>
      </c>
      <c r="H138" s="50">
        <f>IFERROR(G138/D124,"-")</f>
        <v>4.1893170322136273E-3</v>
      </c>
      <c r="I138" s="52">
        <v>171</v>
      </c>
      <c r="J138" s="50">
        <f>IFERROR(I138/E124,"-")</f>
        <v>9.5530726256983237E-2</v>
      </c>
      <c r="K138" s="61">
        <f t="shared" si="32"/>
        <v>92049.052631578947</v>
      </c>
      <c r="L138" s="141"/>
      <c r="M138" s="141"/>
      <c r="N138" s="98" t="s">
        <v>95</v>
      </c>
      <c r="O138" s="52">
        <v>25578579</v>
      </c>
      <c r="P138" s="50">
        <f>IFERROR(O138/L124,"-")</f>
        <v>4.3856165184592844E-3</v>
      </c>
      <c r="Q138" s="52">
        <v>284</v>
      </c>
      <c r="R138" s="50">
        <f>IFERROR(Q138/M124,"-")</f>
        <v>9.7560975609756101E-2</v>
      </c>
      <c r="S138" s="61">
        <f t="shared" si="34"/>
        <v>90065.419014084502</v>
      </c>
      <c r="T138" s="141"/>
      <c r="U138" s="141"/>
      <c r="V138" s="98" t="s">
        <v>95</v>
      </c>
      <c r="W138" s="52">
        <v>499110064</v>
      </c>
      <c r="X138" s="50">
        <f>IFERROR(W138/T124,"-")</f>
        <v>5.4323656707967417E-3</v>
      </c>
      <c r="Y138" s="52">
        <v>7743</v>
      </c>
      <c r="Z138" s="50">
        <f>IFERROR(Y138/U124,"-")</f>
        <v>6.3542735218087065E-2</v>
      </c>
      <c r="AA138" s="51">
        <f t="shared" si="35"/>
        <v>64459.520082655305</v>
      </c>
      <c r="AB138" s="141"/>
      <c r="AC138" s="141"/>
      <c r="AD138" s="98" t="s">
        <v>95</v>
      </c>
      <c r="AE138" s="52">
        <v>481982939</v>
      </c>
      <c r="AF138" s="50">
        <f>IFERROR(AE138/AB124,"-")</f>
        <v>5.059255328008742E-3</v>
      </c>
      <c r="AG138" s="52">
        <v>7751</v>
      </c>
      <c r="AH138" s="50">
        <f>IFERROR(AG138/AC124,"-")</f>
        <v>7.9726393746142765E-2</v>
      </c>
      <c r="AI138" s="51">
        <f t="shared" si="36"/>
        <v>62183.323313120891</v>
      </c>
      <c r="AJ138" s="141"/>
      <c r="AK138" s="141"/>
      <c r="AL138" s="98" t="s">
        <v>95</v>
      </c>
      <c r="AM138" s="52">
        <v>319542587</v>
      </c>
      <c r="AN138" s="50">
        <f>IFERROR(AM138/AJ124,"-")</f>
        <v>4.5226180836715636E-3</v>
      </c>
      <c r="AO138" s="52">
        <v>5712</v>
      </c>
      <c r="AP138" s="50">
        <f>IFERROR(AO138/AK124,"-")</f>
        <v>8.9860772437662231E-2</v>
      </c>
      <c r="AQ138" s="51">
        <f t="shared" si="37"/>
        <v>55942.329656862748</v>
      </c>
      <c r="AR138" s="141"/>
      <c r="AS138" s="141"/>
      <c r="AT138" s="98" t="s">
        <v>95</v>
      </c>
      <c r="AU138" s="52">
        <v>120678895</v>
      </c>
      <c r="AV138" s="50">
        <f>IFERROR(AU138/AR124,"-")</f>
        <v>3.4322416980409865E-3</v>
      </c>
      <c r="AW138" s="52">
        <v>2475</v>
      </c>
      <c r="AX138" s="50">
        <f>AW138/AS124</f>
        <v>8.4676177768654423E-2</v>
      </c>
      <c r="AY138" s="51">
        <f t="shared" si="33"/>
        <v>48759.149494949495</v>
      </c>
      <c r="AZ138" s="141"/>
      <c r="BA138" s="141"/>
      <c r="BB138" s="98" t="s">
        <v>95</v>
      </c>
      <c r="BC138" s="52">
        <v>37731399</v>
      </c>
      <c r="BD138" s="50">
        <f>IFERROR(BC138/AZ124,"-")</f>
        <v>3.0055345723306102E-3</v>
      </c>
      <c r="BE138" s="52">
        <v>723</v>
      </c>
      <c r="BF138" s="50">
        <f>IFERROR(BE138/BA124,"-")</f>
        <v>7.135103128392381E-2</v>
      </c>
      <c r="BG138" s="51">
        <f t="shared" si="38"/>
        <v>52187.273858921159</v>
      </c>
      <c r="BH138" s="141"/>
      <c r="BI138" s="153"/>
      <c r="BJ138" s="98" t="s">
        <v>95</v>
      </c>
      <c r="BK138" s="52">
        <f t="shared" si="39"/>
        <v>1500364851</v>
      </c>
      <c r="BL138" s="50">
        <f>IFERROR(BK138/BH124,"-")</f>
        <v>4.7615059754549079E-3</v>
      </c>
      <c r="BM138" s="52">
        <f t="shared" si="40"/>
        <v>24859</v>
      </c>
      <c r="BN138" s="50">
        <f>IFERROR(BM138/BI124,"-")</f>
        <v>7.609051646296483E-2</v>
      </c>
      <c r="BO138" s="51">
        <f t="shared" si="41"/>
        <v>60354.996218673317</v>
      </c>
      <c r="BQ138" s="107"/>
      <c r="BR138" s="107"/>
      <c r="BS138" s="107"/>
      <c r="BT138" s="107"/>
      <c r="BU138" s="107"/>
    </row>
    <row r="139" spans="2:73" s="106" customFormat="1" ht="15" thickTop="1" thickBot="1">
      <c r="B139" s="171"/>
      <c r="C139" s="160"/>
      <c r="D139" s="141"/>
      <c r="E139" s="141"/>
      <c r="F139" s="99" t="s">
        <v>93</v>
      </c>
      <c r="G139" s="55">
        <v>7282302</v>
      </c>
      <c r="H139" s="53">
        <f>IFERROR(G139/D124,"-")</f>
        <v>1.9381905835055249E-3</v>
      </c>
      <c r="I139" s="55">
        <v>350</v>
      </c>
      <c r="J139" s="53">
        <f>IFERROR(I139/E124,"-")</f>
        <v>0.19553072625698323</v>
      </c>
      <c r="K139" s="62">
        <f t="shared" si="32"/>
        <v>20806.577142857142</v>
      </c>
      <c r="L139" s="141"/>
      <c r="M139" s="141"/>
      <c r="N139" s="99" t="s">
        <v>93</v>
      </c>
      <c r="O139" s="55">
        <v>14262234</v>
      </c>
      <c r="P139" s="53">
        <f>IFERROR(O139/L124,"-")</f>
        <v>2.4453543342079962E-3</v>
      </c>
      <c r="Q139" s="55">
        <v>605</v>
      </c>
      <c r="R139" s="53">
        <f>IFERROR(Q139/M124,"-")</f>
        <v>0.20783236001374097</v>
      </c>
      <c r="S139" s="62">
        <f t="shared" si="34"/>
        <v>23573.94049586777</v>
      </c>
      <c r="T139" s="141"/>
      <c r="U139" s="141"/>
      <c r="V139" s="99" t="s">
        <v>93</v>
      </c>
      <c r="W139" s="55">
        <v>175756474</v>
      </c>
      <c r="X139" s="53">
        <f>IFERROR(W139/T124,"-")</f>
        <v>1.9129516806895726E-3</v>
      </c>
      <c r="Y139" s="55">
        <v>9477</v>
      </c>
      <c r="Z139" s="53">
        <f>IFERROR(Y139/U124,"-")</f>
        <v>7.7772762709778009E-2</v>
      </c>
      <c r="AA139" s="54">
        <f t="shared" si="35"/>
        <v>18545.581302099821</v>
      </c>
      <c r="AB139" s="141"/>
      <c r="AC139" s="141"/>
      <c r="AD139" s="99" t="s">
        <v>93</v>
      </c>
      <c r="AE139" s="55">
        <v>231848321</v>
      </c>
      <c r="AF139" s="53">
        <f>IFERROR(AE139/AB124,"-")</f>
        <v>2.4336543026663672E-3</v>
      </c>
      <c r="AG139" s="55">
        <v>11055</v>
      </c>
      <c r="AH139" s="53">
        <f>IFERROR(AG139/AC124,"-")</f>
        <v>0.11371117054104093</v>
      </c>
      <c r="AI139" s="54">
        <f t="shared" si="36"/>
        <v>20972.258796924467</v>
      </c>
      <c r="AJ139" s="141"/>
      <c r="AK139" s="141"/>
      <c r="AL139" s="99" t="s">
        <v>93</v>
      </c>
      <c r="AM139" s="55">
        <v>233735309</v>
      </c>
      <c r="AN139" s="53">
        <f>IFERROR(AM139/AJ124,"-")</f>
        <v>3.3081522722852611E-3</v>
      </c>
      <c r="AO139" s="55">
        <v>9509</v>
      </c>
      <c r="AP139" s="53">
        <f>IFERROR(AO139/AK124,"-")</f>
        <v>0.14959490285534494</v>
      </c>
      <c r="AQ139" s="54">
        <f t="shared" si="37"/>
        <v>24580.430013671259</v>
      </c>
      <c r="AR139" s="141"/>
      <c r="AS139" s="141"/>
      <c r="AT139" s="99" t="s">
        <v>93</v>
      </c>
      <c r="AU139" s="55">
        <v>155679174</v>
      </c>
      <c r="AV139" s="53">
        <f>IFERROR(AU139/AR124,"-")</f>
        <v>4.4276884746034355E-3</v>
      </c>
      <c r="AW139" s="55">
        <v>5041</v>
      </c>
      <c r="AX139" s="53">
        <f>AW139/AS124</f>
        <v>0.17246570187142907</v>
      </c>
      <c r="AY139" s="54">
        <f t="shared" si="33"/>
        <v>30882.597500495933</v>
      </c>
      <c r="AZ139" s="141"/>
      <c r="BA139" s="141"/>
      <c r="BB139" s="99" t="s">
        <v>93</v>
      </c>
      <c r="BC139" s="55">
        <v>59920574</v>
      </c>
      <c r="BD139" s="53">
        <f>IFERROR(BC139/AZ124,"-")</f>
        <v>4.7730368214254307E-3</v>
      </c>
      <c r="BE139" s="55">
        <v>1715</v>
      </c>
      <c r="BF139" s="53">
        <f>IFERROR(BE139/BA124,"-")</f>
        <v>0.16924898845356756</v>
      </c>
      <c r="BG139" s="54">
        <f t="shared" si="38"/>
        <v>34939.110204081633</v>
      </c>
      <c r="BH139" s="141"/>
      <c r="BI139" s="153"/>
      <c r="BJ139" s="99" t="s">
        <v>93</v>
      </c>
      <c r="BK139" s="55">
        <f t="shared" si="39"/>
        <v>878484388</v>
      </c>
      <c r="BL139" s="53">
        <f>IFERROR(BK139/BH124,"-")</f>
        <v>2.7879276564083196E-3</v>
      </c>
      <c r="BM139" s="55">
        <f t="shared" si="40"/>
        <v>37752</v>
      </c>
      <c r="BN139" s="53">
        <f>IFERROR(BM139/BI124,"-")</f>
        <v>0.11555449444908679</v>
      </c>
      <c r="BO139" s="54">
        <f t="shared" si="41"/>
        <v>23269.876774740413</v>
      </c>
      <c r="BQ139" s="107"/>
      <c r="BR139" s="107"/>
      <c r="BS139" s="107"/>
      <c r="BT139" s="107"/>
      <c r="BU139" s="107"/>
    </row>
    <row r="140" spans="2:73" s="106" customFormat="1" ht="15" thickTop="1" thickBot="1">
      <c r="B140" s="183"/>
      <c r="C140" s="184"/>
      <c r="D140" s="185"/>
      <c r="E140" s="185"/>
      <c r="F140" s="186" t="s">
        <v>101</v>
      </c>
      <c r="G140" s="187">
        <f>SUM(G124:G139)</f>
        <v>373398782</v>
      </c>
      <c r="H140" s="188">
        <f>IFERROR(G140/D124,"-")</f>
        <v>9.9380388668972017E-2</v>
      </c>
      <c r="I140" s="189">
        <v>1405</v>
      </c>
      <c r="J140" s="188">
        <f>IFERROR(I140/E124,"-")</f>
        <v>0.78491620111731841</v>
      </c>
      <c r="K140" s="190">
        <f t="shared" si="32"/>
        <v>265764.25765124557</v>
      </c>
      <c r="L140" s="185"/>
      <c r="M140" s="185"/>
      <c r="N140" s="191" t="s">
        <v>101</v>
      </c>
      <c r="O140" s="187">
        <f>SUM(O124:O139)</f>
        <v>714085556</v>
      </c>
      <c r="P140" s="188">
        <f>IFERROR(O140/L124,"-")</f>
        <v>0.12243469076162451</v>
      </c>
      <c r="Q140" s="189">
        <v>2476</v>
      </c>
      <c r="R140" s="188">
        <f>IFERROR(Q140/M124,"-")</f>
        <v>0.85056681552731017</v>
      </c>
      <c r="S140" s="190">
        <f t="shared" si="34"/>
        <v>288402.89014539582</v>
      </c>
      <c r="T140" s="185"/>
      <c r="U140" s="185"/>
      <c r="V140" s="191" t="s">
        <v>101</v>
      </c>
      <c r="W140" s="187">
        <f>SUM(W124:W139)</f>
        <v>16414800581</v>
      </c>
      <c r="X140" s="188">
        <f>IFERROR(W140/T124,"-")</f>
        <v>0.17866039096578668</v>
      </c>
      <c r="Y140" s="189">
        <v>92132</v>
      </c>
      <c r="Z140" s="188">
        <f>IFERROR(Y140/U124,"-")</f>
        <v>0.75607894628862171</v>
      </c>
      <c r="AA140" s="192">
        <f t="shared" si="35"/>
        <v>178166.11580124169</v>
      </c>
      <c r="AB140" s="185"/>
      <c r="AC140" s="185"/>
      <c r="AD140" s="191" t="s">
        <v>101</v>
      </c>
      <c r="AE140" s="187">
        <f>SUM(AE124:AE139)</f>
        <v>20497815363</v>
      </c>
      <c r="AF140" s="188">
        <f>IFERROR(AE140/AB124,"-")</f>
        <v>0.21516048224229198</v>
      </c>
      <c r="AG140" s="189">
        <v>82292</v>
      </c>
      <c r="AH140" s="188">
        <f>IFERROR(AG140/AC124,"-")</f>
        <v>0.84645134745937045</v>
      </c>
      <c r="AI140" s="192">
        <f t="shared" si="36"/>
        <v>249086.36760559957</v>
      </c>
      <c r="AJ140" s="185"/>
      <c r="AK140" s="185"/>
      <c r="AL140" s="191" t="s">
        <v>101</v>
      </c>
      <c r="AM140" s="187">
        <f>SUM(AM124:AM139)</f>
        <v>17875058321</v>
      </c>
      <c r="AN140" s="188">
        <f>IFERROR(AM140/AJ124,"-")</f>
        <v>0.25299307603477106</v>
      </c>
      <c r="AO140" s="189">
        <v>56686</v>
      </c>
      <c r="AP140" s="188">
        <f>IFERROR(AO140/AK124,"-")</f>
        <v>0.89178006764729012</v>
      </c>
      <c r="AQ140" s="192">
        <f t="shared" si="37"/>
        <v>315334.62091168895</v>
      </c>
      <c r="AR140" s="185"/>
      <c r="AS140" s="185"/>
      <c r="AT140" s="191" t="s">
        <v>101</v>
      </c>
      <c r="AU140" s="187">
        <f>SUM(AU124:AU139)</f>
        <v>10322893643</v>
      </c>
      <c r="AV140" s="188">
        <f>IFERROR(AU140/AR124,"-")</f>
        <v>0.29359455110975968</v>
      </c>
      <c r="AW140" s="189">
        <v>26373</v>
      </c>
      <c r="AX140" s="188">
        <f>AW140/AS124</f>
        <v>0.90228882274453459</v>
      </c>
      <c r="AY140" s="192">
        <f t="shared" si="33"/>
        <v>391419.01349865395</v>
      </c>
      <c r="AZ140" s="185"/>
      <c r="BA140" s="185"/>
      <c r="BB140" s="191" t="s">
        <v>101</v>
      </c>
      <c r="BC140" s="187">
        <f>SUM(BC124:BC139)</f>
        <v>3981607988</v>
      </c>
      <c r="BD140" s="188">
        <f>IFERROR(BC140/AZ124,"-")</f>
        <v>0.31715920370198097</v>
      </c>
      <c r="BE140" s="189">
        <v>8879</v>
      </c>
      <c r="BF140" s="188">
        <f>IFERROR(BE140/BA124,"-")</f>
        <v>0.87624592914240595</v>
      </c>
      <c r="BG140" s="192">
        <f t="shared" si="38"/>
        <v>448429.77677666402</v>
      </c>
      <c r="BH140" s="185"/>
      <c r="BI140" s="193"/>
      <c r="BJ140" s="191" t="s">
        <v>101</v>
      </c>
      <c r="BK140" s="187">
        <f t="shared" si="39"/>
        <v>70179660234</v>
      </c>
      <c r="BL140" s="188">
        <f>IFERROR(BK140/BH124,"-")</f>
        <v>0.22271974135948761</v>
      </c>
      <c r="BM140" s="187">
        <f t="shared" si="40"/>
        <v>270243</v>
      </c>
      <c r="BN140" s="188">
        <f>IFERROR(BM140/BI124,"-")</f>
        <v>0.82718248684585083</v>
      </c>
      <c r="BO140" s="192">
        <f t="shared" si="41"/>
        <v>259690.94568221935</v>
      </c>
      <c r="BQ140" s="107"/>
      <c r="BR140" s="107"/>
      <c r="BS140" s="107"/>
      <c r="BT140" s="107"/>
      <c r="BU140" s="107"/>
    </row>
    <row r="141" spans="2:73" s="106" customFormat="1" ht="15" thickTop="1" thickBot="1">
      <c r="B141" s="164" t="s">
        <v>126</v>
      </c>
      <c r="C141" s="165"/>
      <c r="D141" s="141">
        <f>SUM(D5:D140)</f>
        <v>9227185230</v>
      </c>
      <c r="E141" s="141">
        <v>4841</v>
      </c>
      <c r="F141" s="100" t="s">
        <v>66</v>
      </c>
      <c r="G141" s="57">
        <f>SUMIF(F5:F140,F141,G5:G140)</f>
        <v>157572288</v>
      </c>
      <c r="H141" s="58">
        <f>IFERROR(G141/D141,"-")</f>
        <v>1.7076961616386669E-2</v>
      </c>
      <c r="I141" s="80">
        <v>1108</v>
      </c>
      <c r="J141" s="58">
        <f>IFERROR(I141/E141,"-")</f>
        <v>0.22887833092336293</v>
      </c>
      <c r="K141" s="66">
        <f t="shared" si="32"/>
        <v>142213.25631768952</v>
      </c>
      <c r="L141" s="141">
        <f>SUM(L5:L140)</f>
        <v>15270558220</v>
      </c>
      <c r="M141" s="141">
        <v>8057</v>
      </c>
      <c r="N141" s="100" t="s">
        <v>66</v>
      </c>
      <c r="O141" s="57">
        <f>SUMIF(N5:N140,N141,O5:O140)</f>
        <v>324951292</v>
      </c>
      <c r="P141" s="58">
        <f>IFERROR(O141/L141,"-")</f>
        <v>2.1279594846402412E-2</v>
      </c>
      <c r="Q141" s="80">
        <v>2289</v>
      </c>
      <c r="R141" s="58">
        <f>IFERROR(Q141/M141,"-")</f>
        <v>0.2841007819287576</v>
      </c>
      <c r="S141" s="66">
        <f t="shared" si="34"/>
        <v>141962.11970292704</v>
      </c>
      <c r="T141" s="141">
        <f>SUM(T5:T140)</f>
        <v>330946844300</v>
      </c>
      <c r="U141" s="141">
        <v>468678</v>
      </c>
      <c r="V141" s="100" t="s">
        <v>66</v>
      </c>
      <c r="W141" s="57">
        <f>SUMIF(V5:V140,V141,W5:W140)</f>
        <v>8039335742</v>
      </c>
      <c r="X141" s="58">
        <f>IFERROR(W141/T141,"-")</f>
        <v>2.4291924459966818E-2</v>
      </c>
      <c r="Y141" s="80">
        <v>82314</v>
      </c>
      <c r="Z141" s="58">
        <f>IFERROR(Y141/U141,"-")</f>
        <v>0.17563017679515575</v>
      </c>
      <c r="AA141" s="59">
        <f t="shared" si="35"/>
        <v>97666.687829530827</v>
      </c>
      <c r="AB141" s="141">
        <f>SUM(AB5:AB140)</f>
        <v>318801385810</v>
      </c>
      <c r="AC141" s="141">
        <v>342414</v>
      </c>
      <c r="AD141" s="100" t="s">
        <v>66</v>
      </c>
      <c r="AE141" s="57">
        <f>SUMIF(AD5:AD140,AD141,AE5:AE140)</f>
        <v>10107992719</v>
      </c>
      <c r="AF141" s="58">
        <f>IFERROR(AE141/AB141,"-")</f>
        <v>3.1706238331800057E-2</v>
      </c>
      <c r="AG141" s="80">
        <v>82180</v>
      </c>
      <c r="AH141" s="58">
        <f>IFERROR(AG141/AC141,"-")</f>
        <v>0.24000186908245574</v>
      </c>
      <c r="AI141" s="59">
        <f t="shared" si="36"/>
        <v>122998.20782428815</v>
      </c>
      <c r="AJ141" s="141">
        <f>SUM(AJ5:AJ140)</f>
        <v>226032035570</v>
      </c>
      <c r="AK141" s="141">
        <v>209452</v>
      </c>
      <c r="AL141" s="100" t="s">
        <v>66</v>
      </c>
      <c r="AM141" s="57">
        <f>SUMIF(AL5:AL140,AL141,AM5:AM140)</f>
        <v>8707714760</v>
      </c>
      <c r="AN141" s="58">
        <f>IFERROR(AM141/AJ141,"-")</f>
        <v>3.8524250502992539E-2</v>
      </c>
      <c r="AO141" s="80">
        <v>58206</v>
      </c>
      <c r="AP141" s="58">
        <f>IFERROR(AO141/AK141,"-")</f>
        <v>0.27789660638236924</v>
      </c>
      <c r="AQ141" s="59">
        <f t="shared" si="37"/>
        <v>149601.66924372059</v>
      </c>
      <c r="AR141" s="141">
        <f>SUM(AR5:AR140)</f>
        <v>110934544480</v>
      </c>
      <c r="AS141" s="141">
        <v>95264</v>
      </c>
      <c r="AT141" s="100" t="s">
        <v>66</v>
      </c>
      <c r="AU141" s="57">
        <f>SUMIF(AT5:AT140,AT141,AU5:AU140)</f>
        <v>5543717207</v>
      </c>
      <c r="AV141" s="58">
        <f>IFERROR(AU141/AR141,"-")</f>
        <v>4.9972866729528574E-2</v>
      </c>
      <c r="AW141" s="80">
        <v>27343</v>
      </c>
      <c r="AX141" s="58">
        <f>AW141/AS141</f>
        <v>0.28702342962714139</v>
      </c>
      <c r="AY141" s="59">
        <f t="shared" si="33"/>
        <v>202747.21892257617</v>
      </c>
      <c r="AZ141" s="141">
        <f>SUM(AZ5:AZ140)</f>
        <v>39548526470</v>
      </c>
      <c r="BA141" s="141">
        <v>33182</v>
      </c>
      <c r="BB141" s="100" t="s">
        <v>66</v>
      </c>
      <c r="BC141" s="57">
        <f>SUMIF(BB5:BB140,BB141,BC5:BC140)</f>
        <v>2467586813</v>
      </c>
      <c r="BD141" s="58">
        <f>IFERROR(BC141/AZ141,"-")</f>
        <v>6.2393900184165317E-2</v>
      </c>
      <c r="BE141" s="80">
        <v>9143</v>
      </c>
      <c r="BF141" s="58">
        <f>IFERROR(BE141/BA141,"-")</f>
        <v>0.27554095593996747</v>
      </c>
      <c r="BG141" s="59">
        <f t="shared" si="38"/>
        <v>269888.09067045827</v>
      </c>
      <c r="BH141" s="141">
        <f>SUM(D141,L141,T141,AB141,AJ141,AR141,AZ141)</f>
        <v>1050761080080</v>
      </c>
      <c r="BI141" s="153">
        <f>SUM(E141,M141,U141,AC141,AK141,AS141,BA141)</f>
        <v>1161888</v>
      </c>
      <c r="BJ141" s="100" t="s">
        <v>66</v>
      </c>
      <c r="BK141" s="57">
        <f>SUMIF(BJ5:BJ140,BJ141,BK5:BK140)</f>
        <v>35348870821</v>
      </c>
      <c r="BL141" s="58">
        <f>IFERROR(BK141/BH141,"-")</f>
        <v>3.3641206827253918E-2</v>
      </c>
      <c r="BM141" s="80">
        <f>SUMIF(BJ5:BJ140,BJ141,BM5:BM140)</f>
        <v>262583</v>
      </c>
      <c r="BN141" s="58">
        <f>IFERROR(BM141/BI141,"-")</f>
        <v>0.2259968258558484</v>
      </c>
      <c r="BO141" s="59">
        <f t="shared" si="41"/>
        <v>134619.79953386166</v>
      </c>
      <c r="BQ141" s="107"/>
      <c r="BR141" s="107"/>
      <c r="BS141" s="107"/>
      <c r="BT141" s="107"/>
      <c r="BU141" s="107"/>
    </row>
    <row r="142" spans="2:73" s="106" customFormat="1" ht="13.5" customHeight="1" thickTop="1" thickBot="1">
      <c r="B142" s="164"/>
      <c r="C142" s="165"/>
      <c r="D142" s="141"/>
      <c r="E142" s="141"/>
      <c r="F142" s="97" t="s">
        <v>68</v>
      </c>
      <c r="G142" s="52">
        <f>SUMIF(F5:F140,F142,G5:G140)</f>
        <v>166273703</v>
      </c>
      <c r="H142" s="50">
        <f>IFERROR(G142/D141,"-")</f>
        <v>1.8019981051144458E-2</v>
      </c>
      <c r="I142" s="52">
        <v>1374</v>
      </c>
      <c r="J142" s="50">
        <f>IFERROR(I142/E141,"-")</f>
        <v>0.28382565585622804</v>
      </c>
      <c r="K142" s="61">
        <f t="shared" si="32"/>
        <v>121014.33988355167</v>
      </c>
      <c r="L142" s="141"/>
      <c r="M142" s="141"/>
      <c r="N142" s="97" t="s">
        <v>68</v>
      </c>
      <c r="O142" s="52">
        <f>SUMIF(N5:N140,N142,O5:O140)</f>
        <v>295986161</v>
      </c>
      <c r="P142" s="50">
        <f>IFERROR(O142/L141,"-")</f>
        <v>1.9382799026452353E-2</v>
      </c>
      <c r="Q142" s="52">
        <v>2656</v>
      </c>
      <c r="R142" s="50">
        <f>IFERROR(Q142/M141,"-")</f>
        <v>0.32965123495097431</v>
      </c>
      <c r="S142" s="61">
        <f t="shared" si="34"/>
        <v>111440.57266566265</v>
      </c>
      <c r="T142" s="141"/>
      <c r="U142" s="141"/>
      <c r="V142" s="97" t="s">
        <v>68</v>
      </c>
      <c r="W142" s="52">
        <f>SUMIF(V5:V140,V142,W5:W140)</f>
        <v>8429109087</v>
      </c>
      <c r="X142" s="50">
        <f>IFERROR(W142/T141,"-")</f>
        <v>2.5469676572468226E-2</v>
      </c>
      <c r="Y142" s="52">
        <v>109025</v>
      </c>
      <c r="Z142" s="50">
        <f>IFERROR(Y142/U141,"-")</f>
        <v>0.2326223974669176</v>
      </c>
      <c r="AA142" s="51">
        <f t="shared" si="35"/>
        <v>77313.543563402884</v>
      </c>
      <c r="AB142" s="141"/>
      <c r="AC142" s="141"/>
      <c r="AD142" s="97" t="s">
        <v>68</v>
      </c>
      <c r="AE142" s="52">
        <f>SUMIF(AD5:AD140,AD142,AE5:AE140)</f>
        <v>7563489890</v>
      </c>
      <c r="AF142" s="50">
        <f>IFERROR(AE142/AB141,"-")</f>
        <v>2.3724771053873984E-2</v>
      </c>
      <c r="AG142" s="52">
        <v>99019</v>
      </c>
      <c r="AH142" s="50">
        <f>IFERROR(AG142/AC141,"-")</f>
        <v>0.28917918075779614</v>
      </c>
      <c r="AI142" s="51">
        <f t="shared" si="36"/>
        <v>76384.228178430407</v>
      </c>
      <c r="AJ142" s="141"/>
      <c r="AK142" s="141"/>
      <c r="AL142" s="97" t="s">
        <v>68</v>
      </c>
      <c r="AM142" s="52">
        <f>SUMIF(AL5:AL140,AL142,AM5:AM140)</f>
        <v>4424260969</v>
      </c>
      <c r="AN142" s="50">
        <f>IFERROR(AM142/AJ141,"-")</f>
        <v>1.9573601404964776E-2</v>
      </c>
      <c r="AO142" s="52">
        <v>67946</v>
      </c>
      <c r="AP142" s="50">
        <f>IFERROR(AO142/AK141,"-")</f>
        <v>0.32439890762561352</v>
      </c>
      <c r="AQ142" s="51">
        <f t="shared" si="37"/>
        <v>65114.369778942098</v>
      </c>
      <c r="AR142" s="141"/>
      <c r="AS142" s="141"/>
      <c r="AT142" s="97" t="s">
        <v>68</v>
      </c>
      <c r="AU142" s="52">
        <f>SUMIF(AT5:AT140,AT142,AU5:AU140)</f>
        <v>1831178101</v>
      </c>
      <c r="AV142" s="50">
        <f>IFERROR(AU142/AR141,"-")</f>
        <v>1.6506833913489741E-2</v>
      </c>
      <c r="AW142" s="52">
        <v>31720</v>
      </c>
      <c r="AX142" s="50">
        <f>AW142/AS141</f>
        <v>0.33296943231441051</v>
      </c>
      <c r="AY142" s="51">
        <f t="shared" si="33"/>
        <v>57729.448329129889</v>
      </c>
      <c r="AZ142" s="141"/>
      <c r="BA142" s="141"/>
      <c r="BB142" s="97" t="s">
        <v>68</v>
      </c>
      <c r="BC142" s="52">
        <f>SUMIF(BB5:BB140,BB142,BC5:BC140)</f>
        <v>621283031</v>
      </c>
      <c r="BD142" s="50">
        <f>IFERROR(BC142/AZ141,"-")</f>
        <v>1.5709385063215481E-2</v>
      </c>
      <c r="BE142" s="52">
        <v>10362</v>
      </c>
      <c r="BF142" s="50">
        <f>IFERROR(BE142/BA141,"-")</f>
        <v>0.31227774094388522</v>
      </c>
      <c r="BG142" s="51">
        <f t="shared" si="38"/>
        <v>59957.829666087629</v>
      </c>
      <c r="BH142" s="141"/>
      <c r="BI142" s="153"/>
      <c r="BJ142" s="97" t="s">
        <v>68</v>
      </c>
      <c r="BK142" s="52">
        <f>SUMIF(BJ5:BJ140,BJ142,BK5:BK140)</f>
        <v>23331580942</v>
      </c>
      <c r="BL142" s="50">
        <f>IFERROR(BK142/BH141,"-")</f>
        <v>2.2204458638897858E-2</v>
      </c>
      <c r="BM142" s="52">
        <f>SUMIF(BJ5:BJ140,BJ142,BM5:BM140)</f>
        <v>322104</v>
      </c>
      <c r="BN142" s="50">
        <f>IFERROR(BM142/BI141,"-")</f>
        <v>0.2772246550442039</v>
      </c>
      <c r="BO142" s="51">
        <f t="shared" si="41"/>
        <v>72434.930773911532</v>
      </c>
      <c r="BQ142" s="107"/>
      <c r="BR142" s="107"/>
      <c r="BS142" s="107"/>
      <c r="BT142" s="107"/>
      <c r="BU142" s="107"/>
    </row>
    <row r="143" spans="2:73" s="106" customFormat="1" ht="13.5" customHeight="1" thickTop="1" thickBot="1">
      <c r="B143" s="164"/>
      <c r="C143" s="165"/>
      <c r="D143" s="141"/>
      <c r="E143" s="141"/>
      <c r="F143" s="98" t="s">
        <v>70</v>
      </c>
      <c r="G143" s="52">
        <f>SUMIF(F5:F140,F143,G5:G140)</f>
        <v>37725780</v>
      </c>
      <c r="H143" s="50">
        <f>IFERROR(G143/D141,"-")</f>
        <v>4.0885469468352701E-3</v>
      </c>
      <c r="I143" s="52">
        <v>701</v>
      </c>
      <c r="J143" s="50">
        <f>IFERROR(I143/E141,"-")</f>
        <v>0.14480479239826483</v>
      </c>
      <c r="K143" s="61">
        <f t="shared" si="32"/>
        <v>53817.089871611985</v>
      </c>
      <c r="L143" s="141"/>
      <c r="M143" s="141"/>
      <c r="N143" s="98" t="s">
        <v>70</v>
      </c>
      <c r="O143" s="52">
        <f>SUMIF(N5:N140,N143,O5:O140)</f>
        <v>65810474</v>
      </c>
      <c r="P143" s="50">
        <f>IFERROR(O143/L141,"-")</f>
        <v>4.3096311904176083E-3</v>
      </c>
      <c r="Q143" s="52">
        <v>1508</v>
      </c>
      <c r="R143" s="50">
        <f>IFERROR(Q143/M141,"-")</f>
        <v>0.18716643912126102</v>
      </c>
      <c r="S143" s="61">
        <f t="shared" si="34"/>
        <v>43640.897877984084</v>
      </c>
      <c r="T143" s="141"/>
      <c r="U143" s="141"/>
      <c r="V143" s="98" t="s">
        <v>70</v>
      </c>
      <c r="W143" s="52">
        <f>SUMIF(V5:V140,V143,W5:W140)</f>
        <v>4912220683</v>
      </c>
      <c r="X143" s="50">
        <f>IFERROR(W143/T141,"-")</f>
        <v>1.4842929514526874E-2</v>
      </c>
      <c r="Y143" s="52">
        <v>105240</v>
      </c>
      <c r="Z143" s="50">
        <f>IFERROR(Y143/U141,"-")</f>
        <v>0.22454649034091637</v>
      </c>
      <c r="AA143" s="51">
        <f t="shared" si="35"/>
        <v>46676.365288863548</v>
      </c>
      <c r="AB143" s="141"/>
      <c r="AC143" s="141"/>
      <c r="AD143" s="98" t="s">
        <v>70</v>
      </c>
      <c r="AE143" s="52">
        <f>SUMIF(AD5:AD140,AD143,AE5:AE140)</f>
        <v>4773117483</v>
      </c>
      <c r="AF143" s="50">
        <f>IFERROR(AE143/AB141,"-")</f>
        <v>1.4972072567603875E-2</v>
      </c>
      <c r="AG143" s="52">
        <v>92708</v>
      </c>
      <c r="AH143" s="50">
        <f>IFERROR(AG143/AC141,"-")</f>
        <v>0.27074827547939045</v>
      </c>
      <c r="AI143" s="51">
        <f t="shared" si="36"/>
        <v>51485.497292574539</v>
      </c>
      <c r="AJ143" s="141"/>
      <c r="AK143" s="141"/>
      <c r="AL143" s="98" t="s">
        <v>70</v>
      </c>
      <c r="AM143" s="52">
        <f>SUMIF(AL5:AL140,AL143,AM5:AM140)</f>
        <v>3075320949</v>
      </c>
      <c r="AN143" s="50">
        <f>IFERROR(AM143/AJ141,"-")</f>
        <v>1.3605686208349886E-2</v>
      </c>
      <c r="AO143" s="52">
        <v>60836</v>
      </c>
      <c r="AP143" s="50">
        <f>IFERROR(AO143/AK141,"-")</f>
        <v>0.29045318259076064</v>
      </c>
      <c r="AQ143" s="51">
        <f t="shared" si="37"/>
        <v>50551.005144979943</v>
      </c>
      <c r="AR143" s="141"/>
      <c r="AS143" s="141"/>
      <c r="AT143" s="98" t="s">
        <v>70</v>
      </c>
      <c r="AU143" s="52">
        <f>SUMIF(AT5:AT140,AT143,AU5:AU140)</f>
        <v>1318844119</v>
      </c>
      <c r="AV143" s="50">
        <f>IFERROR(AU143/AR141,"-")</f>
        <v>1.1888489065169143E-2</v>
      </c>
      <c r="AW143" s="52">
        <v>25155</v>
      </c>
      <c r="AX143" s="50">
        <f>AW143/AS141</f>
        <v>0.2640556768558952</v>
      </c>
      <c r="AY143" s="51">
        <f t="shared" si="33"/>
        <v>52428.706777976542</v>
      </c>
      <c r="AZ143" s="141"/>
      <c r="BA143" s="141"/>
      <c r="BB143" s="98" t="s">
        <v>70</v>
      </c>
      <c r="BC143" s="52">
        <f>SUMIF(BB5:BB140,BB143,BC5:BC140)</f>
        <v>472729045</v>
      </c>
      <c r="BD143" s="50">
        <f>IFERROR(BC143/AZ141,"-")</f>
        <v>1.1953139274571815E-2</v>
      </c>
      <c r="BE143" s="52">
        <v>7217</v>
      </c>
      <c r="BF143" s="50">
        <f>IFERROR(BE143/BA141,"-")</f>
        <v>0.21749743837020072</v>
      </c>
      <c r="BG143" s="51">
        <f t="shared" si="38"/>
        <v>65502.153942081197</v>
      </c>
      <c r="BH143" s="141"/>
      <c r="BI143" s="153"/>
      <c r="BJ143" s="98" t="s">
        <v>70</v>
      </c>
      <c r="BK143" s="52">
        <f>SUMIF(BJ5:BJ140,BJ143,BK5:BK140)</f>
        <v>14655768533</v>
      </c>
      <c r="BL143" s="50">
        <f>IFERROR(BK143/BH141,"-")</f>
        <v>1.3947764920912544E-2</v>
      </c>
      <c r="BM143" s="52">
        <f>SUMIF(BJ5:BJ140,BJ143,BM5:BM140)</f>
        <v>293367</v>
      </c>
      <c r="BN143" s="50">
        <f>IFERROR(BM143/BI141,"-")</f>
        <v>0.25249163430554405</v>
      </c>
      <c r="BO143" s="51">
        <f t="shared" si="41"/>
        <v>49957.113557421253</v>
      </c>
      <c r="BQ143" s="107"/>
      <c r="BR143" s="107"/>
      <c r="BS143" s="107"/>
      <c r="BT143" s="107"/>
      <c r="BU143" s="107"/>
    </row>
    <row r="144" spans="2:73" s="106" customFormat="1" ht="13.5" customHeight="1" thickTop="1" thickBot="1">
      <c r="B144" s="164"/>
      <c r="C144" s="165"/>
      <c r="D144" s="141"/>
      <c r="E144" s="141"/>
      <c r="F144" s="98" t="s">
        <v>72</v>
      </c>
      <c r="G144" s="52">
        <f>SUMIF(F5:F140,F144,G5:G140)</f>
        <v>26536034</v>
      </c>
      <c r="H144" s="50">
        <f>IFERROR(G144/D141,"-")</f>
        <v>2.8758536150032396E-3</v>
      </c>
      <c r="I144" s="52">
        <v>307</v>
      </c>
      <c r="J144" s="50">
        <f>IFERROR(I144/E141,"-")</f>
        <v>6.3416649452592441E-2</v>
      </c>
      <c r="K144" s="61">
        <f t="shared" si="32"/>
        <v>86436.592833876217</v>
      </c>
      <c r="L144" s="141"/>
      <c r="M144" s="141"/>
      <c r="N144" s="98" t="s">
        <v>72</v>
      </c>
      <c r="O144" s="52">
        <f>SUMIF(N5:N140,N144,O5:O140)</f>
        <v>35019844</v>
      </c>
      <c r="P144" s="50">
        <f>IFERROR(O144/L141,"-")</f>
        <v>2.2932916724769216E-3</v>
      </c>
      <c r="Q144" s="52">
        <v>545</v>
      </c>
      <c r="R144" s="50">
        <f>IFERROR(Q144/M141,"-")</f>
        <v>6.764304331637086E-2</v>
      </c>
      <c r="S144" s="61">
        <f t="shared" si="34"/>
        <v>64256.594495412843</v>
      </c>
      <c r="T144" s="141"/>
      <c r="U144" s="141"/>
      <c r="V144" s="98" t="s">
        <v>72</v>
      </c>
      <c r="W144" s="52">
        <f>SUMIF(V5:V140,V144,W5:W140)</f>
        <v>892777109</v>
      </c>
      <c r="X144" s="50">
        <f>IFERROR(W144/T141,"-")</f>
        <v>2.6976450278241859E-3</v>
      </c>
      <c r="Y144" s="52">
        <v>15377</v>
      </c>
      <c r="Z144" s="50">
        <f>IFERROR(Y144/U141,"-")</f>
        <v>3.2809306176095315E-2</v>
      </c>
      <c r="AA144" s="51">
        <f t="shared" si="35"/>
        <v>58059.251414450155</v>
      </c>
      <c r="AB144" s="141"/>
      <c r="AC144" s="141"/>
      <c r="AD144" s="98" t="s">
        <v>72</v>
      </c>
      <c r="AE144" s="52">
        <f>SUMIF(AD5:AD140,AD144,AE5:AE140)</f>
        <v>744924238</v>
      </c>
      <c r="AF144" s="50">
        <f>IFERROR(AE144/AB141,"-")</f>
        <v>2.3366405265376157E-3</v>
      </c>
      <c r="AG144" s="52">
        <v>14221</v>
      </c>
      <c r="AH144" s="50">
        <f>IFERROR(AG144/AC141,"-")</f>
        <v>4.1531596254826032E-2</v>
      </c>
      <c r="AI144" s="51">
        <f t="shared" si="36"/>
        <v>52381.987061388085</v>
      </c>
      <c r="AJ144" s="141"/>
      <c r="AK144" s="141"/>
      <c r="AL144" s="98" t="s">
        <v>72</v>
      </c>
      <c r="AM144" s="52">
        <f>SUMIF(AL5:AL140,AL144,AM5:AM140)</f>
        <v>427566893</v>
      </c>
      <c r="AN144" s="50">
        <f>IFERROR(AM144/AJ141,"-")</f>
        <v>1.8916207692497046E-3</v>
      </c>
      <c r="AO144" s="52">
        <v>8669</v>
      </c>
      <c r="AP144" s="50">
        <f>IFERROR(AO144/AK141,"-")</f>
        <v>4.1388957851918338E-2</v>
      </c>
      <c r="AQ144" s="51">
        <f t="shared" si="37"/>
        <v>49321.362671588417</v>
      </c>
      <c r="AR144" s="141"/>
      <c r="AS144" s="141"/>
      <c r="AT144" s="98" t="s">
        <v>72</v>
      </c>
      <c r="AU144" s="52">
        <f>SUMIF(AT5:AT140,AT144,AU5:AU140)</f>
        <v>154627327</v>
      </c>
      <c r="AV144" s="50">
        <f>IFERROR(AU144/AR141,"-")</f>
        <v>1.3938609269529855E-3</v>
      </c>
      <c r="AW144" s="52">
        <v>3244</v>
      </c>
      <c r="AX144" s="50">
        <f>AW144/AS141</f>
        <v>3.405273765535774E-2</v>
      </c>
      <c r="AY144" s="51">
        <f t="shared" si="33"/>
        <v>47665.637176325523</v>
      </c>
      <c r="AZ144" s="141"/>
      <c r="BA144" s="141"/>
      <c r="BB144" s="98" t="s">
        <v>72</v>
      </c>
      <c r="BC144" s="52">
        <f>SUMIF(BB5:BB140,BB144,BC5:BC140)</f>
        <v>44830855</v>
      </c>
      <c r="BD144" s="50">
        <f>IFERROR(BC144/AZ141,"-")</f>
        <v>1.133565748246195E-3</v>
      </c>
      <c r="BE144" s="52">
        <v>807</v>
      </c>
      <c r="BF144" s="50">
        <f>IFERROR(BE144/BA141,"-")</f>
        <v>2.4320414682659271E-2</v>
      </c>
      <c r="BG144" s="51">
        <f t="shared" si="38"/>
        <v>55552.484510532835</v>
      </c>
      <c r="BH144" s="141"/>
      <c r="BI144" s="153"/>
      <c r="BJ144" s="98" t="s">
        <v>72</v>
      </c>
      <c r="BK144" s="52">
        <f>SUMIF(BJ5:BJ140,BJ144,BK5:BK140)</f>
        <v>2326282300</v>
      </c>
      <c r="BL144" s="50">
        <f>IFERROR(BK144/BH141,"-")</f>
        <v>2.2139022315357244E-3</v>
      </c>
      <c r="BM144" s="52">
        <f>SUMIF(BJ5:BJ140,BJ144,BM5:BM140)</f>
        <v>43170</v>
      </c>
      <c r="BN144" s="50">
        <f>IFERROR(BM144/BI141,"-")</f>
        <v>3.7155044203916382E-2</v>
      </c>
      <c r="BO144" s="51">
        <f t="shared" si="41"/>
        <v>53886.548529071115</v>
      </c>
      <c r="BQ144" s="107"/>
      <c r="BR144" s="107"/>
      <c r="BS144" s="107"/>
      <c r="BT144" s="107"/>
      <c r="BU144" s="107"/>
    </row>
    <row r="145" spans="2:73" s="106" customFormat="1" ht="13.5" customHeight="1" thickTop="1" thickBot="1">
      <c r="B145" s="164"/>
      <c r="C145" s="165"/>
      <c r="D145" s="141"/>
      <c r="E145" s="141"/>
      <c r="F145" s="98" t="s">
        <v>74</v>
      </c>
      <c r="G145" s="52">
        <f>SUMIF(F5:F140,F145,G5:G140)</f>
        <v>98757721</v>
      </c>
      <c r="H145" s="50">
        <f>IFERROR(G145/D141,"-")</f>
        <v>1.0702908691906687E-2</v>
      </c>
      <c r="I145" s="52">
        <v>1014</v>
      </c>
      <c r="J145" s="50">
        <f>IFERROR(I145/E141,"-")</f>
        <v>0.2094608551952076</v>
      </c>
      <c r="K145" s="61">
        <f t="shared" si="32"/>
        <v>97394.202169625249</v>
      </c>
      <c r="L145" s="141"/>
      <c r="M145" s="141"/>
      <c r="N145" s="98" t="s">
        <v>74</v>
      </c>
      <c r="O145" s="52">
        <f>SUMIF(N5:N140,N145,O5:O140)</f>
        <v>170820422</v>
      </c>
      <c r="P145" s="50">
        <f>IFERROR(O145/L141,"-")</f>
        <v>1.1186259175271983E-2</v>
      </c>
      <c r="Q145" s="52">
        <v>2151</v>
      </c>
      <c r="R145" s="50">
        <f>IFERROR(Q145/M141,"-")</f>
        <v>0.26697281866699762</v>
      </c>
      <c r="S145" s="61">
        <f t="shared" si="34"/>
        <v>79414.422129242215</v>
      </c>
      <c r="T145" s="141"/>
      <c r="U145" s="141"/>
      <c r="V145" s="98" t="s">
        <v>74</v>
      </c>
      <c r="W145" s="52">
        <f>SUMIF(V5:V140,V145,W5:W140)</f>
        <v>7188254086</v>
      </c>
      <c r="X145" s="50">
        <f>IFERROR(W145/T141,"-")</f>
        <v>2.1720267800722462E-2</v>
      </c>
      <c r="Y145" s="52">
        <v>126447</v>
      </c>
      <c r="Z145" s="50">
        <f>IFERROR(Y145/U141,"-")</f>
        <v>0.26979504051822362</v>
      </c>
      <c r="AA145" s="51">
        <f t="shared" si="35"/>
        <v>56847.960694994741</v>
      </c>
      <c r="AB145" s="141"/>
      <c r="AC145" s="141"/>
      <c r="AD145" s="98" t="s">
        <v>74</v>
      </c>
      <c r="AE145" s="52">
        <f>SUMIF(AD5:AD140,AD145,AE5:AE140)</f>
        <v>6983782657</v>
      </c>
      <c r="AF145" s="50">
        <f>IFERROR(AE145/AB141,"-")</f>
        <v>2.1906374839795118E-2</v>
      </c>
      <c r="AG145" s="52">
        <v>111687</v>
      </c>
      <c r="AH145" s="50">
        <f>IFERROR(AG145/AC141,"-")</f>
        <v>0.32617533161611384</v>
      </c>
      <c r="AI145" s="51">
        <f t="shared" si="36"/>
        <v>62529.951176054507</v>
      </c>
      <c r="AJ145" s="141"/>
      <c r="AK145" s="141"/>
      <c r="AL145" s="98" t="s">
        <v>74</v>
      </c>
      <c r="AM145" s="52">
        <f>SUMIF(AL5:AL140,AL145,AM5:AM140)</f>
        <v>4290360358</v>
      </c>
      <c r="AN145" s="50">
        <f>IFERROR(AM145/AJ141,"-")</f>
        <v>1.8981204797721321E-2</v>
      </c>
      <c r="AO145" s="52">
        <v>69490</v>
      </c>
      <c r="AP145" s="50">
        <f>IFERROR(AO145/AK141,"-")</f>
        <v>0.33177052498901899</v>
      </c>
      <c r="AQ145" s="51">
        <f t="shared" si="37"/>
        <v>61740.687264354587</v>
      </c>
      <c r="AR145" s="141"/>
      <c r="AS145" s="141"/>
      <c r="AT145" s="98" t="s">
        <v>74</v>
      </c>
      <c r="AU145" s="52">
        <f>SUMIF(AT5:AT140,AT145,AU5:AU140)</f>
        <v>1990850940</v>
      </c>
      <c r="AV145" s="50">
        <f>IFERROR(AU145/AR141,"-")</f>
        <v>1.7946176723688836E-2</v>
      </c>
      <c r="AW145" s="52">
        <v>26979</v>
      </c>
      <c r="AX145" s="50">
        <f>AW145/AS141</f>
        <v>0.28320246892845147</v>
      </c>
      <c r="AY145" s="51">
        <f t="shared" si="33"/>
        <v>73792.614255532084</v>
      </c>
      <c r="AZ145" s="141"/>
      <c r="BA145" s="141"/>
      <c r="BB145" s="98" t="s">
        <v>74</v>
      </c>
      <c r="BC145" s="52">
        <f>SUMIF(BB5:BB140,BB145,BC5:BC140)</f>
        <v>683794185</v>
      </c>
      <c r="BD145" s="50">
        <f>IFERROR(BC145/AZ141,"-")</f>
        <v>1.7290004104671259E-2</v>
      </c>
      <c r="BE145" s="52">
        <v>6838</v>
      </c>
      <c r="BF145" s="50">
        <f>IFERROR(BE145/BA141,"-")</f>
        <v>0.20607558314748961</v>
      </c>
      <c r="BG145" s="51">
        <f t="shared" si="38"/>
        <v>99999.149605147701</v>
      </c>
      <c r="BH145" s="141"/>
      <c r="BI145" s="153"/>
      <c r="BJ145" s="98" t="s">
        <v>74</v>
      </c>
      <c r="BK145" s="52">
        <f>SUMIF(BJ5:BJ140,BJ145,BK5:BK140)</f>
        <v>21406620369</v>
      </c>
      <c r="BL145" s="50">
        <f>IFERROR(BK145/BH141,"-")</f>
        <v>2.0372490735353656E-2</v>
      </c>
      <c r="BM145" s="52">
        <f>SUMIF(BJ5:BJ140,BJ145,BM5:BM140)</f>
        <v>344609</v>
      </c>
      <c r="BN145" s="50">
        <f>IFERROR(BM145/BI141,"-")</f>
        <v>0.29659399184775126</v>
      </c>
      <c r="BO145" s="51">
        <f t="shared" si="41"/>
        <v>62118.576035448874</v>
      </c>
      <c r="BQ145" s="107"/>
      <c r="BR145" s="107"/>
      <c r="BS145" s="107"/>
      <c r="BT145" s="107"/>
      <c r="BU145" s="107"/>
    </row>
    <row r="146" spans="2:73" s="106" customFormat="1" ht="15" thickTop="1" thickBot="1">
      <c r="B146" s="164"/>
      <c r="C146" s="165"/>
      <c r="D146" s="141"/>
      <c r="E146" s="141"/>
      <c r="F146" s="98" t="s">
        <v>76</v>
      </c>
      <c r="G146" s="52">
        <f>SUMIF(F5:F140,F146,G5:G140)</f>
        <v>69327850</v>
      </c>
      <c r="H146" s="50">
        <f>IFERROR(G146/D141,"-")</f>
        <v>7.513434300050352E-3</v>
      </c>
      <c r="I146" s="52">
        <v>1366</v>
      </c>
      <c r="J146" s="50">
        <f>IFERROR(I146/E141,"-")</f>
        <v>0.28217310473042762</v>
      </c>
      <c r="K146" s="61">
        <f t="shared" si="32"/>
        <v>50752.452415812593</v>
      </c>
      <c r="L146" s="141"/>
      <c r="M146" s="141"/>
      <c r="N146" s="98" t="s">
        <v>76</v>
      </c>
      <c r="O146" s="52">
        <f>SUMIF(N5:N140,N146,O5:O140)</f>
        <v>167862604</v>
      </c>
      <c r="P146" s="50">
        <f>IFERROR(O146/L141,"-")</f>
        <v>1.0992565011811336E-2</v>
      </c>
      <c r="Q146" s="52">
        <v>2690</v>
      </c>
      <c r="R146" s="50">
        <f>IFERROR(Q146/M141,"-")</f>
        <v>0.33387116792850935</v>
      </c>
      <c r="S146" s="61">
        <f t="shared" si="34"/>
        <v>62402.45501858736</v>
      </c>
      <c r="T146" s="141"/>
      <c r="U146" s="141"/>
      <c r="V146" s="98" t="s">
        <v>76</v>
      </c>
      <c r="W146" s="52">
        <f>SUMIF(V5:V140,V146,W5:W140)</f>
        <v>8946079417</v>
      </c>
      <c r="X146" s="50">
        <f>IFERROR(W146/T141,"-")</f>
        <v>2.7031771328480982E-2</v>
      </c>
      <c r="Y146" s="52">
        <v>137226</v>
      </c>
      <c r="Z146" s="50">
        <f>IFERROR(Y146/U141,"-")</f>
        <v>0.29279377312355176</v>
      </c>
      <c r="AA146" s="51">
        <f t="shared" si="35"/>
        <v>65192.306246629647</v>
      </c>
      <c r="AB146" s="141"/>
      <c r="AC146" s="141"/>
      <c r="AD146" s="98" t="s">
        <v>76</v>
      </c>
      <c r="AE146" s="52">
        <f>SUMIF(AD5:AD140,AD146,AE5:AE140)</f>
        <v>9845770088</v>
      </c>
      <c r="AF146" s="50">
        <f>IFERROR(AE146/AB141,"-")</f>
        <v>3.0883711697125137E-2</v>
      </c>
      <c r="AG146" s="52">
        <v>124752</v>
      </c>
      <c r="AH146" s="50">
        <f>IFERROR(AG146/AC141,"-")</f>
        <v>0.36433089768525817</v>
      </c>
      <c r="AI146" s="51">
        <f t="shared" si="36"/>
        <v>78922.743426959089</v>
      </c>
      <c r="AJ146" s="141"/>
      <c r="AK146" s="141"/>
      <c r="AL146" s="98" t="s">
        <v>76</v>
      </c>
      <c r="AM146" s="52">
        <f>SUMIF(AL5:AL140,AL146,AM5:AM140)</f>
        <v>7508081917</v>
      </c>
      <c r="AN146" s="50">
        <f>IFERROR(AM146/AJ141,"-")</f>
        <v>3.3216892897798188E-2</v>
      </c>
      <c r="AO146" s="52">
        <v>85175</v>
      </c>
      <c r="AP146" s="50">
        <f>IFERROR(AO146/AK141,"-")</f>
        <v>0.40665641769952066</v>
      </c>
      <c r="AQ146" s="51">
        <f t="shared" si="37"/>
        <v>88148.892480187846</v>
      </c>
      <c r="AR146" s="141"/>
      <c r="AS146" s="141"/>
      <c r="AT146" s="98" t="s">
        <v>76</v>
      </c>
      <c r="AU146" s="52">
        <f>SUMIF(AT5:AT140,AT146,AU5:AU140)</f>
        <v>3436947862</v>
      </c>
      <c r="AV146" s="50">
        <f>IFERROR(AU146/AR141,"-")</f>
        <v>3.0981763869050143E-2</v>
      </c>
      <c r="AW146" s="52">
        <v>37339</v>
      </c>
      <c r="AX146" s="50">
        <f>AW146/AS141</f>
        <v>0.39195288881424251</v>
      </c>
      <c r="AY146" s="51">
        <f t="shared" si="33"/>
        <v>92047.132006748972</v>
      </c>
      <c r="AZ146" s="141"/>
      <c r="BA146" s="141"/>
      <c r="BB146" s="98" t="s">
        <v>76</v>
      </c>
      <c r="BC146" s="52">
        <f>SUMIF(BB5:BB140,BB146,BC5:BC140)</f>
        <v>1053339211</v>
      </c>
      <c r="BD146" s="50">
        <f>IFERROR(BC146/AZ141,"-")</f>
        <v>2.6634094997168171E-2</v>
      </c>
      <c r="BE146" s="52">
        <v>10980</v>
      </c>
      <c r="BF146" s="50">
        <f>IFERROR(BE146/BA141,"-")</f>
        <v>0.33090229642577301</v>
      </c>
      <c r="BG146" s="51">
        <f t="shared" si="38"/>
        <v>95932.532877959922</v>
      </c>
      <c r="BH146" s="141"/>
      <c r="BI146" s="153"/>
      <c r="BJ146" s="98" t="s">
        <v>76</v>
      </c>
      <c r="BK146" s="52">
        <f>SUMIF(BJ5:BJ140,BJ146,BK5:BK140)</f>
        <v>31027408949</v>
      </c>
      <c r="BL146" s="50">
        <f>IFERROR(BK146/BH141,"-")</f>
        <v>2.9528509893645583E-2</v>
      </c>
      <c r="BM146" s="52">
        <f>SUMIF(BJ5:BJ140,BJ146,BM5:BM140)</f>
        <v>399529</v>
      </c>
      <c r="BN146" s="50">
        <f>IFERROR(BM146/BI141,"-")</f>
        <v>0.34386188686000718</v>
      </c>
      <c r="BO146" s="51">
        <f t="shared" si="41"/>
        <v>77659.966983623221</v>
      </c>
      <c r="BQ146" s="107"/>
      <c r="BR146" s="107"/>
      <c r="BS146" s="107"/>
      <c r="BT146" s="107"/>
      <c r="BU146" s="107"/>
    </row>
    <row r="147" spans="2:73" s="106" customFormat="1" ht="15" thickTop="1" thickBot="1">
      <c r="B147" s="164"/>
      <c r="C147" s="165"/>
      <c r="D147" s="141"/>
      <c r="E147" s="141"/>
      <c r="F147" s="98" t="s">
        <v>77</v>
      </c>
      <c r="G147" s="52">
        <f>SUMIF(F5:F140,F147,G5:G140)</f>
        <v>68766552</v>
      </c>
      <c r="H147" s="50">
        <f>IFERROR(G147/D141,"-")</f>
        <v>7.4526033981004193E-3</v>
      </c>
      <c r="I147" s="52">
        <v>343</v>
      </c>
      <c r="J147" s="50">
        <f>IFERROR(I147/E141,"-")</f>
        <v>7.0853129518694491E-2</v>
      </c>
      <c r="K147" s="61">
        <f t="shared" si="32"/>
        <v>200485.57434402333</v>
      </c>
      <c r="L147" s="141"/>
      <c r="M147" s="141"/>
      <c r="N147" s="98" t="s">
        <v>77</v>
      </c>
      <c r="O147" s="52">
        <f>SUMIF(N5:N140,N147,O5:O140)</f>
        <v>158074607</v>
      </c>
      <c r="P147" s="50">
        <f>IFERROR(O147/L141,"-")</f>
        <v>1.0351593224206312E-2</v>
      </c>
      <c r="Q147" s="52">
        <v>764</v>
      </c>
      <c r="R147" s="50">
        <f>IFERROR(Q147/M141,"-")</f>
        <v>9.4824376318729059E-2</v>
      </c>
      <c r="S147" s="61">
        <f t="shared" si="34"/>
        <v>206903.93586387436</v>
      </c>
      <c r="T147" s="141"/>
      <c r="U147" s="141"/>
      <c r="V147" s="98" t="s">
        <v>77</v>
      </c>
      <c r="W147" s="52">
        <f>SUMIF(V5:V140,V147,W5:W140)</f>
        <v>6368580873</v>
      </c>
      <c r="X147" s="50">
        <f>IFERROR(W147/T141,"-")</f>
        <v>1.9243515938248214E-2</v>
      </c>
      <c r="Y147" s="52">
        <v>37730</v>
      </c>
      <c r="Z147" s="50">
        <f>IFERROR(Y147/U141,"-")</f>
        <v>8.0503031932371474E-2</v>
      </c>
      <c r="AA147" s="51">
        <f t="shared" si="35"/>
        <v>168793.55613570104</v>
      </c>
      <c r="AB147" s="141"/>
      <c r="AC147" s="141"/>
      <c r="AD147" s="98" t="s">
        <v>77</v>
      </c>
      <c r="AE147" s="52">
        <f>SUMIF(AD5:AD140,AD147,AE5:AE140)</f>
        <v>10134892199</v>
      </c>
      <c r="AF147" s="50">
        <f>IFERROR(AE147/AB141,"-")</f>
        <v>3.1790615254854056E-2</v>
      </c>
      <c r="AG147" s="52">
        <v>44204</v>
      </c>
      <c r="AH147" s="50">
        <f>IFERROR(AG147/AC141,"-")</f>
        <v>0.12909518886494126</v>
      </c>
      <c r="AI147" s="51">
        <f t="shared" si="36"/>
        <v>229275.45468735861</v>
      </c>
      <c r="AJ147" s="141"/>
      <c r="AK147" s="141"/>
      <c r="AL147" s="98" t="s">
        <v>77</v>
      </c>
      <c r="AM147" s="52">
        <f>SUMIF(AL5:AL140,AL147,AM5:AM140)</f>
        <v>11129736506</v>
      </c>
      <c r="AN147" s="50">
        <f>IFERROR(AM147/AJ141,"-")</f>
        <v>4.9239641973463644E-2</v>
      </c>
      <c r="AO147" s="52">
        <v>37379</v>
      </c>
      <c r="AP147" s="50">
        <f>IFERROR(AO147/AK141,"-")</f>
        <v>0.17846093615721023</v>
      </c>
      <c r="AQ147" s="51">
        <f t="shared" si="37"/>
        <v>297753.72551432624</v>
      </c>
      <c r="AR147" s="141"/>
      <c r="AS147" s="141"/>
      <c r="AT147" s="98" t="s">
        <v>77</v>
      </c>
      <c r="AU147" s="52">
        <f>SUMIF(AT5:AT140,AT147,AU5:AU140)</f>
        <v>6976232290</v>
      </c>
      <c r="AV147" s="50">
        <f>IFERROR(AU147/AR141,"-")</f>
        <v>6.2886022768658151E-2</v>
      </c>
      <c r="AW147" s="52">
        <v>19460</v>
      </c>
      <c r="AX147" s="50">
        <f>AW147/AS141</f>
        <v>0.20427443735303996</v>
      </c>
      <c r="AY147" s="51">
        <f t="shared" si="33"/>
        <v>358490.86793422402</v>
      </c>
      <c r="AZ147" s="141"/>
      <c r="BA147" s="141"/>
      <c r="BB147" s="98" t="s">
        <v>77</v>
      </c>
      <c r="BC147" s="52">
        <f>SUMIF(BB5:BB140,BB147,BC5:BC140)</f>
        <v>2589575568</v>
      </c>
      <c r="BD147" s="50">
        <f>IFERROR(BC147/AZ141,"-")</f>
        <v>6.5478433689921497E-2</v>
      </c>
      <c r="BE147" s="52">
        <v>7017</v>
      </c>
      <c r="BF147" s="50">
        <f>IFERROR(BE147/BA141,"-")</f>
        <v>0.21147007413658006</v>
      </c>
      <c r="BG147" s="51">
        <f t="shared" si="38"/>
        <v>369043.11928174435</v>
      </c>
      <c r="BH147" s="141"/>
      <c r="BI147" s="153"/>
      <c r="BJ147" s="98" t="s">
        <v>77</v>
      </c>
      <c r="BK147" s="52">
        <f>SUMIF(BJ5:BJ140,BJ147,BK5:BK140)</f>
        <v>37425858595</v>
      </c>
      <c r="BL147" s="50">
        <f>IFERROR(BK147/BH141,"-")</f>
        <v>3.5617857669557544E-2</v>
      </c>
      <c r="BM147" s="52">
        <f>SUMIF(BJ5:BJ140,BJ147,BM5:BM140)</f>
        <v>146897</v>
      </c>
      <c r="BN147" s="50">
        <f>IFERROR(BM147/BI141,"-")</f>
        <v>0.12642956980362996</v>
      </c>
      <c r="BO147" s="51">
        <f t="shared" si="41"/>
        <v>254776.19417006473</v>
      </c>
      <c r="BQ147" s="107"/>
      <c r="BR147" s="107"/>
      <c r="BS147" s="107"/>
      <c r="BT147" s="107"/>
      <c r="BU147" s="107"/>
    </row>
    <row r="148" spans="2:73" s="106" customFormat="1" ht="13.5" customHeight="1" thickTop="1" thickBot="1">
      <c r="B148" s="164"/>
      <c r="C148" s="165"/>
      <c r="D148" s="141"/>
      <c r="E148" s="141"/>
      <c r="F148" s="98" t="s">
        <v>189</v>
      </c>
      <c r="G148" s="52">
        <f>SUMIF(F5:F140,F148,G5:G140)</f>
        <v>119919</v>
      </c>
      <c r="H148" s="50">
        <f>IFERROR(G148/D141,"-")</f>
        <v>1.2996271019911021E-5</v>
      </c>
      <c r="I148" s="52">
        <v>2</v>
      </c>
      <c r="J148" s="50">
        <f>IFERROR(I148/E141,"-")</f>
        <v>4.131377814501136E-4</v>
      </c>
      <c r="K148" s="61">
        <f t="shared" si="32"/>
        <v>59959.5</v>
      </c>
      <c r="L148" s="141"/>
      <c r="M148" s="141"/>
      <c r="N148" s="98" t="s">
        <v>189</v>
      </c>
      <c r="O148" s="52">
        <f>SUMIF(N5:N140,N148,O5:O140)</f>
        <v>445008</v>
      </c>
      <c r="P148" s="50">
        <f>IFERROR(O148/L141,"-")</f>
        <v>2.9141567294977379E-5</v>
      </c>
      <c r="Q148" s="52">
        <v>8</v>
      </c>
      <c r="R148" s="50">
        <f>IFERROR(Q148/M141,"-")</f>
        <v>9.9292540647883819E-4</v>
      </c>
      <c r="S148" s="61">
        <f t="shared" si="34"/>
        <v>55626</v>
      </c>
      <c r="T148" s="141"/>
      <c r="U148" s="141"/>
      <c r="V148" s="98" t="s">
        <v>189</v>
      </c>
      <c r="W148" s="52">
        <f>SUMIF(V5:V140,V148,W5:W140)</f>
        <v>1127396</v>
      </c>
      <c r="X148" s="50">
        <f>IFERROR(W148/T141,"-")</f>
        <v>3.4065772779450552E-6</v>
      </c>
      <c r="Y148" s="52">
        <v>185</v>
      </c>
      <c r="Z148" s="50">
        <f>IFERROR(Y148/U141,"-")</f>
        <v>3.9472729677945197E-4</v>
      </c>
      <c r="AA148" s="51">
        <f t="shared" si="35"/>
        <v>6094.0324324324329</v>
      </c>
      <c r="AB148" s="141"/>
      <c r="AC148" s="141"/>
      <c r="AD148" s="98" t="s">
        <v>189</v>
      </c>
      <c r="AE148" s="52">
        <f>SUMIF(AD5:AD140,AD148,AE5:AE140)</f>
        <v>3144416</v>
      </c>
      <c r="AF148" s="50">
        <f>IFERROR(AE148/AB141,"-")</f>
        <v>9.8632444523751735E-6</v>
      </c>
      <c r="AG148" s="52">
        <v>232</v>
      </c>
      <c r="AH148" s="50">
        <f>IFERROR(AG148/AC141,"-")</f>
        <v>6.7754239020600797E-4</v>
      </c>
      <c r="AI148" s="51">
        <f t="shared" si="36"/>
        <v>13553.51724137931</v>
      </c>
      <c r="AJ148" s="141"/>
      <c r="AK148" s="141"/>
      <c r="AL148" s="98" t="s">
        <v>189</v>
      </c>
      <c r="AM148" s="52">
        <f>SUMIF(AL5:AL140,AL148,AM5:AM140)</f>
        <v>1004673</v>
      </c>
      <c r="AN148" s="50">
        <f>IFERROR(AM148/AJ141,"-")</f>
        <v>4.4448256967931534E-6</v>
      </c>
      <c r="AO148" s="52">
        <v>211</v>
      </c>
      <c r="AP148" s="50">
        <f>IFERROR(AO148/AK141,"-")</f>
        <v>1.0073907148177147E-3</v>
      </c>
      <c r="AQ148" s="51">
        <f t="shared" si="37"/>
        <v>4761.4834123222745</v>
      </c>
      <c r="AR148" s="141"/>
      <c r="AS148" s="141"/>
      <c r="AT148" s="98" t="s">
        <v>189</v>
      </c>
      <c r="AU148" s="52">
        <f>SUMIF(AT5:AT140,AT148,AU5:AU140)</f>
        <v>3734261</v>
      </c>
      <c r="AV148" s="50">
        <f>IFERROR(AU148/AR141,"-")</f>
        <v>3.3661841020794356E-5</v>
      </c>
      <c r="AW148" s="52">
        <v>136</v>
      </c>
      <c r="AX148" s="50">
        <f>AW148/AS141</f>
        <v>1.4276116896204233E-3</v>
      </c>
      <c r="AY148" s="51">
        <f t="shared" si="33"/>
        <v>27457.801470588234</v>
      </c>
      <c r="AZ148" s="141"/>
      <c r="BA148" s="141"/>
      <c r="BB148" s="98" t="s">
        <v>189</v>
      </c>
      <c r="BC148" s="52">
        <f>SUMIF(BB5:BB140,BB148,BC5:BC140)</f>
        <v>3134753</v>
      </c>
      <c r="BD148" s="50">
        <f>IFERROR(BC148/AZ141,"-")</f>
        <v>7.9263458839051907E-5</v>
      </c>
      <c r="BE148" s="52">
        <v>46</v>
      </c>
      <c r="BF148" s="50">
        <f>IFERROR(BE148/BA141,"-")</f>
        <v>1.3862937737327467E-3</v>
      </c>
      <c r="BG148" s="51">
        <f t="shared" si="38"/>
        <v>68146.804347826081</v>
      </c>
      <c r="BH148" s="141"/>
      <c r="BI148" s="153"/>
      <c r="BJ148" s="98" t="s">
        <v>189</v>
      </c>
      <c r="BK148" s="52">
        <f>SUMIF(BJ5:BJ140,BJ148,BK5:BK140)</f>
        <v>12710426</v>
      </c>
      <c r="BL148" s="50">
        <f>IFERROR(BK148/BH141,"-")</f>
        <v>1.2096399686817757E-5</v>
      </c>
      <c r="BM148" s="52">
        <f>SUMIF(BJ5:BJ140,BJ148,BM5:BM140)</f>
        <v>820</v>
      </c>
      <c r="BN148" s="50">
        <f>IFERROR(BM148/BI141,"-")</f>
        <v>7.0574788619901397E-4</v>
      </c>
      <c r="BO148" s="51">
        <f t="shared" si="41"/>
        <v>15500.519512195122</v>
      </c>
      <c r="BQ148" s="107"/>
      <c r="BR148" s="107"/>
      <c r="BS148" s="107"/>
      <c r="BT148" s="107"/>
      <c r="BU148" s="107"/>
    </row>
    <row r="149" spans="2:73" s="106" customFormat="1" ht="15" thickTop="1" thickBot="1">
      <c r="B149" s="164"/>
      <c r="C149" s="165"/>
      <c r="D149" s="141"/>
      <c r="E149" s="141"/>
      <c r="F149" s="98" t="s">
        <v>81</v>
      </c>
      <c r="G149" s="52">
        <f>SUMIF(F5:F140,F149,G5:G140)</f>
        <v>736032</v>
      </c>
      <c r="H149" s="50">
        <f>IFERROR(G149/D141,"-")</f>
        <v>7.9767771173268185E-5</v>
      </c>
      <c r="I149" s="52">
        <v>24</v>
      </c>
      <c r="J149" s="50">
        <f>IFERROR(I149/E141,"-")</f>
        <v>4.957653377401363E-3</v>
      </c>
      <c r="K149" s="61">
        <f t="shared" si="32"/>
        <v>30668</v>
      </c>
      <c r="L149" s="141"/>
      <c r="M149" s="141"/>
      <c r="N149" s="98" t="s">
        <v>81</v>
      </c>
      <c r="O149" s="52">
        <f>SUMIF(N5:N140,N149,O5:O140)</f>
        <v>2194068</v>
      </c>
      <c r="P149" s="50">
        <f>IFERROR(O149/L141,"-")</f>
        <v>1.4367961985347775E-4</v>
      </c>
      <c r="Q149" s="52">
        <v>59</v>
      </c>
      <c r="R149" s="50">
        <f>IFERROR(Q149/M141,"-")</f>
        <v>7.3228248727814325E-3</v>
      </c>
      <c r="S149" s="61">
        <f t="shared" si="34"/>
        <v>37187.593220338982</v>
      </c>
      <c r="T149" s="141"/>
      <c r="U149" s="141"/>
      <c r="V149" s="98" t="s">
        <v>81</v>
      </c>
      <c r="W149" s="52">
        <f>SUMIF(V5:V140,V149,W5:W140)</f>
        <v>80507726</v>
      </c>
      <c r="X149" s="50">
        <f>IFERROR(W149/T141,"-")</f>
        <v>2.432648245076498E-4</v>
      </c>
      <c r="Y149" s="52">
        <v>3382</v>
      </c>
      <c r="Z149" s="50">
        <f>IFERROR(Y149/U141,"-")</f>
        <v>7.2160417173411174E-3</v>
      </c>
      <c r="AA149" s="51">
        <f t="shared" si="35"/>
        <v>23804.768184506211</v>
      </c>
      <c r="AB149" s="141"/>
      <c r="AC149" s="141"/>
      <c r="AD149" s="98" t="s">
        <v>81</v>
      </c>
      <c r="AE149" s="52">
        <f>SUMIF(AD5:AD140,AD149,AE5:AE140)</f>
        <v>68600945</v>
      </c>
      <c r="AF149" s="50">
        <f>IFERROR(AE149/AB141,"-")</f>
        <v>2.1518396109132648E-4</v>
      </c>
      <c r="AG149" s="52">
        <v>2875</v>
      </c>
      <c r="AH149" s="50">
        <f>IFERROR(AG149/AC141,"-")</f>
        <v>8.3962688441477275E-3</v>
      </c>
      <c r="AI149" s="51">
        <f t="shared" si="36"/>
        <v>23861.198260869565</v>
      </c>
      <c r="AJ149" s="141"/>
      <c r="AK149" s="141"/>
      <c r="AL149" s="98" t="s">
        <v>81</v>
      </c>
      <c r="AM149" s="52">
        <f>SUMIF(AL5:AL140,AL149,AM5:AM140)</f>
        <v>36599418</v>
      </c>
      <c r="AN149" s="50">
        <f>IFERROR(AM149/AJ141,"-")</f>
        <v>1.6192137502856537E-4</v>
      </c>
      <c r="AO149" s="52">
        <v>1667</v>
      </c>
      <c r="AP149" s="50">
        <f>IFERROR(AO149/AK141,"-")</f>
        <v>7.9588640834176803E-3</v>
      </c>
      <c r="AQ149" s="51">
        <f t="shared" si="37"/>
        <v>21955.25974805039</v>
      </c>
      <c r="AR149" s="141"/>
      <c r="AS149" s="141"/>
      <c r="AT149" s="98" t="s">
        <v>81</v>
      </c>
      <c r="AU149" s="52">
        <f>SUMIF(AT5:AT140,AT149,AU5:AU140)</f>
        <v>14621681</v>
      </c>
      <c r="AV149" s="50">
        <f>IFERROR(AU149/AR141,"-")</f>
        <v>1.3180457961528918E-4</v>
      </c>
      <c r="AW149" s="52">
        <v>539</v>
      </c>
      <c r="AX149" s="50">
        <f>AW149/AS141</f>
        <v>5.6579610345985892E-3</v>
      </c>
      <c r="AY149" s="51">
        <f t="shared" si="33"/>
        <v>27127.423005565863</v>
      </c>
      <c r="AZ149" s="141"/>
      <c r="BA149" s="141"/>
      <c r="BB149" s="98" t="s">
        <v>81</v>
      </c>
      <c r="BC149" s="52">
        <f>SUMIF(BB5:BB140,BB149,BC5:BC140)</f>
        <v>2944730</v>
      </c>
      <c r="BD149" s="50">
        <f>IFERROR(BC149/AZ141,"-")</f>
        <v>7.445865277012937E-5</v>
      </c>
      <c r="BE149" s="52">
        <v>121</v>
      </c>
      <c r="BF149" s="50">
        <f>IFERROR(BE149/BA141,"-")</f>
        <v>3.6465553613404859E-3</v>
      </c>
      <c r="BG149" s="51">
        <f t="shared" si="38"/>
        <v>24336.611570247933</v>
      </c>
      <c r="BH149" s="141"/>
      <c r="BI149" s="153"/>
      <c r="BJ149" s="98" t="s">
        <v>81</v>
      </c>
      <c r="BK149" s="52">
        <f>SUMIF(BJ5:BJ140,BJ149,BK5:BK140)</f>
        <v>206204600</v>
      </c>
      <c r="BL149" s="50">
        <f>IFERROR(BK149/BH141,"-")</f>
        <v>1.962430888516546E-4</v>
      </c>
      <c r="BM149" s="52">
        <f>SUMIF(BJ5:BJ140,BJ149,BM5:BM140)</f>
        <v>8667</v>
      </c>
      <c r="BN149" s="50">
        <f>IFERROR(BM149/BI141,"-")</f>
        <v>7.4594108898620179E-3</v>
      </c>
      <c r="BO149" s="51">
        <f t="shared" si="41"/>
        <v>23791.923387562016</v>
      </c>
      <c r="BQ149" s="107"/>
      <c r="BR149" s="107"/>
      <c r="BS149" s="107"/>
      <c r="BT149" s="107"/>
      <c r="BU149" s="107"/>
    </row>
    <row r="150" spans="2:73" s="106" customFormat="1" ht="15" thickTop="1" thickBot="1">
      <c r="B150" s="164"/>
      <c r="C150" s="165"/>
      <c r="D150" s="141"/>
      <c r="E150" s="141"/>
      <c r="F150" s="98" t="s">
        <v>83</v>
      </c>
      <c r="G150" s="52">
        <f>SUMIF(F5:F140,F150,G5:G140)</f>
        <v>10078895</v>
      </c>
      <c r="H150" s="50">
        <f>IFERROR(G150/D141,"-")</f>
        <v>1.0923043971449568E-3</v>
      </c>
      <c r="I150" s="52">
        <v>215</v>
      </c>
      <c r="J150" s="50">
        <f>IFERROR(I150/E141,"-")</f>
        <v>4.441231150588721E-2</v>
      </c>
      <c r="K150" s="61">
        <f t="shared" si="32"/>
        <v>46878.58139534884</v>
      </c>
      <c r="L150" s="141"/>
      <c r="M150" s="141"/>
      <c r="N150" s="98" t="s">
        <v>83</v>
      </c>
      <c r="O150" s="52">
        <f>SUMIF(N5:N140,N150,O5:O140)</f>
        <v>14822157</v>
      </c>
      <c r="P150" s="50">
        <f>IFERROR(O150/L141,"-")</f>
        <v>9.706362260278917E-4</v>
      </c>
      <c r="Q150" s="52">
        <v>326</v>
      </c>
      <c r="R150" s="50">
        <f>IFERROR(Q150/M141,"-")</f>
        <v>4.0461710314012661E-2</v>
      </c>
      <c r="S150" s="61">
        <f t="shared" si="34"/>
        <v>45466.739263803684</v>
      </c>
      <c r="T150" s="141"/>
      <c r="U150" s="141"/>
      <c r="V150" s="98" t="s">
        <v>83</v>
      </c>
      <c r="W150" s="52">
        <f>SUMIF(V5:V140,V150,W5:W140)</f>
        <v>287402354</v>
      </c>
      <c r="X150" s="50">
        <f>IFERROR(W150/T141,"-")</f>
        <v>8.6842451877097411E-4</v>
      </c>
      <c r="Y150" s="52">
        <v>15365</v>
      </c>
      <c r="Z150" s="50">
        <f>IFERROR(Y150/U141,"-")</f>
        <v>3.2783702243331242E-2</v>
      </c>
      <c r="AA150" s="51">
        <f t="shared" si="35"/>
        <v>18705.001887406444</v>
      </c>
      <c r="AB150" s="141"/>
      <c r="AC150" s="141"/>
      <c r="AD150" s="98" t="s">
        <v>83</v>
      </c>
      <c r="AE150" s="52">
        <f>SUMIF(AD5:AD140,AD150,AE5:AE140)</f>
        <v>384129932</v>
      </c>
      <c r="AF150" s="50">
        <f>IFERROR(AE150/AB141,"-")</f>
        <v>1.2049192666588177E-3</v>
      </c>
      <c r="AG150" s="52">
        <v>16837</v>
      </c>
      <c r="AH150" s="50">
        <f>IFERROR(AG150/AC141,"-")</f>
        <v>4.9171470792666185E-2</v>
      </c>
      <c r="AI150" s="51">
        <f t="shared" si="36"/>
        <v>22814.630397339195</v>
      </c>
      <c r="AJ150" s="141"/>
      <c r="AK150" s="141"/>
      <c r="AL150" s="98" t="s">
        <v>83</v>
      </c>
      <c r="AM150" s="52">
        <f>SUMIF(AL5:AL140,AL150,AM5:AM140)</f>
        <v>449912999</v>
      </c>
      <c r="AN150" s="50">
        <f>IFERROR(AM150/AJ141,"-")</f>
        <v>1.9904833306722408E-3</v>
      </c>
      <c r="AO150" s="52">
        <v>13404</v>
      </c>
      <c r="AP150" s="50">
        <f>IFERROR(AO150/AK141,"-")</f>
        <v>6.3995569390600235E-2</v>
      </c>
      <c r="AQ150" s="51">
        <f t="shared" si="37"/>
        <v>33565.577364965684</v>
      </c>
      <c r="AR150" s="141"/>
      <c r="AS150" s="141"/>
      <c r="AT150" s="98" t="s">
        <v>83</v>
      </c>
      <c r="AU150" s="52">
        <f>SUMIF(AT5:AT140,AT150,AU5:AU140)</f>
        <v>300889314</v>
      </c>
      <c r="AV150" s="50">
        <f>IFERROR(AU150/AR141,"-")</f>
        <v>2.7123139632510619E-3</v>
      </c>
      <c r="AW150" s="52">
        <v>7343</v>
      </c>
      <c r="AX150" s="50">
        <f>AW150/AS141</f>
        <v>7.7080534094726233E-2</v>
      </c>
      <c r="AY150" s="51">
        <f t="shared" si="33"/>
        <v>40976.346724771895</v>
      </c>
      <c r="AZ150" s="141"/>
      <c r="BA150" s="141"/>
      <c r="BB150" s="98" t="s">
        <v>83</v>
      </c>
      <c r="BC150" s="52">
        <f>SUMIF(BB5:BB140,BB150,BC5:BC140)</f>
        <v>184787147</v>
      </c>
      <c r="BD150" s="50">
        <f>IFERROR(BC150/AZ141,"-")</f>
        <v>4.6724154726769012E-3</v>
      </c>
      <c r="BE150" s="52">
        <v>2852</v>
      </c>
      <c r="BF150" s="50">
        <f>IFERROR(BE150/BA141,"-")</f>
        <v>8.5950213971430295E-2</v>
      </c>
      <c r="BG150" s="51">
        <f t="shared" si="38"/>
        <v>64792.127279102388</v>
      </c>
      <c r="BH150" s="141"/>
      <c r="BI150" s="153"/>
      <c r="BJ150" s="98" t="s">
        <v>83</v>
      </c>
      <c r="BK150" s="52">
        <f>SUMIF(BJ5:BJ140,BJ150,BK5:BK140)</f>
        <v>1632022798</v>
      </c>
      <c r="BL150" s="50">
        <f>IFERROR(BK150/BH141,"-")</f>
        <v>1.5531816213403579E-3</v>
      </c>
      <c r="BM150" s="52">
        <f>SUMIF(BJ5:BJ140,BJ150,BM5:BM140)</f>
        <v>56342</v>
      </c>
      <c r="BN150" s="50">
        <f>IFERROR(BM150/BI141,"-")</f>
        <v>4.8491765127103473E-2</v>
      </c>
      <c r="BO150" s="51">
        <f t="shared" si="41"/>
        <v>28966.362535941214</v>
      </c>
      <c r="BQ150" s="107"/>
      <c r="BR150" s="107"/>
      <c r="BS150" s="107"/>
      <c r="BT150" s="107"/>
      <c r="BU150" s="107"/>
    </row>
    <row r="151" spans="2:73" s="106" customFormat="1" ht="15" thickTop="1" thickBot="1">
      <c r="B151" s="164"/>
      <c r="C151" s="165"/>
      <c r="D151" s="141"/>
      <c r="E151" s="141"/>
      <c r="F151" s="98" t="s">
        <v>85</v>
      </c>
      <c r="G151" s="52">
        <f>SUMIF(F5:F140,F151,G5:G140)</f>
        <v>12126788</v>
      </c>
      <c r="H151" s="50">
        <f>IFERROR(G151/D141,"-")</f>
        <v>1.3142456445517784E-3</v>
      </c>
      <c r="I151" s="52">
        <v>100</v>
      </c>
      <c r="J151" s="50">
        <f>IFERROR(I151/E141,"-")</f>
        <v>2.065688907250568E-2</v>
      </c>
      <c r="K151" s="61">
        <f t="shared" ref="K151:K157" si="42">IFERROR(G151/I151,"-")</f>
        <v>121267.88</v>
      </c>
      <c r="L151" s="141"/>
      <c r="M151" s="141"/>
      <c r="N151" s="98" t="s">
        <v>85</v>
      </c>
      <c r="O151" s="52">
        <f>SUMIF(N5:N140,N151,O5:O140)</f>
        <v>24952091</v>
      </c>
      <c r="P151" s="50">
        <f>IFERROR(O151/L141,"-")</f>
        <v>1.6339999259044769E-3</v>
      </c>
      <c r="Q151" s="52">
        <v>202</v>
      </c>
      <c r="R151" s="50">
        <f>IFERROR(Q151/M141,"-")</f>
        <v>2.5071366513590668E-2</v>
      </c>
      <c r="S151" s="61">
        <f t="shared" si="34"/>
        <v>123525.20297029703</v>
      </c>
      <c r="T151" s="141"/>
      <c r="U151" s="141"/>
      <c r="V151" s="98" t="s">
        <v>85</v>
      </c>
      <c r="W151" s="52">
        <f>SUMIF(V5:V140,V151,W5:W140)</f>
        <v>291439086</v>
      </c>
      <c r="X151" s="50">
        <f>IFERROR(W151/T141,"-")</f>
        <v>8.8062204254110786E-4</v>
      </c>
      <c r="Y151" s="52">
        <v>3813</v>
      </c>
      <c r="Z151" s="50">
        <f>IFERROR(Y151/U141,"-")</f>
        <v>8.1356496357840556E-3</v>
      </c>
      <c r="AA151" s="51">
        <f t="shared" si="35"/>
        <v>76433.014948859171</v>
      </c>
      <c r="AB151" s="141"/>
      <c r="AC151" s="141"/>
      <c r="AD151" s="98" t="s">
        <v>85</v>
      </c>
      <c r="AE151" s="52">
        <f>SUMIF(AD5:AD140,AD151,AE5:AE140)</f>
        <v>494066213</v>
      </c>
      <c r="AF151" s="50">
        <f>IFERROR(AE151/AB141,"-")</f>
        <v>1.5497618109303161E-3</v>
      </c>
      <c r="AG151" s="52">
        <v>5112</v>
      </c>
      <c r="AH151" s="50">
        <f>IFERROR(AG151/AC141,"-")</f>
        <v>1.4929296115228934E-2</v>
      </c>
      <c r="AI151" s="51">
        <f t="shared" si="36"/>
        <v>96648.320226917058</v>
      </c>
      <c r="AJ151" s="141"/>
      <c r="AK151" s="141"/>
      <c r="AL151" s="98" t="s">
        <v>85</v>
      </c>
      <c r="AM151" s="52">
        <f>SUMIF(AL5:AL140,AL151,AM5:AM140)</f>
        <v>551893334</v>
      </c>
      <c r="AN151" s="50">
        <f>IFERROR(AM151/AJ141,"-")</f>
        <v>2.4416597966224296E-3</v>
      </c>
      <c r="AO151" s="52">
        <v>5240</v>
      </c>
      <c r="AP151" s="50">
        <f>IFERROR(AO151/AK141,"-")</f>
        <v>2.5017665145236141E-2</v>
      </c>
      <c r="AQ151" s="51">
        <f t="shared" si="37"/>
        <v>105323.15534351145</v>
      </c>
      <c r="AR151" s="141"/>
      <c r="AS151" s="141"/>
      <c r="AT151" s="98" t="s">
        <v>85</v>
      </c>
      <c r="AU151" s="52">
        <f>SUMIF(AT5:AT140,AT151,AU5:AU140)</f>
        <v>440973592</v>
      </c>
      <c r="AV151" s="50">
        <f>IFERROR(AU151/AR141,"-")</f>
        <v>3.9750791249654575E-3</v>
      </c>
      <c r="AW151" s="52">
        <v>3564</v>
      </c>
      <c r="AX151" s="50">
        <f>AW151/AS141</f>
        <v>3.7411823983876387E-2</v>
      </c>
      <c r="AY151" s="51">
        <f t="shared" si="33"/>
        <v>123729.96408529741</v>
      </c>
      <c r="AZ151" s="141"/>
      <c r="BA151" s="141"/>
      <c r="BB151" s="98" t="s">
        <v>85</v>
      </c>
      <c r="BC151" s="52">
        <f>SUMIF(BB5:BB140,BB151,BC5:BC140)</f>
        <v>248323330</v>
      </c>
      <c r="BD151" s="50">
        <f>IFERROR(BC151/AZ141,"-")</f>
        <v>6.2789527743434027E-3</v>
      </c>
      <c r="BE151" s="52">
        <v>1662</v>
      </c>
      <c r="BF151" s="50">
        <f>IFERROR(BE151/BA141,"-")</f>
        <v>5.0087396781387503E-2</v>
      </c>
      <c r="BG151" s="51">
        <f t="shared" si="38"/>
        <v>149412.35258724427</v>
      </c>
      <c r="BH151" s="141"/>
      <c r="BI151" s="153"/>
      <c r="BJ151" s="98" t="s">
        <v>85</v>
      </c>
      <c r="BK151" s="52">
        <f>SUMIF(BJ5:BJ140,BJ151,BK5:BK140)</f>
        <v>2063774434</v>
      </c>
      <c r="BL151" s="50">
        <f>IFERROR(BK151/BH141,"-")</f>
        <v>1.9640758238236933E-3</v>
      </c>
      <c r="BM151" s="52">
        <f>SUMIF(BJ5:BJ140,BJ151,BM5:BM140)</f>
        <v>19693</v>
      </c>
      <c r="BN151" s="50">
        <f>IFERROR(BM151/BI141,"-")</f>
        <v>1.6949137954777052E-2</v>
      </c>
      <c r="BO151" s="51">
        <f t="shared" si="41"/>
        <v>104797.36119433302</v>
      </c>
      <c r="BQ151" s="107"/>
      <c r="BR151" s="107"/>
      <c r="BS151" s="107"/>
      <c r="BT151" s="107"/>
      <c r="BU151" s="107"/>
    </row>
    <row r="152" spans="2:73" s="106" customFormat="1" ht="13.5" customHeight="1" thickTop="1" thickBot="1">
      <c r="B152" s="164"/>
      <c r="C152" s="165"/>
      <c r="D152" s="141"/>
      <c r="E152" s="141"/>
      <c r="F152" s="98" t="s">
        <v>87</v>
      </c>
      <c r="G152" s="52">
        <f>SUMIF(F5:F140,F152,G5:G140)</f>
        <v>55707174</v>
      </c>
      <c r="H152" s="50">
        <f>IFERROR(G152/D141,"-")</f>
        <v>6.0372879281626818E-3</v>
      </c>
      <c r="I152" s="52">
        <v>164</v>
      </c>
      <c r="J152" s="50">
        <f>IFERROR(I152/E141,"-")</f>
        <v>3.3877298078909317E-2</v>
      </c>
      <c r="K152" s="61">
        <f t="shared" si="42"/>
        <v>339677.89024390245</v>
      </c>
      <c r="L152" s="141"/>
      <c r="M152" s="141"/>
      <c r="N152" s="98" t="s">
        <v>87</v>
      </c>
      <c r="O152" s="52">
        <f>SUMIF(N5:N140,N152,O5:O140)</f>
        <v>114397757</v>
      </c>
      <c r="P152" s="50">
        <f>IFERROR(O152/L141,"-")</f>
        <v>7.4913932648625857E-3</v>
      </c>
      <c r="Q152" s="52">
        <v>289</v>
      </c>
      <c r="R152" s="50">
        <f>IFERROR(Q152/M141,"-")</f>
        <v>3.5869430309048031E-2</v>
      </c>
      <c r="S152" s="61">
        <f t="shared" si="34"/>
        <v>395839.98961937719</v>
      </c>
      <c r="T152" s="141"/>
      <c r="U152" s="141"/>
      <c r="V152" s="98" t="s">
        <v>87</v>
      </c>
      <c r="W152" s="52">
        <f>SUMIF(V5:V140,V152,W5:W140)</f>
        <v>1768446046</v>
      </c>
      <c r="X152" s="50">
        <f>IFERROR(W152/T141,"-")</f>
        <v>5.343595433703309E-3</v>
      </c>
      <c r="Y152" s="52">
        <v>5093</v>
      </c>
      <c r="Z152" s="50">
        <f>IFERROR(Y152/U141,"-")</f>
        <v>1.0866735797285129E-2</v>
      </c>
      <c r="AA152" s="51">
        <f t="shared" si="35"/>
        <v>347230.71784802672</v>
      </c>
      <c r="AB152" s="141"/>
      <c r="AC152" s="141"/>
      <c r="AD152" s="98" t="s">
        <v>87</v>
      </c>
      <c r="AE152" s="52">
        <f>SUMIF(AD5:AD140,AD152,AE5:AE140)</f>
        <v>2992553683</v>
      </c>
      <c r="AF152" s="50">
        <f>IFERROR(AE152/AB141,"-")</f>
        <v>9.3868904471560519E-3</v>
      </c>
      <c r="AG152" s="52">
        <v>7824</v>
      </c>
      <c r="AH152" s="50">
        <f>IFERROR(AG152/AC141,"-")</f>
        <v>2.28495330214302E-2</v>
      </c>
      <c r="AI152" s="51">
        <f t="shared" si="36"/>
        <v>382483.85518916155</v>
      </c>
      <c r="AJ152" s="141"/>
      <c r="AK152" s="141"/>
      <c r="AL152" s="98" t="s">
        <v>87</v>
      </c>
      <c r="AM152" s="52">
        <f>SUMIF(AL5:AL140,AL152,AM5:AM140)</f>
        <v>3791301093</v>
      </c>
      <c r="AN152" s="50">
        <f>IFERROR(AM152/AJ141,"-")</f>
        <v>1.6773290933912197E-2</v>
      </c>
      <c r="AO152" s="52">
        <v>9239</v>
      </c>
      <c r="AP152" s="50">
        <f>IFERROR(AO152/AK141,"-")</f>
        <v>4.411034509099937E-2</v>
      </c>
      <c r="AQ152" s="51">
        <f t="shared" si="37"/>
        <v>410358.38218421908</v>
      </c>
      <c r="AR152" s="141"/>
      <c r="AS152" s="141"/>
      <c r="AT152" s="98" t="s">
        <v>87</v>
      </c>
      <c r="AU152" s="52">
        <f>SUMIF(AT5:AT140,AT152,AU5:AU140)</f>
        <v>2966338181</v>
      </c>
      <c r="AV152" s="50">
        <f>IFERROR(AU152/AR141,"-")</f>
        <v>2.6739535416173188E-2</v>
      </c>
      <c r="AW152" s="52">
        <v>6915</v>
      </c>
      <c r="AX152" s="50">
        <f>AW152/AS141</f>
        <v>7.2587756130332554E-2</v>
      </c>
      <c r="AY152" s="51">
        <f t="shared" si="33"/>
        <v>428971.53738250182</v>
      </c>
      <c r="AZ152" s="141"/>
      <c r="BA152" s="141"/>
      <c r="BB152" s="98" t="s">
        <v>87</v>
      </c>
      <c r="BC152" s="52">
        <f>SUMIF(BB5:BB140,BB152,BC5:BC140)</f>
        <v>1432837763</v>
      </c>
      <c r="BD152" s="50">
        <f>IFERROR(BC152/AZ141,"-")</f>
        <v>3.6229864697661894E-2</v>
      </c>
      <c r="BE152" s="52">
        <v>3459</v>
      </c>
      <c r="BF152" s="50">
        <f>IFERROR(BE152/BA141,"-")</f>
        <v>0.10424326442046893</v>
      </c>
      <c r="BG152" s="51">
        <f t="shared" si="38"/>
        <v>414234.68141081237</v>
      </c>
      <c r="BH152" s="141"/>
      <c r="BI152" s="153"/>
      <c r="BJ152" s="98" t="s">
        <v>87</v>
      </c>
      <c r="BK152" s="52">
        <f>SUMIF(BJ5:BJ140,BJ152,BK5:BK140)</f>
        <v>13121581697</v>
      </c>
      <c r="BL152" s="50">
        <f>IFERROR(BK152/BH141,"-")</f>
        <v>1.2487692916834135E-2</v>
      </c>
      <c r="BM152" s="52">
        <f>SUMIF(BJ5:BJ140,BJ152,BM5:BM140)</f>
        <v>32983</v>
      </c>
      <c r="BN152" s="50">
        <f>IFERROR(BM152/BI141,"-")</f>
        <v>2.8387417720124486E-2</v>
      </c>
      <c r="BO152" s="51">
        <f t="shared" si="41"/>
        <v>397828.6298092957</v>
      </c>
      <c r="BQ152" s="107"/>
      <c r="BR152" s="107"/>
      <c r="BS152" s="107"/>
      <c r="BT152" s="107"/>
      <c r="BU152" s="107"/>
    </row>
    <row r="153" spans="2:73" s="106" customFormat="1" ht="13.5" customHeight="1" thickTop="1" thickBot="1">
      <c r="B153" s="164"/>
      <c r="C153" s="165"/>
      <c r="D153" s="141"/>
      <c r="E153" s="141"/>
      <c r="F153" s="98" t="s">
        <v>89</v>
      </c>
      <c r="G153" s="52">
        <f>SUMIF(F5:F140,F153,G5:G140)</f>
        <v>84032671</v>
      </c>
      <c r="H153" s="50">
        <f>IFERROR(G153/D141,"-")</f>
        <v>9.1070753328748345E-3</v>
      </c>
      <c r="I153" s="52">
        <v>668</v>
      </c>
      <c r="J153" s="50">
        <f>IFERROR(I153/E141,"-")</f>
        <v>0.13798801900433794</v>
      </c>
      <c r="K153" s="61">
        <f t="shared" si="42"/>
        <v>125797.41167664671</v>
      </c>
      <c r="L153" s="141"/>
      <c r="M153" s="141"/>
      <c r="N153" s="98" t="s">
        <v>89</v>
      </c>
      <c r="O153" s="52">
        <f>SUMIF(N5:N140,N153,O5:O140)</f>
        <v>202258172</v>
      </c>
      <c r="P153" s="50">
        <f>IFERROR(O153/L141,"-")</f>
        <v>1.3244975664026512E-2</v>
      </c>
      <c r="Q153" s="52">
        <v>1218</v>
      </c>
      <c r="R153" s="50">
        <f>IFERROR(Q153/M141,"-")</f>
        <v>0.15117289313640314</v>
      </c>
      <c r="S153" s="61">
        <f t="shared" si="34"/>
        <v>166057.61247947454</v>
      </c>
      <c r="T153" s="141"/>
      <c r="U153" s="141"/>
      <c r="V153" s="98" t="s">
        <v>89</v>
      </c>
      <c r="W153" s="52">
        <f>SUMIF(V5:V140,V153,W5:W140)</f>
        <v>2858288086</v>
      </c>
      <c r="X153" s="50">
        <f>IFERROR(W153/T141,"-")</f>
        <v>8.6366984161631421E-3</v>
      </c>
      <c r="Y153" s="52">
        <v>49747</v>
      </c>
      <c r="Z153" s="50">
        <f>IFERROR(Y153/U141,"-")</f>
        <v>0.10614323693452647</v>
      </c>
      <c r="AA153" s="51">
        <f t="shared" si="35"/>
        <v>57456.491567330697</v>
      </c>
      <c r="AB153" s="141"/>
      <c r="AC153" s="141"/>
      <c r="AD153" s="98" t="s">
        <v>89</v>
      </c>
      <c r="AE153" s="52">
        <f>SUMIF(AD5:AD140,AD153,AE5:AE140)</f>
        <v>3151370120</v>
      </c>
      <c r="AF153" s="50">
        <f>IFERROR(AE153/AB141,"-")</f>
        <v>9.885057782898601E-3</v>
      </c>
      <c r="AG153" s="52">
        <v>46061</v>
      </c>
      <c r="AH153" s="50">
        <f>IFERROR(AG153/AC141,"-")</f>
        <v>0.13451844842792643</v>
      </c>
      <c r="AI153" s="51">
        <f t="shared" si="36"/>
        <v>68417.318772931554</v>
      </c>
      <c r="AJ153" s="141"/>
      <c r="AK153" s="141"/>
      <c r="AL153" s="98" t="s">
        <v>89</v>
      </c>
      <c r="AM153" s="52">
        <f>SUMIF(AL5:AL140,AL153,AM5:AM140)</f>
        <v>2644985180</v>
      </c>
      <c r="AN153" s="50">
        <f>IFERROR(AM153/AJ141,"-")</f>
        <v>1.1701815511814356E-2</v>
      </c>
      <c r="AO153" s="52">
        <v>31413</v>
      </c>
      <c r="AP153" s="50">
        <f>IFERROR(AO153/AK141,"-")</f>
        <v>0.14997708305482879</v>
      </c>
      <c r="AQ153" s="51">
        <f t="shared" si="37"/>
        <v>84200.336803234328</v>
      </c>
      <c r="AR153" s="141"/>
      <c r="AS153" s="141"/>
      <c r="AT153" s="98" t="s">
        <v>89</v>
      </c>
      <c r="AU153" s="52">
        <f>SUMIF(AT5:AT140,AT153,AU5:AU140)</f>
        <v>1502929333</v>
      </c>
      <c r="AV153" s="50">
        <f>IFERROR(AU153/AR141,"-")</f>
        <v>1.3547892949350488E-2</v>
      </c>
      <c r="AW153" s="52">
        <v>14801</v>
      </c>
      <c r="AX153" s="50">
        <f>AW153/AS141</f>
        <v>0.15536823983876386</v>
      </c>
      <c r="AY153" s="51">
        <f t="shared" si="33"/>
        <v>101542.41828254847</v>
      </c>
      <c r="AZ153" s="141"/>
      <c r="BA153" s="141"/>
      <c r="BB153" s="98" t="s">
        <v>89</v>
      </c>
      <c r="BC153" s="52">
        <f>SUMIF(BB5:BB140,BB153,BC5:BC140)</f>
        <v>591147967</v>
      </c>
      <c r="BD153" s="50">
        <f>IFERROR(BC153/AZ141,"-")</f>
        <v>1.4947408153080552E-2</v>
      </c>
      <c r="BE153" s="52">
        <v>5087</v>
      </c>
      <c r="BF153" s="50">
        <f>IFERROR(BE153/BA141,"-")</f>
        <v>0.15330600928214091</v>
      </c>
      <c r="BG153" s="51">
        <f t="shared" si="38"/>
        <v>116207.58148220956</v>
      </c>
      <c r="BH153" s="141"/>
      <c r="BI153" s="153"/>
      <c r="BJ153" s="98" t="s">
        <v>89</v>
      </c>
      <c r="BK153" s="52">
        <f>SUMIF(BJ5:BJ140,BJ153,BK5:BK140)</f>
        <v>11035011529</v>
      </c>
      <c r="BL153" s="50">
        <f>IFERROR(BK153/BH141,"-")</f>
        <v>1.0501922595153455E-2</v>
      </c>
      <c r="BM153" s="52">
        <f>SUMIF(BJ5:BJ140,BJ153,BM5:BM140)</f>
        <v>148995</v>
      </c>
      <c r="BN153" s="50">
        <f>IFERROR(BM153/BI141,"-")</f>
        <v>0.12823525159051474</v>
      </c>
      <c r="BO153" s="51">
        <f t="shared" si="41"/>
        <v>74062.965394811908</v>
      </c>
      <c r="BQ153" s="107"/>
      <c r="BR153" s="107"/>
      <c r="BS153" s="107"/>
      <c r="BT153" s="107"/>
      <c r="BU153" s="107"/>
    </row>
    <row r="154" spans="2:73" s="106" customFormat="1" ht="15" thickTop="1" thickBot="1">
      <c r="B154" s="164"/>
      <c r="C154" s="165"/>
      <c r="D154" s="141"/>
      <c r="E154" s="141"/>
      <c r="F154" s="98" t="s">
        <v>91</v>
      </c>
      <c r="G154" s="52">
        <f>SUMIF(F5:F140,F154,G5:G140)</f>
        <v>107233909</v>
      </c>
      <c r="H154" s="50">
        <f>IFERROR(G154/D141,"-")</f>
        <v>1.1621519057767956E-2</v>
      </c>
      <c r="I154" s="52">
        <v>272</v>
      </c>
      <c r="J154" s="50">
        <f>IFERROR(I154/E141,"-")</f>
        <v>5.6186738277215452E-2</v>
      </c>
      <c r="K154" s="61">
        <f t="shared" si="42"/>
        <v>394242.3125</v>
      </c>
      <c r="L154" s="141"/>
      <c r="M154" s="141"/>
      <c r="N154" s="98" t="s">
        <v>91</v>
      </c>
      <c r="O154" s="52">
        <f>SUMIF(N5:N140,N154,O5:O140)</f>
        <v>192043181</v>
      </c>
      <c r="P154" s="50">
        <f>IFERROR(O154/L141,"-")</f>
        <v>1.2576041964757985E-2</v>
      </c>
      <c r="Q154" s="52">
        <v>612</v>
      </c>
      <c r="R154" s="50">
        <f>IFERROR(Q154/M141,"-")</f>
        <v>7.5958793595631124E-2</v>
      </c>
      <c r="S154" s="61">
        <f t="shared" si="34"/>
        <v>313796.04738562094</v>
      </c>
      <c r="T154" s="141"/>
      <c r="U154" s="141"/>
      <c r="V154" s="98" t="s">
        <v>91</v>
      </c>
      <c r="W154" s="52">
        <f>SUMIF(V5:V140,V154,W5:W140)</f>
        <v>5365028215</v>
      </c>
      <c r="X154" s="50">
        <f>IFERROR(W154/T141,"-")</f>
        <v>1.6211147824502763E-2</v>
      </c>
      <c r="Y154" s="52">
        <v>32768</v>
      </c>
      <c r="Z154" s="50">
        <f>IFERROR(Y154/U141,"-")</f>
        <v>6.9915805734427475E-2</v>
      </c>
      <c r="AA154" s="51">
        <f t="shared" si="35"/>
        <v>163727.6676940918</v>
      </c>
      <c r="AB154" s="141"/>
      <c r="AC154" s="141"/>
      <c r="AD154" s="98" t="s">
        <v>91</v>
      </c>
      <c r="AE154" s="52">
        <f>SUMIF(AD5:AD140,AD154,AE5:AE140)</f>
        <v>9324593682</v>
      </c>
      <c r="AF154" s="50">
        <f>IFERROR(AE154/AB141,"-")</f>
        <v>2.924891200930128E-2</v>
      </c>
      <c r="AG154" s="52">
        <v>50604</v>
      </c>
      <c r="AH154" s="50">
        <f>IFERROR(AG154/AC141,"-")</f>
        <v>0.14778601342234837</v>
      </c>
      <c r="AI154" s="51">
        <f t="shared" si="36"/>
        <v>184265.94107185202</v>
      </c>
      <c r="AJ154" s="141"/>
      <c r="AK154" s="141"/>
      <c r="AL154" s="98" t="s">
        <v>91</v>
      </c>
      <c r="AM154" s="52">
        <f>SUMIF(AL5:AL140,AL154,AM5:AM140)</f>
        <v>9799055015</v>
      </c>
      <c r="AN154" s="50">
        <f>IFERROR(AM154/AJ141,"-")</f>
        <v>4.3352505277798666E-2</v>
      </c>
      <c r="AO154" s="52">
        <v>50559</v>
      </c>
      <c r="AP154" s="50">
        <f>IFERROR(AO154/AK141,"-")</f>
        <v>0.2413870481064874</v>
      </c>
      <c r="AQ154" s="51">
        <f t="shared" si="37"/>
        <v>193814.25690777111</v>
      </c>
      <c r="AR154" s="141"/>
      <c r="AS154" s="141"/>
      <c r="AT154" s="98" t="s">
        <v>91</v>
      </c>
      <c r="AU154" s="52">
        <f>SUMIF(AT5:AT140,AT154,AU5:AU140)</f>
        <v>5811660440</v>
      </c>
      <c r="AV154" s="50">
        <f>IFERROR(AU154/AR141,"-")</f>
        <v>5.2388194022356706E-2</v>
      </c>
      <c r="AW154" s="52">
        <v>29498</v>
      </c>
      <c r="AX154" s="50">
        <f>AW154/AS141</f>
        <v>0.30964477662075918</v>
      </c>
      <c r="AY154" s="51">
        <f>AU154/AW154</f>
        <v>197018.79585056615</v>
      </c>
      <c r="AZ154" s="141"/>
      <c r="BA154" s="141"/>
      <c r="BB154" s="98" t="s">
        <v>91</v>
      </c>
      <c r="BC154" s="52">
        <f>SUMIF(BB5:BB140,BB154,BC5:BC140)</f>
        <v>2259334257</v>
      </c>
      <c r="BD154" s="50">
        <f>IFERROR(BC154/AZ141,"-")</f>
        <v>5.7128152643407447E-2</v>
      </c>
      <c r="BE154" s="52">
        <v>10777</v>
      </c>
      <c r="BF154" s="50">
        <f>IFERROR(BE154/BA141,"-")</f>
        <v>0.32478452172864808</v>
      </c>
      <c r="BG154" s="51">
        <f t="shared" si="38"/>
        <v>209644.08063468497</v>
      </c>
      <c r="BH154" s="141"/>
      <c r="BI154" s="153"/>
      <c r="BJ154" s="98" t="s">
        <v>91</v>
      </c>
      <c r="BK154" s="52">
        <f>SUMIF(BJ5:BJ140,BJ154,BK5:BK140)</f>
        <v>32858948699</v>
      </c>
      <c r="BL154" s="50">
        <f>IFERROR(BK154/BH141,"-")</f>
        <v>3.1271570028553276E-2</v>
      </c>
      <c r="BM154" s="52">
        <f>SUMIF(BJ5:BJ140,BJ154,BM5:BM140)</f>
        <v>175096</v>
      </c>
      <c r="BN154" s="50">
        <f>IFERROR(BM154/BI141,"-")</f>
        <v>0.15069955107549093</v>
      </c>
      <c r="BO154" s="51">
        <f t="shared" si="41"/>
        <v>187662.47486521679</v>
      </c>
      <c r="BQ154" s="107"/>
      <c r="BR154" s="107"/>
      <c r="BS154" s="107"/>
      <c r="BT154" s="107"/>
      <c r="BU154" s="107"/>
    </row>
    <row r="155" spans="2:73" s="106" customFormat="1" ht="15" thickTop="1" thickBot="1">
      <c r="B155" s="164"/>
      <c r="C155" s="165"/>
      <c r="D155" s="141"/>
      <c r="E155" s="141"/>
      <c r="F155" s="98" t="s">
        <v>95</v>
      </c>
      <c r="G155" s="52">
        <f>SUMIF(F5:F140,F155,G5:G140)</f>
        <v>86454094</v>
      </c>
      <c r="H155" s="50">
        <f>IFERROR(G155/D141,"-")</f>
        <v>9.3694980478895191E-3</v>
      </c>
      <c r="I155" s="52">
        <v>513</v>
      </c>
      <c r="J155" s="50">
        <f>IFERROR(I155/E141,"-")</f>
        <v>0.10596984094195414</v>
      </c>
      <c r="K155" s="61">
        <f t="shared" si="42"/>
        <v>168526.49902534112</v>
      </c>
      <c r="L155" s="141"/>
      <c r="M155" s="141"/>
      <c r="N155" s="98" t="s">
        <v>95</v>
      </c>
      <c r="O155" s="52">
        <f>SUMIF(N5:N140,N155,O5:O140)</f>
        <v>114535435</v>
      </c>
      <c r="P155" s="50">
        <f>IFERROR(O155/L141,"-")</f>
        <v>7.5004091762665114E-3</v>
      </c>
      <c r="Q155" s="52">
        <v>757</v>
      </c>
      <c r="R155" s="50">
        <f>IFERROR(Q155/M141,"-")</f>
        <v>9.3955566588060077E-2</v>
      </c>
      <c r="S155" s="61">
        <f t="shared" si="34"/>
        <v>151301.76354029062</v>
      </c>
      <c r="T155" s="141"/>
      <c r="U155" s="141"/>
      <c r="V155" s="98" t="s">
        <v>95</v>
      </c>
      <c r="W155" s="52">
        <f>SUMIF(V5:V140,V155,W5:W140)</f>
        <v>1921217200</v>
      </c>
      <c r="X155" s="50">
        <f>IFERROR(W155/T141,"-")</f>
        <v>5.8052138374778874E-3</v>
      </c>
      <c r="Y155" s="52">
        <v>27819</v>
      </c>
      <c r="Z155" s="50">
        <f>IFERROR(Y155/U141,"-")</f>
        <v>5.9356317130311219E-2</v>
      </c>
      <c r="AA155" s="51">
        <f t="shared" si="35"/>
        <v>69061.332183040373</v>
      </c>
      <c r="AB155" s="141"/>
      <c r="AC155" s="141"/>
      <c r="AD155" s="98" t="s">
        <v>95</v>
      </c>
      <c r="AE155" s="52">
        <f>SUMIF(AD5:AD140,AD155,AE5:AE140)</f>
        <v>1744690882</v>
      </c>
      <c r="AF155" s="50">
        <f>IFERROR(AE155/AB141,"-")</f>
        <v>5.4726577726980303E-3</v>
      </c>
      <c r="AG155" s="52">
        <v>26129</v>
      </c>
      <c r="AH155" s="50">
        <f>IFERROR(AG155/AC141,"-")</f>
        <v>7.630821169695165E-2</v>
      </c>
      <c r="AI155" s="51">
        <f t="shared" si="36"/>
        <v>66772.202610126682</v>
      </c>
      <c r="AJ155" s="141"/>
      <c r="AK155" s="141"/>
      <c r="AL155" s="98" t="s">
        <v>95</v>
      </c>
      <c r="AM155" s="52">
        <f>SUMIF(AL5:AL140,AL155,AM5:AM140)</f>
        <v>1167643635</v>
      </c>
      <c r="AN155" s="50">
        <f>IFERROR(AM155/AJ141,"-")</f>
        <v>5.1658324982805006E-3</v>
      </c>
      <c r="AO155" s="52">
        <v>18165</v>
      </c>
      <c r="AP155" s="50">
        <f>IFERROR(AO155/AK141,"-")</f>
        <v>8.6726314382292835E-2</v>
      </c>
      <c r="AQ155" s="51">
        <f t="shared" si="37"/>
        <v>64279.858794384803</v>
      </c>
      <c r="AR155" s="141"/>
      <c r="AS155" s="141"/>
      <c r="AT155" s="98" t="s">
        <v>95</v>
      </c>
      <c r="AU155" s="52">
        <f>SUMIF(AT5:AT140,AT155,AU5:AU140)</f>
        <v>494657807</v>
      </c>
      <c r="AV155" s="50">
        <f>IFERROR(AU155/AR141,"-")</f>
        <v>4.4590060681159614E-3</v>
      </c>
      <c r="AW155" s="52">
        <v>7898</v>
      </c>
      <c r="AX155" s="50">
        <f>AW155/AS141</f>
        <v>8.2906449445750749E-2</v>
      </c>
      <c r="AY155" s="51">
        <f>AU155/AW155</f>
        <v>62630.768169156749</v>
      </c>
      <c r="AZ155" s="141"/>
      <c r="BA155" s="141"/>
      <c r="BB155" s="98" t="s">
        <v>95</v>
      </c>
      <c r="BC155" s="52">
        <f>SUMIF(BB5:BB140,BB155,BC5:BC140)</f>
        <v>144639144</v>
      </c>
      <c r="BD155" s="50">
        <f>IFERROR(BC155/AZ141,"-")</f>
        <v>3.6572574735424775E-3</v>
      </c>
      <c r="BE155" s="52">
        <v>2159</v>
      </c>
      <c r="BF155" s="50">
        <f>IFERROR(BE155/BA141,"-")</f>
        <v>6.5065396901934788E-2</v>
      </c>
      <c r="BG155" s="51">
        <f t="shared" si="38"/>
        <v>66993.58221398796</v>
      </c>
      <c r="BH155" s="141"/>
      <c r="BI155" s="153"/>
      <c r="BJ155" s="98" t="s">
        <v>95</v>
      </c>
      <c r="BK155" s="52">
        <f>SUMIF(BJ5:BJ140,BJ155,BK5:BK140)</f>
        <v>5673838197</v>
      </c>
      <c r="BL155" s="50">
        <f>IFERROR(BK155/BH141,"-")</f>
        <v>5.3997414869686846E-3</v>
      </c>
      <c r="BM155" s="52">
        <f>SUMIF(BJ5:BJ140,BJ155,BM5:BM140)</f>
        <v>83442</v>
      </c>
      <c r="BN155" s="50">
        <f>IFERROR(BM155/BI141,"-")</f>
        <v>7.1815872097826985E-2</v>
      </c>
      <c r="BO155" s="51">
        <f t="shared" si="41"/>
        <v>67997.389767742861</v>
      </c>
      <c r="BQ155" s="107"/>
      <c r="BR155" s="107"/>
      <c r="BS155" s="107"/>
      <c r="BT155" s="107"/>
      <c r="BU155" s="107"/>
    </row>
    <row r="156" spans="2:73" s="106" customFormat="1" ht="15" thickTop="1" thickBot="1">
      <c r="B156" s="164"/>
      <c r="C156" s="165"/>
      <c r="D156" s="141"/>
      <c r="E156" s="141"/>
      <c r="F156" s="99" t="s">
        <v>93</v>
      </c>
      <c r="G156" s="55">
        <f>SUMIF(F5:F140,F156,G5:G140)</f>
        <v>16766515</v>
      </c>
      <c r="H156" s="53">
        <f>IFERROR(G156/D141,"-")</f>
        <v>1.8170779692909666E-3</v>
      </c>
      <c r="I156" s="55">
        <v>840</v>
      </c>
      <c r="J156" s="53">
        <f>IFERROR(I156/E141,"-")</f>
        <v>0.17351786820904772</v>
      </c>
      <c r="K156" s="62">
        <f t="shared" si="42"/>
        <v>19960.136904761905</v>
      </c>
      <c r="L156" s="141"/>
      <c r="M156" s="141"/>
      <c r="N156" s="99" t="s">
        <v>93</v>
      </c>
      <c r="O156" s="55">
        <f>SUMIF(N5:N140,N156,O5:O140)</f>
        <v>29909176</v>
      </c>
      <c r="P156" s="53">
        <f>IFERROR(O156/L141,"-")</f>
        <v>1.9586170701230594E-3</v>
      </c>
      <c r="Q156" s="55">
        <v>1503</v>
      </c>
      <c r="R156" s="53">
        <f>IFERROR(Q156/M141,"-")</f>
        <v>0.18654586074221174</v>
      </c>
      <c r="S156" s="62">
        <f t="shared" si="34"/>
        <v>19899.651363938789</v>
      </c>
      <c r="T156" s="141"/>
      <c r="U156" s="141"/>
      <c r="V156" s="99" t="s">
        <v>93</v>
      </c>
      <c r="W156" s="55">
        <f>SUMIF(V5:V140,V156,W5:W140)</f>
        <v>632965576</v>
      </c>
      <c r="X156" s="53">
        <f>IFERROR(W156/T141,"-")</f>
        <v>1.9125898521220618E-3</v>
      </c>
      <c r="Y156" s="55">
        <v>34018</v>
      </c>
      <c r="Z156" s="53">
        <f>IFERROR(Y156/U141,"-")</f>
        <v>7.2582882064018361E-2</v>
      </c>
      <c r="AA156" s="54">
        <f t="shared" si="35"/>
        <v>18606.783937915221</v>
      </c>
      <c r="AB156" s="141"/>
      <c r="AC156" s="141"/>
      <c r="AD156" s="99" t="s">
        <v>93</v>
      </c>
      <c r="AE156" s="55">
        <f>SUMIF(AD5:AD140,AD156,AE5:AE140)</f>
        <v>762966782</v>
      </c>
      <c r="AF156" s="53">
        <f>IFERROR(AE156/AB141,"-")</f>
        <v>2.3932354624540898E-3</v>
      </c>
      <c r="AG156" s="55">
        <v>36165</v>
      </c>
      <c r="AH156" s="53">
        <f>IFERROR(AG156/AC141,"-")</f>
        <v>0.10561776095603567</v>
      </c>
      <c r="AI156" s="54">
        <f t="shared" si="36"/>
        <v>21096.827927554266</v>
      </c>
      <c r="AJ156" s="141"/>
      <c r="AK156" s="141"/>
      <c r="AL156" s="99" t="s">
        <v>93</v>
      </c>
      <c r="AM156" s="55">
        <f>SUMIF(AL5:AL140,AL156,AM5:AM140)</f>
        <v>725711131</v>
      </c>
      <c r="AN156" s="53">
        <f>IFERROR(AM156/AJ141,"-")</f>
        <v>3.2106560876201729E-3</v>
      </c>
      <c r="AO156" s="55">
        <v>29584</v>
      </c>
      <c r="AP156" s="53">
        <f>IFERROR(AO156/AK141,"-")</f>
        <v>0.14124477207188282</v>
      </c>
      <c r="AQ156" s="54">
        <f t="shared" si="37"/>
        <v>24530.527683883181</v>
      </c>
      <c r="AR156" s="141"/>
      <c r="AS156" s="141"/>
      <c r="AT156" s="99" t="s">
        <v>93</v>
      </c>
      <c r="AU156" s="55">
        <f>SUMIF(AT5:AT140,AT156,AU5:AU140)</f>
        <v>455254078</v>
      </c>
      <c r="AV156" s="53">
        <f>IFERROR(AU156/AR141,"-")</f>
        <v>4.1038080620782302E-3</v>
      </c>
      <c r="AW156" s="55">
        <v>15420</v>
      </c>
      <c r="AX156" s="53">
        <f>AW156/AS141</f>
        <v>0.16186597245549211</v>
      </c>
      <c r="AY156" s="54">
        <f>AU156/AW156</f>
        <v>29523.610765239948</v>
      </c>
      <c r="AZ156" s="141"/>
      <c r="BA156" s="141"/>
      <c r="BB156" s="99" t="s">
        <v>93</v>
      </c>
      <c r="BC156" s="55">
        <f>SUMIF(BB5:BB140,BB156,BC5:BC140)</f>
        <v>164302560</v>
      </c>
      <c r="BD156" s="53">
        <f>IFERROR(BC156/AZ141,"-")</f>
        <v>4.1544546577388574E-3</v>
      </c>
      <c r="BE156" s="55">
        <v>5379</v>
      </c>
      <c r="BF156" s="53">
        <f>IFERROR(BE156/BA141,"-")</f>
        <v>0.16210596106322706</v>
      </c>
      <c r="BG156" s="54">
        <f t="shared" si="38"/>
        <v>30545.186837702175</v>
      </c>
      <c r="BH156" s="141"/>
      <c r="BI156" s="153"/>
      <c r="BJ156" s="99" t="s">
        <v>93</v>
      </c>
      <c r="BK156" s="55">
        <f>SUMIF(BJ5:BJ140,BJ156,BK5:BK140)</f>
        <v>2787875818</v>
      </c>
      <c r="BL156" s="53">
        <f>IFERROR(BK156/BH141,"-")</f>
        <v>2.6531966884305843E-3</v>
      </c>
      <c r="BM156" s="55">
        <f>SUMIF(BJ5:BJ140,BJ156,BM5:BM140)</f>
        <v>122909</v>
      </c>
      <c r="BN156" s="53">
        <f>IFERROR(BM156/BI141,"-")</f>
        <v>0.10578386212784709</v>
      </c>
      <c r="BO156" s="54">
        <f t="shared" si="41"/>
        <v>22682.438373105306</v>
      </c>
      <c r="BQ156" s="107"/>
      <c r="BR156" s="107"/>
      <c r="BS156" s="107"/>
      <c r="BT156" s="107"/>
      <c r="BU156" s="107"/>
    </row>
    <row r="157" spans="2:73" s="106" customFormat="1" ht="14.25" thickTop="1">
      <c r="B157" s="166"/>
      <c r="C157" s="167"/>
      <c r="D157" s="142"/>
      <c r="E157" s="142"/>
      <c r="F157" s="182" t="s">
        <v>101</v>
      </c>
      <c r="G157" s="56">
        <f>SUMIF(F5:F140,F157,G5:G140)</f>
        <v>998215925</v>
      </c>
      <c r="H157" s="53">
        <f>IFERROR(G157/D141,"-")</f>
        <v>0.10818206203930296</v>
      </c>
      <c r="I157" s="55">
        <v>3749</v>
      </c>
      <c r="J157" s="53">
        <f>IFERROR(I157/E141,"-")</f>
        <v>0.77442677132823801</v>
      </c>
      <c r="K157" s="62">
        <f t="shared" si="42"/>
        <v>266261.91651106963</v>
      </c>
      <c r="L157" s="142"/>
      <c r="M157" s="142"/>
      <c r="N157" s="105" t="s">
        <v>101</v>
      </c>
      <c r="O157" s="56">
        <f>SUMIF(N5:N140,N157,O5:O140)</f>
        <v>1914082449</v>
      </c>
      <c r="P157" s="53">
        <f>IFERROR(O157/L141,"-")</f>
        <v>0.12534462862615642</v>
      </c>
      <c r="Q157" s="55">
        <v>6721</v>
      </c>
      <c r="R157" s="53">
        <f>IFERROR(Q157/M141,"-")</f>
        <v>0.83418145711803404</v>
      </c>
      <c r="S157" s="62">
        <f t="shared" si="34"/>
        <v>284791.31810742448</v>
      </c>
      <c r="T157" s="142"/>
      <c r="U157" s="142"/>
      <c r="V157" s="105" t="s">
        <v>101</v>
      </c>
      <c r="W157" s="56">
        <f>SUMIF(V5:V140,V157,W5:W140)</f>
        <v>57982778682</v>
      </c>
      <c r="X157" s="53">
        <f>IFERROR(W157/T141,"-")</f>
        <v>0.1752026939693046</v>
      </c>
      <c r="Y157" s="55">
        <v>339193</v>
      </c>
      <c r="Z157" s="53">
        <f>IFERROR(Y157/U141,"-")</f>
        <v>0.72372289717033866</v>
      </c>
      <c r="AA157" s="54">
        <f t="shared" si="35"/>
        <v>170943.32336457414</v>
      </c>
      <c r="AB157" s="142"/>
      <c r="AC157" s="142"/>
      <c r="AD157" s="105" t="s">
        <v>101</v>
      </c>
      <c r="AE157" s="56">
        <f>SUMIF(AD5:AD140,AD157,AE5:AE140)</f>
        <v>69080085929</v>
      </c>
      <c r="AF157" s="53">
        <f>IFERROR(AE157/AB141,"-")</f>
        <v>0.21668690602923071</v>
      </c>
      <c r="AG157" s="55">
        <v>281789</v>
      </c>
      <c r="AH157" s="53">
        <f>IFERROR(AG157/AC141,"-")</f>
        <v>0.82294824393862398</v>
      </c>
      <c r="AI157" s="54">
        <f t="shared" si="36"/>
        <v>245148.27026250138</v>
      </c>
      <c r="AJ157" s="142"/>
      <c r="AK157" s="142"/>
      <c r="AL157" s="105" t="s">
        <v>101</v>
      </c>
      <c r="AM157" s="56">
        <f>SUMIF(AL5:AL140,AL157,AM5:AM140)</f>
        <v>58731148830</v>
      </c>
      <c r="AN157" s="53">
        <f>IFERROR(AM157/AJ141,"-")</f>
        <v>0.25983550819198598</v>
      </c>
      <c r="AO157" s="55">
        <v>183347</v>
      </c>
      <c r="AP157" s="53">
        <f>IFERROR(AO157/AK141,"-")</f>
        <v>0.87536523881366612</v>
      </c>
      <c r="AQ157" s="54">
        <f t="shared" si="37"/>
        <v>320327.84190633061</v>
      </c>
      <c r="AR157" s="142"/>
      <c r="AS157" s="142"/>
      <c r="AT157" s="105" t="s">
        <v>101</v>
      </c>
      <c r="AU157" s="56">
        <f>SUMIF(AT5:AT140,AT157,AU5:AU140)</f>
        <v>33243456533</v>
      </c>
      <c r="AV157" s="53">
        <f>IFERROR(AU157/AR141,"-")</f>
        <v>0.29966731002346475</v>
      </c>
      <c r="AW157" s="55">
        <v>84686</v>
      </c>
      <c r="AX157" s="53">
        <f>AW157/AS141</f>
        <v>0.88896120255290556</v>
      </c>
      <c r="AY157" s="54">
        <f>AU157/AW157</f>
        <v>392549.61307654157</v>
      </c>
      <c r="AZ157" s="142"/>
      <c r="BA157" s="142"/>
      <c r="BB157" s="105" t="s">
        <v>101</v>
      </c>
      <c r="BC157" s="56">
        <f>SUMIF(BB5:BB140,BB157,BC5:BC140)</f>
        <v>12964590359</v>
      </c>
      <c r="BD157" s="53">
        <f>IFERROR(BC157/AZ141,"-")</f>
        <v>0.32781475104602043</v>
      </c>
      <c r="BE157" s="55">
        <v>28733</v>
      </c>
      <c r="BF157" s="53">
        <f>IFERROR(BE157/BA141,"-")</f>
        <v>0.86592128262310897</v>
      </c>
      <c r="BG157" s="54">
        <f t="shared" si="38"/>
        <v>451209.07524449239</v>
      </c>
      <c r="BH157" s="142"/>
      <c r="BI157" s="154"/>
      <c r="BJ157" s="105" t="s">
        <v>101</v>
      </c>
      <c r="BK157" s="56">
        <f>SUMIF(BJ5:BJ140,BJ157,BK5:BK140)</f>
        <v>234914358707</v>
      </c>
      <c r="BL157" s="53">
        <f>IFERROR(BK157/BH141,"-")</f>
        <v>0.2235659115667995</v>
      </c>
      <c r="BM157" s="55">
        <f>SUMIF(BJ5:BJ140,BJ157,BM5:BM140)</f>
        <v>928232</v>
      </c>
      <c r="BN157" s="53">
        <f>IFERROR(BM157/BI141,"-")</f>
        <v>0.79889972183205271</v>
      </c>
      <c r="BO157" s="54">
        <f t="shared" si="41"/>
        <v>253077.20344375112</v>
      </c>
      <c r="BQ157" s="107"/>
      <c r="BR157" s="107"/>
      <c r="BS157" s="107"/>
      <c r="BT157" s="107"/>
      <c r="BU157" s="107"/>
    </row>
  </sheetData>
  <mergeCells count="174">
    <mergeCell ref="BV4:BW4"/>
    <mergeCell ref="BX4:BY4"/>
    <mergeCell ref="BZ4:CA4"/>
    <mergeCell ref="B141:C157"/>
    <mergeCell ref="B3:B4"/>
    <mergeCell ref="B5:B21"/>
    <mergeCell ref="B22:B38"/>
    <mergeCell ref="B39:B55"/>
    <mergeCell ref="B56:B72"/>
    <mergeCell ref="B73:B89"/>
    <mergeCell ref="B90:B106"/>
    <mergeCell ref="B107:B123"/>
    <mergeCell ref="B124:B140"/>
    <mergeCell ref="E5:E21"/>
    <mergeCell ref="D5:D21"/>
    <mergeCell ref="C5:C21"/>
    <mergeCell ref="C22:C38"/>
    <mergeCell ref="C39:C55"/>
    <mergeCell ref="D22:D38"/>
    <mergeCell ref="E22:E38"/>
    <mergeCell ref="D39:D55"/>
    <mergeCell ref="C56:C72"/>
    <mergeCell ref="D90:D106"/>
    <mergeCell ref="E90:E106"/>
    <mergeCell ref="D107:D123"/>
    <mergeCell ref="E107:E123"/>
    <mergeCell ref="D124:D140"/>
    <mergeCell ref="E124:E140"/>
    <mergeCell ref="E39:E55"/>
    <mergeCell ref="D56:D72"/>
    <mergeCell ref="E56:E72"/>
    <mergeCell ref="D73:D89"/>
    <mergeCell ref="E73:E89"/>
    <mergeCell ref="D141:D157"/>
    <mergeCell ref="E141:E157"/>
    <mergeCell ref="D3:K3"/>
    <mergeCell ref="AJ3:AQ3"/>
    <mergeCell ref="L3:S3"/>
    <mergeCell ref="C3:C4"/>
    <mergeCell ref="BH5:BH21"/>
    <mergeCell ref="C73:C89"/>
    <mergeCell ref="C90:C106"/>
    <mergeCell ref="C107:C123"/>
    <mergeCell ref="C124:C140"/>
    <mergeCell ref="BH90:BH106"/>
    <mergeCell ref="AZ141:AZ157"/>
    <mergeCell ref="BA141:BA157"/>
    <mergeCell ref="AR3:AY3"/>
    <mergeCell ref="AR5:AR21"/>
    <mergeCell ref="AS5:AS21"/>
    <mergeCell ref="AR22:AR38"/>
    <mergeCell ref="AS22:AS38"/>
    <mergeCell ref="AR39:AR55"/>
    <mergeCell ref="AS39:AS55"/>
    <mergeCell ref="AR56:AR72"/>
    <mergeCell ref="AS56:AS72"/>
    <mergeCell ref="AR73:AR89"/>
    <mergeCell ref="BI5:BI21"/>
    <mergeCell ref="BH22:BH38"/>
    <mergeCell ref="BI22:BI38"/>
    <mergeCell ref="BH39:BH55"/>
    <mergeCell ref="BI39:BI55"/>
    <mergeCell ref="BH56:BH72"/>
    <mergeCell ref="BI56:BI72"/>
    <mergeCell ref="BH73:BH89"/>
    <mergeCell ref="BI73:BI89"/>
    <mergeCell ref="BI90:BI106"/>
    <mergeCell ref="BH107:BH123"/>
    <mergeCell ref="BI107:BI123"/>
    <mergeCell ref="BH124:BH140"/>
    <mergeCell ref="BI124:BI140"/>
    <mergeCell ref="BH141:BH157"/>
    <mergeCell ref="BI141:BI157"/>
    <mergeCell ref="AZ3:BG3"/>
    <mergeCell ref="AZ5:AZ21"/>
    <mergeCell ref="BA5:BA21"/>
    <mergeCell ref="AZ22:AZ38"/>
    <mergeCell ref="BA22:BA38"/>
    <mergeCell ref="AZ39:AZ55"/>
    <mergeCell ref="BA39:BA55"/>
    <mergeCell ref="AZ56:AZ72"/>
    <mergeCell ref="BA56:BA72"/>
    <mergeCell ref="AZ73:AZ89"/>
    <mergeCell ref="BA73:BA89"/>
    <mergeCell ref="AZ90:AZ106"/>
    <mergeCell ref="BA90:BA106"/>
    <mergeCell ref="AZ107:AZ123"/>
    <mergeCell ref="BA107:BA123"/>
    <mergeCell ref="AZ124:AZ140"/>
    <mergeCell ref="BA124:BA140"/>
    <mergeCell ref="AS73:AS89"/>
    <mergeCell ref="AR90:AR106"/>
    <mergeCell ref="AS90:AS106"/>
    <mergeCell ref="AR107:AR123"/>
    <mergeCell ref="AS107:AS123"/>
    <mergeCell ref="AR124:AR140"/>
    <mergeCell ref="AS124:AS140"/>
    <mergeCell ref="AR141:AR157"/>
    <mergeCell ref="AS141:AS157"/>
    <mergeCell ref="AK5:AK21"/>
    <mergeCell ref="AJ22:AJ38"/>
    <mergeCell ref="AK22:AK38"/>
    <mergeCell ref="AJ39:AJ55"/>
    <mergeCell ref="AK39:AK55"/>
    <mergeCell ref="AJ56:AJ72"/>
    <mergeCell ref="AK56:AK72"/>
    <mergeCell ref="AJ73:AJ89"/>
    <mergeCell ref="AK73:AK89"/>
    <mergeCell ref="AK90:AK106"/>
    <mergeCell ref="AJ107:AJ123"/>
    <mergeCell ref="AK107:AK123"/>
    <mergeCell ref="AJ124:AJ140"/>
    <mergeCell ref="AK124:AK140"/>
    <mergeCell ref="AJ141:AJ157"/>
    <mergeCell ref="AK141:AK157"/>
    <mergeCell ref="AB3:AI3"/>
    <mergeCell ref="AB5:AB21"/>
    <mergeCell ref="AC5:AC21"/>
    <mergeCell ref="AB22:AB38"/>
    <mergeCell ref="AC22:AC38"/>
    <mergeCell ref="AB39:AB55"/>
    <mergeCell ref="AC39:AC55"/>
    <mergeCell ref="AB56:AB72"/>
    <mergeCell ref="AC56:AC72"/>
    <mergeCell ref="AB73:AB89"/>
    <mergeCell ref="AC73:AC89"/>
    <mergeCell ref="AB90:AB106"/>
    <mergeCell ref="AC90:AC106"/>
    <mergeCell ref="AB107:AB123"/>
    <mergeCell ref="AC107:AC123"/>
    <mergeCell ref="AB124:AB140"/>
    <mergeCell ref="AJ5:AJ21"/>
    <mergeCell ref="T90:T106"/>
    <mergeCell ref="U90:U106"/>
    <mergeCell ref="T107:T123"/>
    <mergeCell ref="U107:U123"/>
    <mergeCell ref="T124:T140"/>
    <mergeCell ref="U124:U140"/>
    <mergeCell ref="T141:T157"/>
    <mergeCell ref="U141:U157"/>
    <mergeCell ref="AJ90:AJ106"/>
    <mergeCell ref="U5:U21"/>
    <mergeCell ref="T22:T38"/>
    <mergeCell ref="U22:U38"/>
    <mergeCell ref="T39:T55"/>
    <mergeCell ref="U39:U55"/>
    <mergeCell ref="T56:T72"/>
    <mergeCell ref="U56:U72"/>
    <mergeCell ref="T73:T89"/>
    <mergeCell ref="U73:U89"/>
    <mergeCell ref="L90:L106"/>
    <mergeCell ref="M90:M106"/>
    <mergeCell ref="L107:L123"/>
    <mergeCell ref="M107:M123"/>
    <mergeCell ref="L124:L140"/>
    <mergeCell ref="M124:M140"/>
    <mergeCell ref="L141:L157"/>
    <mergeCell ref="M141:M157"/>
    <mergeCell ref="BH3:BO3"/>
    <mergeCell ref="L5:L21"/>
    <mergeCell ref="M5:M21"/>
    <mergeCell ref="L22:L38"/>
    <mergeCell ref="M22:M38"/>
    <mergeCell ref="L39:L55"/>
    <mergeCell ref="M39:M55"/>
    <mergeCell ref="L56:L72"/>
    <mergeCell ref="M56:M72"/>
    <mergeCell ref="L73:L89"/>
    <mergeCell ref="M73:M89"/>
    <mergeCell ref="AC124:AC140"/>
    <mergeCell ref="AB141:AB157"/>
    <mergeCell ref="AC141:AC157"/>
    <mergeCell ref="T3:AA3"/>
    <mergeCell ref="T5:T21"/>
  </mergeCells>
  <phoneticPr fontId="3"/>
  <pageMargins left="0.43307086614173229" right="0.2" top="0.55118110236220474" bottom="0.55118110236220474" header="0.31496062992125984" footer="0.31496062992125984"/>
  <pageSetup paperSize="8" scale="75" pageOrder="overThenDown" orientation="landscape" r:id="rId1"/>
  <headerFooter>
    <oddHeader>&amp;R&amp;"ＭＳ 明朝,標準"&amp;12 2-8.高齢者の疾病傾向</oddHeader>
  </headerFooter>
  <rowBreaks count="2" manualBreakCount="2">
    <brk id="55" max="66" man="1"/>
    <brk id="106" max="66" man="1"/>
  </rowBreaks>
  <colBreaks count="3" manualBreakCount="3">
    <brk id="27" max="1048575" man="1"/>
    <brk id="51" max="1048575" man="1"/>
    <brk id="67" max="1048575" man="1"/>
  </colBreaks>
  <ignoredErrors>
    <ignoredError sqref="BL5:BL157" formula="1"/>
    <ignoredError sqref="BR5:BT7 BW7:BW12 BY7:BY12 CA7:CA12 BR8:BT12 D141 L141 T141 AB141 AJ141 AR141 AZ141" emptyCellReferenc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5.125" style="34" customWidth="1"/>
    <col min="2" max="2" width="3.625" style="34" customWidth="1"/>
    <col min="3" max="3" width="9.625" style="34" customWidth="1"/>
    <col min="4" max="9" width="13.125" style="34" customWidth="1"/>
    <col min="10" max="12" width="20.625" style="34" customWidth="1"/>
    <col min="13" max="13" width="5.625" style="39" customWidth="1"/>
    <col min="14" max="16384" width="9" style="34"/>
  </cols>
  <sheetData>
    <row r="1" spans="1:12" s="39" customFormat="1" ht="16.5" customHeight="1">
      <c r="A1" s="39" t="s">
        <v>186</v>
      </c>
      <c r="B1" s="34"/>
    </row>
    <row r="2" spans="1:12" s="39" customFormat="1" ht="16.5" customHeight="1">
      <c r="A2" s="39" t="s">
        <v>176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2-8.高齢者の疾病傾向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5.125" style="34" customWidth="1"/>
    <col min="2" max="2" width="3.625" style="34" customWidth="1"/>
    <col min="3" max="3" width="9.625" style="34" customWidth="1"/>
    <col min="4" max="9" width="13.125" style="34" customWidth="1"/>
    <col min="10" max="12" width="20.625" style="34" customWidth="1"/>
    <col min="13" max="13" width="5.625" style="39" customWidth="1"/>
    <col min="14" max="16384" width="9" style="34"/>
  </cols>
  <sheetData>
    <row r="1" spans="1:12" s="39" customFormat="1" ht="16.5" customHeight="1">
      <c r="A1" s="39" t="s">
        <v>187</v>
      </c>
      <c r="B1" s="34"/>
    </row>
    <row r="2" spans="1:12" s="39" customFormat="1" ht="16.5" customHeight="1">
      <c r="A2" s="39" t="s">
        <v>176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2-8.高齢者の疾病傾向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5.125" style="34" customWidth="1"/>
    <col min="2" max="2" width="3.625" style="34" customWidth="1"/>
    <col min="3" max="3" width="9.625" style="34" customWidth="1"/>
    <col min="4" max="9" width="13.125" style="34" customWidth="1"/>
    <col min="10" max="12" width="20.625" style="34" customWidth="1"/>
    <col min="13" max="13" width="5.625" style="39" customWidth="1"/>
    <col min="14" max="16384" width="9" style="34"/>
  </cols>
  <sheetData>
    <row r="1" spans="1:12" s="39" customFormat="1" ht="16.5" customHeight="1">
      <c r="A1" s="39" t="s">
        <v>173</v>
      </c>
      <c r="B1" s="34"/>
    </row>
    <row r="2" spans="1:12" s="39" customFormat="1" ht="16.5" customHeight="1">
      <c r="A2" s="39" t="s">
        <v>176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2-8.高齢者の疾病傾向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387"/>
  <sheetViews>
    <sheetView showGridLines="0" zoomScaleNormal="100" zoomScaleSheetLayoutView="50" workbookViewId="0"/>
  </sheetViews>
  <sheetFormatPr defaultRowHeight="13.5"/>
  <cols>
    <col min="1" max="1" width="4.625" style="34" customWidth="1"/>
    <col min="2" max="2" width="3.25" style="34" customWidth="1"/>
    <col min="3" max="3" width="8.625" style="34" customWidth="1"/>
    <col min="4" max="4" width="12.5" style="39" customWidth="1"/>
    <col min="5" max="5" width="9.125" style="39" customWidth="1"/>
    <col min="6" max="6" width="18.125" style="34" customWidth="1"/>
    <col min="7" max="7" width="12.125" style="34" customWidth="1"/>
    <col min="8" max="11" width="8.625" style="34" customWidth="1"/>
    <col min="12" max="12" width="12.5" style="39" customWidth="1"/>
    <col min="13" max="13" width="9.125" style="39" customWidth="1"/>
    <col min="14" max="14" width="18.125" style="34" customWidth="1"/>
    <col min="15" max="15" width="12.125" style="34" customWidth="1"/>
    <col min="16" max="19" width="8.625" style="34" customWidth="1"/>
    <col min="20" max="20" width="12.5" style="39" customWidth="1"/>
    <col min="21" max="21" width="9.125" style="39" customWidth="1"/>
    <col min="22" max="22" width="18.125" style="34" customWidth="1"/>
    <col min="23" max="23" width="12.125" style="34" customWidth="1"/>
    <col min="24" max="27" width="8.625" style="34" customWidth="1"/>
    <col min="28" max="28" width="12.5" style="39" customWidth="1"/>
    <col min="29" max="29" width="9.125" style="39" customWidth="1"/>
    <col min="30" max="30" width="18.125" style="34" customWidth="1"/>
    <col min="31" max="31" width="12.125" style="34" customWidth="1"/>
    <col min="32" max="35" width="8.625" style="34" customWidth="1"/>
    <col min="36" max="36" width="12.5" style="39" customWidth="1"/>
    <col min="37" max="37" width="9.125" style="39" customWidth="1"/>
    <col min="38" max="38" width="18.125" style="34" customWidth="1"/>
    <col min="39" max="39" width="12.125" style="34" customWidth="1"/>
    <col min="40" max="43" width="8.625" style="34" customWidth="1"/>
    <col min="44" max="44" width="12.5" style="39" customWidth="1"/>
    <col min="45" max="45" width="9.125" style="39" customWidth="1"/>
    <col min="46" max="46" width="18.125" style="34" customWidth="1"/>
    <col min="47" max="47" width="12.125" style="34" customWidth="1"/>
    <col min="48" max="51" width="8.625" style="34" customWidth="1"/>
    <col min="52" max="52" width="12.5" style="39" customWidth="1"/>
    <col min="53" max="53" width="9.125" style="39" customWidth="1"/>
    <col min="54" max="54" width="18.125" style="34" customWidth="1"/>
    <col min="55" max="55" width="12.125" style="34" customWidth="1"/>
    <col min="56" max="59" width="8.625" style="34" customWidth="1"/>
    <col min="60" max="60" width="12.5" style="39" customWidth="1"/>
    <col min="61" max="61" width="9.125" style="39" customWidth="1"/>
    <col min="62" max="62" width="18.125" style="34" customWidth="1"/>
    <col min="63" max="63" width="15.625" style="34" customWidth="1"/>
    <col min="64" max="67" width="8.625" style="34" customWidth="1"/>
    <col min="68" max="69" width="9" style="34"/>
    <col min="70" max="72" width="9.125" style="34" bestFit="1" customWidth="1"/>
    <col min="73" max="73" width="9" style="34"/>
    <col min="74" max="74" width="12.25" style="34" bestFit="1" customWidth="1"/>
    <col min="75" max="75" width="9.125" style="34" bestFit="1" customWidth="1"/>
    <col min="76" max="76" width="12.25" style="34" bestFit="1" customWidth="1"/>
    <col min="77" max="77" width="9.125" style="34" bestFit="1" customWidth="1"/>
    <col min="78" max="78" width="12.25" style="34" bestFit="1" customWidth="1"/>
    <col min="79" max="79" width="11.375" style="34" bestFit="1" customWidth="1"/>
    <col min="80" max="80" width="9" style="34"/>
    <col min="81" max="82" width="9.125" style="34" bestFit="1" customWidth="1"/>
    <col min="83" max="83" width="10.375" style="34" bestFit="1" customWidth="1"/>
    <col min="84" max="84" width="9.125" style="34" bestFit="1" customWidth="1"/>
    <col min="85" max="16384" width="9" style="34"/>
  </cols>
  <sheetData>
    <row r="1" spans="1:84">
      <c r="A1" s="34" t="s">
        <v>158</v>
      </c>
    </row>
    <row r="2" spans="1:84">
      <c r="A2" s="34" t="s">
        <v>161</v>
      </c>
      <c r="D2" s="41"/>
    </row>
    <row r="3" spans="1:84">
      <c r="B3" s="168"/>
      <c r="C3" s="177" t="s">
        <v>131</v>
      </c>
      <c r="D3" s="146" t="s">
        <v>104</v>
      </c>
      <c r="E3" s="147"/>
      <c r="F3" s="147"/>
      <c r="G3" s="147"/>
      <c r="H3" s="147"/>
      <c r="I3" s="147"/>
      <c r="J3" s="147"/>
      <c r="K3" s="148"/>
      <c r="L3" s="146" t="s">
        <v>112</v>
      </c>
      <c r="M3" s="147"/>
      <c r="N3" s="147"/>
      <c r="O3" s="147"/>
      <c r="P3" s="147"/>
      <c r="Q3" s="147"/>
      <c r="R3" s="147"/>
      <c r="S3" s="148"/>
      <c r="T3" s="146" t="s">
        <v>113</v>
      </c>
      <c r="U3" s="147"/>
      <c r="V3" s="147"/>
      <c r="W3" s="147"/>
      <c r="X3" s="147"/>
      <c r="Y3" s="147"/>
      <c r="Z3" s="147"/>
      <c r="AA3" s="148"/>
      <c r="AB3" s="146" t="s">
        <v>114</v>
      </c>
      <c r="AC3" s="147"/>
      <c r="AD3" s="147"/>
      <c r="AE3" s="147"/>
      <c r="AF3" s="147"/>
      <c r="AG3" s="147"/>
      <c r="AH3" s="147"/>
      <c r="AI3" s="148"/>
      <c r="AJ3" s="146" t="s">
        <v>115</v>
      </c>
      <c r="AK3" s="147"/>
      <c r="AL3" s="147"/>
      <c r="AM3" s="147"/>
      <c r="AN3" s="147"/>
      <c r="AO3" s="147"/>
      <c r="AP3" s="147"/>
      <c r="AQ3" s="148"/>
      <c r="AR3" s="146" t="s">
        <v>116</v>
      </c>
      <c r="AS3" s="147"/>
      <c r="AT3" s="147"/>
      <c r="AU3" s="147"/>
      <c r="AV3" s="147"/>
      <c r="AW3" s="147"/>
      <c r="AX3" s="147"/>
      <c r="AY3" s="148"/>
      <c r="AZ3" s="146" t="s">
        <v>134</v>
      </c>
      <c r="BA3" s="147"/>
      <c r="BB3" s="147"/>
      <c r="BC3" s="147"/>
      <c r="BD3" s="147"/>
      <c r="BE3" s="147"/>
      <c r="BF3" s="147"/>
      <c r="BG3" s="148"/>
      <c r="BH3" s="143" t="s">
        <v>105</v>
      </c>
      <c r="BI3" s="144"/>
      <c r="BJ3" s="144"/>
      <c r="BK3" s="144"/>
      <c r="BL3" s="144"/>
      <c r="BM3" s="144"/>
      <c r="BN3" s="144"/>
      <c r="BO3" s="145"/>
      <c r="BQ3" s="34" t="s">
        <v>178</v>
      </c>
    </row>
    <row r="4" spans="1:84" ht="54.75" customHeight="1">
      <c r="B4" s="168"/>
      <c r="C4" s="178"/>
      <c r="D4" s="42" t="s">
        <v>132</v>
      </c>
      <c r="E4" s="43" t="s">
        <v>129</v>
      </c>
      <c r="F4" s="44" t="s">
        <v>102</v>
      </c>
      <c r="G4" s="45" t="s">
        <v>133</v>
      </c>
      <c r="H4" s="75" t="s">
        <v>167</v>
      </c>
      <c r="I4" s="76" t="s">
        <v>100</v>
      </c>
      <c r="J4" s="75" t="s">
        <v>168</v>
      </c>
      <c r="K4" s="77" t="s">
        <v>155</v>
      </c>
      <c r="L4" s="42" t="s">
        <v>132</v>
      </c>
      <c r="M4" s="43" t="s">
        <v>129</v>
      </c>
      <c r="N4" s="44" t="s">
        <v>102</v>
      </c>
      <c r="O4" s="45" t="s">
        <v>133</v>
      </c>
      <c r="P4" s="75" t="s">
        <v>167</v>
      </c>
      <c r="Q4" s="76" t="s">
        <v>100</v>
      </c>
      <c r="R4" s="75" t="s">
        <v>168</v>
      </c>
      <c r="S4" s="77" t="s">
        <v>155</v>
      </c>
      <c r="T4" s="42" t="s">
        <v>132</v>
      </c>
      <c r="U4" s="43" t="s">
        <v>129</v>
      </c>
      <c r="V4" s="44" t="s">
        <v>102</v>
      </c>
      <c r="W4" s="45" t="s">
        <v>133</v>
      </c>
      <c r="X4" s="75" t="s">
        <v>167</v>
      </c>
      <c r="Y4" s="76" t="s">
        <v>100</v>
      </c>
      <c r="Z4" s="75" t="s">
        <v>168</v>
      </c>
      <c r="AA4" s="77" t="s">
        <v>155</v>
      </c>
      <c r="AB4" s="42" t="s">
        <v>132</v>
      </c>
      <c r="AC4" s="43" t="s">
        <v>129</v>
      </c>
      <c r="AD4" s="44" t="s">
        <v>102</v>
      </c>
      <c r="AE4" s="45" t="s">
        <v>133</v>
      </c>
      <c r="AF4" s="75" t="s">
        <v>167</v>
      </c>
      <c r="AG4" s="76" t="s">
        <v>100</v>
      </c>
      <c r="AH4" s="75" t="s">
        <v>168</v>
      </c>
      <c r="AI4" s="77" t="s">
        <v>155</v>
      </c>
      <c r="AJ4" s="42" t="s">
        <v>132</v>
      </c>
      <c r="AK4" s="43" t="s">
        <v>129</v>
      </c>
      <c r="AL4" s="44" t="s">
        <v>102</v>
      </c>
      <c r="AM4" s="45" t="s">
        <v>133</v>
      </c>
      <c r="AN4" s="75" t="s">
        <v>167</v>
      </c>
      <c r="AO4" s="76" t="s">
        <v>100</v>
      </c>
      <c r="AP4" s="75" t="s">
        <v>168</v>
      </c>
      <c r="AQ4" s="77" t="s">
        <v>155</v>
      </c>
      <c r="AR4" s="42" t="s">
        <v>132</v>
      </c>
      <c r="AS4" s="43" t="s">
        <v>129</v>
      </c>
      <c r="AT4" s="44" t="s">
        <v>102</v>
      </c>
      <c r="AU4" s="45" t="s">
        <v>133</v>
      </c>
      <c r="AV4" s="75" t="s">
        <v>167</v>
      </c>
      <c r="AW4" s="76" t="s">
        <v>100</v>
      </c>
      <c r="AX4" s="75" t="s">
        <v>168</v>
      </c>
      <c r="AY4" s="77" t="s">
        <v>155</v>
      </c>
      <c r="AZ4" s="42" t="s">
        <v>132</v>
      </c>
      <c r="BA4" s="43" t="s">
        <v>129</v>
      </c>
      <c r="BB4" s="44" t="s">
        <v>102</v>
      </c>
      <c r="BC4" s="45" t="s">
        <v>133</v>
      </c>
      <c r="BD4" s="75" t="s">
        <v>167</v>
      </c>
      <c r="BE4" s="76" t="s">
        <v>100</v>
      </c>
      <c r="BF4" s="75" t="s">
        <v>168</v>
      </c>
      <c r="BG4" s="77" t="s">
        <v>155</v>
      </c>
      <c r="BH4" s="42" t="s">
        <v>132</v>
      </c>
      <c r="BI4" s="43" t="s">
        <v>129</v>
      </c>
      <c r="BJ4" s="44" t="s">
        <v>102</v>
      </c>
      <c r="BK4" s="45" t="s">
        <v>133</v>
      </c>
      <c r="BL4" s="75" t="s">
        <v>167</v>
      </c>
      <c r="BM4" s="76" t="s">
        <v>100</v>
      </c>
      <c r="BN4" s="75" t="s">
        <v>168</v>
      </c>
      <c r="BO4" s="77" t="s">
        <v>155</v>
      </c>
      <c r="BQ4" s="71"/>
      <c r="BR4" s="111" t="s">
        <v>169</v>
      </c>
      <c r="BS4" s="111" t="s">
        <v>170</v>
      </c>
      <c r="BT4" s="112" t="s">
        <v>160</v>
      </c>
      <c r="BU4" s="74"/>
      <c r="BV4" s="161" t="s">
        <v>171</v>
      </c>
      <c r="BW4" s="162"/>
      <c r="BX4" s="161" t="s">
        <v>172</v>
      </c>
      <c r="BY4" s="162"/>
      <c r="BZ4" s="163" t="s">
        <v>183</v>
      </c>
      <c r="CA4" s="163"/>
      <c r="CB4" s="74"/>
      <c r="CC4" s="111" t="s">
        <v>169</v>
      </c>
      <c r="CD4" s="111" t="s">
        <v>170</v>
      </c>
      <c r="CE4" s="112" t="s">
        <v>160</v>
      </c>
      <c r="CF4" s="71"/>
    </row>
    <row r="5" spans="1:84" s="106" customFormat="1">
      <c r="B5" s="179">
        <v>1</v>
      </c>
      <c r="C5" s="172" t="s">
        <v>57</v>
      </c>
      <c r="D5" s="137">
        <v>3757268280</v>
      </c>
      <c r="E5" s="137">
        <v>1790</v>
      </c>
      <c r="F5" s="101" t="s">
        <v>66</v>
      </c>
      <c r="G5" s="48">
        <v>57731579</v>
      </c>
      <c r="H5" s="63">
        <f>IFERROR(G5/D5,"-")</f>
        <v>1.5365306573210684E-2</v>
      </c>
      <c r="I5" s="48">
        <v>425</v>
      </c>
      <c r="J5" s="63">
        <f>IFERROR(I5/E5,"-")</f>
        <v>0.23743016759776536</v>
      </c>
      <c r="K5" s="60">
        <f>IFERROR(G5/I5,"-")</f>
        <v>135839.00941176471</v>
      </c>
      <c r="L5" s="137">
        <v>5832379300</v>
      </c>
      <c r="M5" s="137">
        <v>2911</v>
      </c>
      <c r="N5" s="101" t="s">
        <v>66</v>
      </c>
      <c r="O5" s="48">
        <v>127129194</v>
      </c>
      <c r="P5" s="63">
        <f>IFERROR(O5/L5,"-")</f>
        <v>2.17971410055584E-2</v>
      </c>
      <c r="Q5" s="48">
        <v>888</v>
      </c>
      <c r="R5" s="63">
        <f>IFERROR(Q5/M5,"-")</f>
        <v>0.30504981106149087</v>
      </c>
      <c r="S5" s="60">
        <f>IFERROR(O5/Q5,"-")</f>
        <v>143163.50675675675</v>
      </c>
      <c r="T5" s="137">
        <v>91877111050</v>
      </c>
      <c r="U5" s="137">
        <v>121855</v>
      </c>
      <c r="V5" s="101" t="s">
        <v>66</v>
      </c>
      <c r="W5" s="48">
        <v>2279367503</v>
      </c>
      <c r="X5" s="46">
        <f>W5/T5</f>
        <v>2.4808872165773217E-2</v>
      </c>
      <c r="Y5" s="48">
        <v>23077</v>
      </c>
      <c r="Z5" s="63">
        <f>IFERROR(Y5/U5,"-")</f>
        <v>0.18938082146813837</v>
      </c>
      <c r="AA5" s="60">
        <f>IFERROR(W5/Y5,"-")</f>
        <v>98772.262555791487</v>
      </c>
      <c r="AB5" s="137">
        <v>95267565630</v>
      </c>
      <c r="AC5" s="137">
        <v>97220</v>
      </c>
      <c r="AD5" s="101" t="s">
        <v>66</v>
      </c>
      <c r="AE5" s="48">
        <v>2971208533</v>
      </c>
      <c r="AF5" s="63">
        <f>IFERROR(AE5/AB5,"-")</f>
        <v>3.1188038797375955E-2</v>
      </c>
      <c r="AG5" s="48">
        <v>24997</v>
      </c>
      <c r="AH5" s="63">
        <f>IFERROR(AG5/AC5,"-")</f>
        <v>0.25711787698004523</v>
      </c>
      <c r="AI5" s="60">
        <f>IFERROR(AE5/AG5,"-")</f>
        <v>118862.60483257991</v>
      </c>
      <c r="AJ5" s="137">
        <v>70654338060</v>
      </c>
      <c r="AK5" s="137">
        <v>63565</v>
      </c>
      <c r="AL5" s="101" t="s">
        <v>66</v>
      </c>
      <c r="AM5" s="48">
        <v>2646936445</v>
      </c>
      <c r="AN5" s="63">
        <f>IFERROR(AM5/AJ5,"-")</f>
        <v>3.7463183686643683E-2</v>
      </c>
      <c r="AO5" s="48">
        <v>18655</v>
      </c>
      <c r="AP5" s="63">
        <f>IFERROR(AO5/AK5,"-")</f>
        <v>0.29347911586564934</v>
      </c>
      <c r="AQ5" s="60">
        <f>IFERROR(AM5/AO5,"-")</f>
        <v>141888.84722594477</v>
      </c>
      <c r="AR5" s="137">
        <v>35160372030</v>
      </c>
      <c r="AS5" s="137">
        <v>29229</v>
      </c>
      <c r="AT5" s="101" t="s">
        <v>66</v>
      </c>
      <c r="AU5" s="48">
        <v>1713430092</v>
      </c>
      <c r="AV5" s="63">
        <f>IFERROR(AU5/AR5,"-")</f>
        <v>4.8731853307412233E-2</v>
      </c>
      <c r="AW5" s="48">
        <v>8790</v>
      </c>
      <c r="AX5" s="63">
        <f>IFERROR(AW5/AS5,"-")</f>
        <v>0.30072872831776659</v>
      </c>
      <c r="AY5" s="60">
        <f>IFERROR(AU5/AW5,"-")</f>
        <v>194929.47576791808</v>
      </c>
      <c r="AZ5" s="137">
        <v>12553972710</v>
      </c>
      <c r="BA5" s="137">
        <v>10133</v>
      </c>
      <c r="BB5" s="101" t="s">
        <v>66</v>
      </c>
      <c r="BC5" s="48">
        <v>795581303</v>
      </c>
      <c r="BD5" s="63">
        <f>IFERROR(BC5/AZ5,"-")</f>
        <v>6.3372871789522958E-2</v>
      </c>
      <c r="BE5" s="48">
        <v>2937</v>
      </c>
      <c r="BF5" s="63">
        <f>IFERROR(BE5/BA5,"-")</f>
        <v>0.28984506069278593</v>
      </c>
      <c r="BG5" s="60">
        <f>IFERROR(BC5/BE5,"-")</f>
        <v>270882.29588014982</v>
      </c>
      <c r="BH5" s="137">
        <f>SUM(D5,L5,T5,AB5,AJ5,AR5,AZ5)</f>
        <v>315103007060</v>
      </c>
      <c r="BI5" s="149">
        <f>SUM(E5,M5,U5,AC5,AK5,AS5,BA5)</f>
        <v>326703</v>
      </c>
      <c r="BJ5" s="101" t="s">
        <v>66</v>
      </c>
      <c r="BK5" s="48">
        <f t="shared" ref="BK5:BK21" si="0">SUM(G5,O5,W5,AE5,AM5,AU5,BC5)</f>
        <v>10591384649</v>
      </c>
      <c r="BL5" s="63">
        <f>IFERROR(BK5/BH5,"-")</f>
        <v>3.3612451838592745E-2</v>
      </c>
      <c r="BM5" s="48">
        <f t="shared" ref="BM5:BM21" si="1">SUM(I5,Q5,Y5,AG5,AO5,AW5,BE5)</f>
        <v>79769</v>
      </c>
      <c r="BN5" s="63">
        <f>IFERROR(BM5/BI5,"-")</f>
        <v>0.24416365934809292</v>
      </c>
      <c r="BO5" s="60">
        <f>IFERROR(BK5/BM5,"-")</f>
        <v>132775.69794030263</v>
      </c>
      <c r="BQ5" s="72" t="s">
        <v>57</v>
      </c>
      <c r="BR5" s="72">
        <f>INDEX($BL$5:$BL$1262,(MATCH(BQ5,$C$5:$C$1262,0)+16))</f>
        <v>0.22271974135948761</v>
      </c>
      <c r="BS5" s="72">
        <f>INDEX($BN$5:$BN$1262,(MATCH(BQ5,$C$5:$C$1262,0)+16))</f>
        <v>0.82718248684585083</v>
      </c>
      <c r="BT5" s="72">
        <f>INDEX($BO$5:$BO$1262,(MATCH(BQ5,$C$5:$C$1262,0)+16))</f>
        <v>259690.94568221935</v>
      </c>
      <c r="BU5" s="49"/>
      <c r="BV5" s="68" t="str">
        <f>INDEX($BQ$5:$BQ$78,MATCH(BW5,BR$5:BR$78,0))</f>
        <v>岸和田市</v>
      </c>
      <c r="BW5" s="69">
        <f>LARGE(BR$5:BR$78,ROW(A1))</f>
        <v>0.26877875564778475</v>
      </c>
      <c r="BX5" s="68" t="str">
        <f>INDEX($BQ$5:$BQ$78,MATCH(BY5,BS$5:BS$78,0))</f>
        <v>住吉区</v>
      </c>
      <c r="BY5" s="69">
        <f>LARGE(BS$5:BS$78,ROW(A1))</f>
        <v>0.84356626506024102</v>
      </c>
      <c r="BZ5" s="68" t="str">
        <f>INDEX($BQ$5:$BQ$78,MATCH(CA5,BT$5:BT$78,0))</f>
        <v>岬町</v>
      </c>
      <c r="CA5" s="70">
        <f>LARGE(BT$5:BT$78,ROW(A1))</f>
        <v>319731.51316779532</v>
      </c>
      <c r="CB5" s="49"/>
      <c r="CC5" s="108">
        <f>$BL$1279</f>
        <v>0.2235659115667995</v>
      </c>
      <c r="CD5" s="108">
        <f>$BN$1279</f>
        <v>0.79889972183205271</v>
      </c>
      <c r="CE5" s="113">
        <f>$BO$1279</f>
        <v>253077.20344375112</v>
      </c>
      <c r="CF5" s="110">
        <v>0</v>
      </c>
    </row>
    <row r="6" spans="1:84" s="106" customFormat="1" ht="13.5" customHeight="1">
      <c r="B6" s="179"/>
      <c r="C6" s="173"/>
      <c r="D6" s="138"/>
      <c r="E6" s="138"/>
      <c r="F6" s="102" t="s">
        <v>68</v>
      </c>
      <c r="G6" s="52">
        <v>79480292</v>
      </c>
      <c r="H6" s="64">
        <f>IFERROR(G6/D5,"-")</f>
        <v>2.115374417713925E-2</v>
      </c>
      <c r="I6" s="52">
        <v>585</v>
      </c>
      <c r="J6" s="64">
        <f>IFERROR(I6/E5,"-")</f>
        <v>0.32681564245810057</v>
      </c>
      <c r="K6" s="61">
        <f t="shared" ref="K6:K69" si="2">IFERROR(G6/I6,"-")</f>
        <v>135863.74700854701</v>
      </c>
      <c r="L6" s="138"/>
      <c r="M6" s="138"/>
      <c r="N6" s="102" t="s">
        <v>68</v>
      </c>
      <c r="O6" s="52">
        <v>126528207</v>
      </c>
      <c r="P6" s="64">
        <f>IFERROR(O6/L5,"-")</f>
        <v>2.1694097810133851E-2</v>
      </c>
      <c r="Q6" s="52">
        <v>1024</v>
      </c>
      <c r="R6" s="64">
        <f>IFERROR(Q6/M5,"-")</f>
        <v>0.35176915149433186</v>
      </c>
      <c r="S6" s="61">
        <f t="shared" ref="S6:S69" si="3">IFERROR(O6/Q6,"-")</f>
        <v>123562.7021484375</v>
      </c>
      <c r="T6" s="138"/>
      <c r="U6" s="138"/>
      <c r="V6" s="102" t="s">
        <v>68</v>
      </c>
      <c r="W6" s="52">
        <v>2401844289</v>
      </c>
      <c r="X6" s="50">
        <f>W6/T5</f>
        <v>2.6141922199674997E-2</v>
      </c>
      <c r="Y6" s="52">
        <v>30750</v>
      </c>
      <c r="Z6" s="64">
        <f>IFERROR(Y6/U5,"-")</f>
        <v>0.25234910344261624</v>
      </c>
      <c r="AA6" s="61">
        <f t="shared" ref="AA6:AA69" si="4">IFERROR(W6/Y6,"-")</f>
        <v>78108.757365853657</v>
      </c>
      <c r="AB6" s="138"/>
      <c r="AC6" s="138"/>
      <c r="AD6" s="102" t="s">
        <v>68</v>
      </c>
      <c r="AE6" s="52">
        <v>2328986559</v>
      </c>
      <c r="AF6" s="64">
        <f>IFERROR(AE6/AB5,"-")</f>
        <v>2.4446794075176789E-2</v>
      </c>
      <c r="AG6" s="52">
        <v>30242</v>
      </c>
      <c r="AH6" s="64">
        <f>IFERROR(AG6/AC5,"-")</f>
        <v>0.31106768154700681</v>
      </c>
      <c r="AI6" s="61">
        <f t="shared" ref="AI6:AI69" si="5">IFERROR(AE6/AG6,"-")</f>
        <v>77011.657926063097</v>
      </c>
      <c r="AJ6" s="138"/>
      <c r="AK6" s="138"/>
      <c r="AL6" s="102" t="s">
        <v>68</v>
      </c>
      <c r="AM6" s="52">
        <v>1353335385</v>
      </c>
      <c r="AN6" s="64">
        <f>IFERROR(AM6/AJ5,"-")</f>
        <v>1.9154314117991469E-2</v>
      </c>
      <c r="AO6" s="52">
        <v>21949</v>
      </c>
      <c r="AP6" s="64">
        <f>IFERROR(AO6/AK5,"-")</f>
        <v>0.34530008652560373</v>
      </c>
      <c r="AQ6" s="61">
        <f t="shared" ref="AQ6:AQ69" si="6">IFERROR(AM6/AO6,"-")</f>
        <v>61658.17964371953</v>
      </c>
      <c r="AR6" s="138"/>
      <c r="AS6" s="138"/>
      <c r="AT6" s="102" t="s">
        <v>68</v>
      </c>
      <c r="AU6" s="52">
        <v>602236882</v>
      </c>
      <c r="AV6" s="64">
        <f>IFERROR(AU6/AR5,"-")</f>
        <v>1.7128285260638067E-2</v>
      </c>
      <c r="AW6" s="52">
        <v>10228</v>
      </c>
      <c r="AX6" s="64">
        <f>IFERROR(AW6/AS5,"-")</f>
        <v>0.34992644291628178</v>
      </c>
      <c r="AY6" s="61">
        <f t="shared" ref="AY6:AY69" si="7">IFERROR(AU6/AW6,"-")</f>
        <v>58881.196910441926</v>
      </c>
      <c r="AZ6" s="138"/>
      <c r="BA6" s="138"/>
      <c r="BB6" s="102" t="s">
        <v>68</v>
      </c>
      <c r="BC6" s="52">
        <v>200398895</v>
      </c>
      <c r="BD6" s="64">
        <f>IFERROR(BC6/AZ5,"-")</f>
        <v>1.5962986349362551E-2</v>
      </c>
      <c r="BE6" s="52">
        <v>3350</v>
      </c>
      <c r="BF6" s="64">
        <f>IFERROR(BE6/BA5,"-")</f>
        <v>0.33060298036119612</v>
      </c>
      <c r="BG6" s="61">
        <f t="shared" ref="BG6:BG69" si="8">IFERROR(BC6/BE6,"-")</f>
        <v>59820.565671641794</v>
      </c>
      <c r="BH6" s="138"/>
      <c r="BI6" s="150"/>
      <c r="BJ6" s="102" t="s">
        <v>68</v>
      </c>
      <c r="BK6" s="52">
        <f t="shared" si="0"/>
        <v>7092810509</v>
      </c>
      <c r="BL6" s="64">
        <f>IFERROR(BK6/BH5,"-")</f>
        <v>2.2509498005677329E-2</v>
      </c>
      <c r="BM6" s="52">
        <f t="shared" si="1"/>
        <v>98128</v>
      </c>
      <c r="BN6" s="64">
        <f>IFERROR(BM6/BI5,"-")</f>
        <v>0.30035842952161446</v>
      </c>
      <c r="BO6" s="61">
        <f t="shared" ref="BO6:BO69" si="9">IFERROR(BK6/BM6,"-")</f>
        <v>72281.209328631987</v>
      </c>
      <c r="BQ6" s="72" t="s">
        <v>135</v>
      </c>
      <c r="BR6" s="72">
        <f t="shared" ref="BR6:BR69" si="10">INDEX($BL$5:$BL$1262,(MATCH(BQ6,$C$5:$C$1262,0)+16))</f>
        <v>0.22368107117511365</v>
      </c>
      <c r="BS6" s="72">
        <f t="shared" ref="BS6:BS69" si="11">INDEX($BN$5:$BN$1262,(MATCH(BQ6,$C$5:$C$1262,0)+16))</f>
        <v>0.8099465609377694</v>
      </c>
      <c r="BT6" s="72">
        <f t="shared" ref="BT6:BT69" si="12">INDEX($BO$5:$BO$1262,(MATCH(BQ6,$C$5:$C$1262,0)+16))</f>
        <v>264756.4313078642</v>
      </c>
      <c r="BU6" s="49"/>
      <c r="BV6" s="68" t="str">
        <f t="shared" ref="BV6:BV69" si="13">INDEX($BQ$5:$BQ$78,MATCH(BW6,BR$5:BR$78,0))</f>
        <v>岬町</v>
      </c>
      <c r="BW6" s="69">
        <f t="shared" ref="BW6:BW69" si="14">LARGE(BR$5:BR$78,ROW(A2))</f>
        <v>0.26535570054318797</v>
      </c>
      <c r="BX6" s="68" t="str">
        <f t="shared" ref="BX6:BX69" si="15">INDEX($BQ$5:$BQ$78,MATCH(BY6,BS$5:BS$78,0))</f>
        <v>浪速区</v>
      </c>
      <c r="BY6" s="69">
        <f t="shared" ref="BY6:BY69" si="16">LARGE(BS$5:BS$78,ROW(A2))</f>
        <v>0.83842321854017765</v>
      </c>
      <c r="BZ6" s="68" t="str">
        <f t="shared" ref="BZ6:BZ69" si="17">INDEX($BQ$5:$BQ$78,MATCH(CA6,BT$5:BT$78,0))</f>
        <v>岸和田市</v>
      </c>
      <c r="CA6" s="70">
        <f t="shared" ref="CA6:CA69" si="18">LARGE(BT$5:BT$78,ROW(A2))</f>
        <v>319561.87691050657</v>
      </c>
      <c r="CB6" s="49"/>
      <c r="CC6" s="108">
        <f t="shared" ref="CC6:CC69" si="19">$BL$1279</f>
        <v>0.2235659115667995</v>
      </c>
      <c r="CD6" s="108">
        <f t="shared" ref="CD6:CD69" si="20">$BN$1279</f>
        <v>0.79889972183205271</v>
      </c>
      <c r="CE6" s="109">
        <f t="shared" ref="CE6:CE69" si="21">$BO$1279</f>
        <v>253077.20344375112</v>
      </c>
      <c r="CF6" s="110">
        <v>0</v>
      </c>
    </row>
    <row r="7" spans="1:84" s="106" customFormat="1" ht="13.5" customHeight="1">
      <c r="B7" s="179"/>
      <c r="C7" s="173"/>
      <c r="D7" s="138"/>
      <c r="E7" s="138"/>
      <c r="F7" s="103" t="s">
        <v>70</v>
      </c>
      <c r="G7" s="52">
        <v>19844167</v>
      </c>
      <c r="H7" s="64">
        <f>IFERROR(G7/D5,"-")</f>
        <v>5.2815411413741258E-3</v>
      </c>
      <c r="I7" s="52">
        <v>272</v>
      </c>
      <c r="J7" s="64">
        <f>IFERROR(I7/E5,"-")</f>
        <v>0.15195530726256984</v>
      </c>
      <c r="K7" s="61">
        <f t="shared" si="2"/>
        <v>72956.496323529413</v>
      </c>
      <c r="L7" s="138"/>
      <c r="M7" s="138"/>
      <c r="N7" s="103" t="s">
        <v>70</v>
      </c>
      <c r="O7" s="52">
        <v>33034093</v>
      </c>
      <c r="P7" s="64">
        <f>IFERROR(O7/L5,"-")</f>
        <v>5.6639136964223161E-3</v>
      </c>
      <c r="Q7" s="52">
        <v>566</v>
      </c>
      <c r="R7" s="64">
        <f>IFERROR(Q7/M5,"-")</f>
        <v>0.19443490209549982</v>
      </c>
      <c r="S7" s="61">
        <f t="shared" si="3"/>
        <v>58364.121908127207</v>
      </c>
      <c r="T7" s="138"/>
      <c r="U7" s="138"/>
      <c r="V7" s="103" t="s">
        <v>70</v>
      </c>
      <c r="W7" s="52">
        <v>1421484749</v>
      </c>
      <c r="X7" s="50">
        <f>W7/T5</f>
        <v>1.54715873491758E-2</v>
      </c>
      <c r="Y7" s="52">
        <v>29850</v>
      </c>
      <c r="Z7" s="64">
        <f>IFERROR(Y7/U5,"-")</f>
        <v>0.24496327602478354</v>
      </c>
      <c r="AA7" s="61">
        <f t="shared" si="4"/>
        <v>47620.929614740366</v>
      </c>
      <c r="AB7" s="138"/>
      <c r="AC7" s="138"/>
      <c r="AD7" s="103" t="s">
        <v>70</v>
      </c>
      <c r="AE7" s="52">
        <v>1527874784</v>
      </c>
      <c r="AF7" s="64">
        <f>IFERROR(AE7/AB5,"-")</f>
        <v>1.603772253333267E-2</v>
      </c>
      <c r="AG7" s="52">
        <v>28518</v>
      </c>
      <c r="AH7" s="64">
        <f>IFERROR(AG7/AC5,"-")</f>
        <v>0.29333470479325241</v>
      </c>
      <c r="AI7" s="61">
        <f t="shared" si="5"/>
        <v>53575.804193842487</v>
      </c>
      <c r="AJ7" s="138"/>
      <c r="AK7" s="138"/>
      <c r="AL7" s="103" t="s">
        <v>70</v>
      </c>
      <c r="AM7" s="52">
        <v>1013931892</v>
      </c>
      <c r="AN7" s="64">
        <f>IFERROR(AM7/AJ5,"-")</f>
        <v>1.4350596436682546E-2</v>
      </c>
      <c r="AO7" s="52">
        <v>20016</v>
      </c>
      <c r="AP7" s="64">
        <f>IFERROR(AO7/AK5,"-")</f>
        <v>0.31489026980256429</v>
      </c>
      <c r="AQ7" s="61">
        <f t="shared" si="6"/>
        <v>50656.069744204637</v>
      </c>
      <c r="AR7" s="138"/>
      <c r="AS7" s="138"/>
      <c r="AT7" s="103" t="s">
        <v>70</v>
      </c>
      <c r="AU7" s="52">
        <v>503209946</v>
      </c>
      <c r="AV7" s="64">
        <f>IFERROR(AU7/AR5,"-")</f>
        <v>1.4311849304968802E-2</v>
      </c>
      <c r="AW7" s="52">
        <v>8423</v>
      </c>
      <c r="AX7" s="64">
        <f>IFERROR(AW7/AS5,"-")</f>
        <v>0.288172705190051</v>
      </c>
      <c r="AY7" s="61">
        <f t="shared" si="7"/>
        <v>59742.365665439866</v>
      </c>
      <c r="AZ7" s="138"/>
      <c r="BA7" s="138"/>
      <c r="BB7" s="103" t="s">
        <v>70</v>
      </c>
      <c r="BC7" s="52">
        <v>177593396</v>
      </c>
      <c r="BD7" s="64">
        <f>IFERROR(BC7/AZ5,"-")</f>
        <v>1.4146390158912493E-2</v>
      </c>
      <c r="BE7" s="52">
        <v>2390</v>
      </c>
      <c r="BF7" s="64">
        <f>IFERROR(BE7/BA5,"-")</f>
        <v>0.23586302180992796</v>
      </c>
      <c r="BG7" s="61">
        <f t="shared" si="8"/>
        <v>74306.860251046019</v>
      </c>
      <c r="BH7" s="138"/>
      <c r="BI7" s="150"/>
      <c r="BJ7" s="103" t="s">
        <v>70</v>
      </c>
      <c r="BK7" s="52">
        <f t="shared" si="0"/>
        <v>4696973027</v>
      </c>
      <c r="BL7" s="64">
        <f>IFERROR(BK7/BH5,"-")</f>
        <v>1.4906151073657101E-2</v>
      </c>
      <c r="BM7" s="52">
        <f t="shared" si="1"/>
        <v>90035</v>
      </c>
      <c r="BN7" s="64">
        <f>IFERROR(BM7/BI5,"-")</f>
        <v>0.27558669494923521</v>
      </c>
      <c r="BO7" s="61">
        <f t="shared" si="9"/>
        <v>52168.301516077081</v>
      </c>
      <c r="BQ7" s="72" t="s">
        <v>136</v>
      </c>
      <c r="BR7" s="72">
        <f t="shared" si="10"/>
        <v>0.2401645379530333</v>
      </c>
      <c r="BS7" s="72">
        <f t="shared" si="11"/>
        <v>0.82649203348636235</v>
      </c>
      <c r="BT7" s="72">
        <f t="shared" si="12"/>
        <v>285188.76850187877</v>
      </c>
      <c r="BU7" s="49"/>
      <c r="BV7" s="68" t="str">
        <f t="shared" si="13"/>
        <v>忠岡町</v>
      </c>
      <c r="BW7" s="69">
        <f t="shared" si="14"/>
        <v>0.25843128197544069</v>
      </c>
      <c r="BX7" s="68" t="str">
        <f t="shared" si="15"/>
        <v>東成区</v>
      </c>
      <c r="BY7" s="69">
        <f t="shared" si="16"/>
        <v>0.83807012403555037</v>
      </c>
      <c r="BZ7" s="68" t="str">
        <f t="shared" si="17"/>
        <v>貝塚市</v>
      </c>
      <c r="CA7" s="70">
        <f t="shared" si="18"/>
        <v>301644.96806870733</v>
      </c>
      <c r="CB7" s="49"/>
      <c r="CC7" s="108">
        <f t="shared" si="19"/>
        <v>0.2235659115667995</v>
      </c>
      <c r="CD7" s="108">
        <f t="shared" si="20"/>
        <v>0.79889972183205271</v>
      </c>
      <c r="CE7" s="109">
        <f t="shared" si="21"/>
        <v>253077.20344375112</v>
      </c>
      <c r="CF7" s="110">
        <v>0</v>
      </c>
    </row>
    <row r="8" spans="1:84" s="106" customFormat="1" ht="13.5" customHeight="1">
      <c r="B8" s="179"/>
      <c r="C8" s="173"/>
      <c r="D8" s="138"/>
      <c r="E8" s="138"/>
      <c r="F8" s="103" t="s">
        <v>72</v>
      </c>
      <c r="G8" s="52">
        <v>9592835</v>
      </c>
      <c r="H8" s="64">
        <f>IFERROR(G8/D5,"-")</f>
        <v>2.5531408153798376E-3</v>
      </c>
      <c r="I8" s="52">
        <v>103</v>
      </c>
      <c r="J8" s="64">
        <f>IFERROR(I8/E5,"-")</f>
        <v>5.7541899441340784E-2</v>
      </c>
      <c r="K8" s="61">
        <f t="shared" si="2"/>
        <v>93134.320388349515</v>
      </c>
      <c r="L8" s="138"/>
      <c r="M8" s="138"/>
      <c r="N8" s="103" t="s">
        <v>72</v>
      </c>
      <c r="O8" s="52">
        <v>11990650</v>
      </c>
      <c r="P8" s="64">
        <f>IFERROR(O8/L5,"-")</f>
        <v>2.05587623562137E-3</v>
      </c>
      <c r="Q8" s="52">
        <v>152</v>
      </c>
      <c r="R8" s="64">
        <f>IFERROR(Q8/M5,"-")</f>
        <v>5.2215733424939882E-2</v>
      </c>
      <c r="S8" s="61">
        <f t="shared" si="3"/>
        <v>78885.855263157893</v>
      </c>
      <c r="T8" s="138"/>
      <c r="U8" s="138"/>
      <c r="V8" s="103" t="s">
        <v>72</v>
      </c>
      <c r="W8" s="52">
        <v>231480422</v>
      </c>
      <c r="X8" s="50">
        <f>W8/T5</f>
        <v>2.5194569066720779E-3</v>
      </c>
      <c r="Y8" s="52">
        <v>4847</v>
      </c>
      <c r="Z8" s="64">
        <f>IFERROR(Y8/U5,"-")</f>
        <v>3.9776783882483277E-2</v>
      </c>
      <c r="AA8" s="61">
        <f t="shared" si="4"/>
        <v>47757.462760470393</v>
      </c>
      <c r="AB8" s="138"/>
      <c r="AC8" s="138"/>
      <c r="AD8" s="103" t="s">
        <v>72</v>
      </c>
      <c r="AE8" s="52">
        <v>217109140</v>
      </c>
      <c r="AF8" s="64">
        <f>IFERROR(AE8/AB5,"-")</f>
        <v>2.2789407765829569E-3</v>
      </c>
      <c r="AG8" s="52">
        <v>4749</v>
      </c>
      <c r="AH8" s="64">
        <f>IFERROR(AG8/AC5,"-")</f>
        <v>4.8847973667969551E-2</v>
      </c>
      <c r="AI8" s="61">
        <f t="shared" si="5"/>
        <v>45716.811960412721</v>
      </c>
      <c r="AJ8" s="138"/>
      <c r="AK8" s="138"/>
      <c r="AL8" s="103" t="s">
        <v>72</v>
      </c>
      <c r="AM8" s="52">
        <v>142468526</v>
      </c>
      <c r="AN8" s="64">
        <f>IFERROR(AM8/AJ5,"-")</f>
        <v>2.0164158339296173E-3</v>
      </c>
      <c r="AO8" s="52">
        <v>3033</v>
      </c>
      <c r="AP8" s="64">
        <f>IFERROR(AO8/AK5,"-")</f>
        <v>4.7714937465586409E-2</v>
      </c>
      <c r="AQ8" s="61">
        <f t="shared" si="6"/>
        <v>46972.807781074844</v>
      </c>
      <c r="AR8" s="138"/>
      <c r="AS8" s="138"/>
      <c r="AT8" s="103" t="s">
        <v>72</v>
      </c>
      <c r="AU8" s="52">
        <v>56713272</v>
      </c>
      <c r="AV8" s="64">
        <f>IFERROR(AU8/AR5,"-")</f>
        <v>1.612988393627074E-3</v>
      </c>
      <c r="AW8" s="52">
        <v>1184</v>
      </c>
      <c r="AX8" s="64">
        <f>IFERROR(AW8/AS5,"-")</f>
        <v>4.0507714940641142E-2</v>
      </c>
      <c r="AY8" s="61">
        <f t="shared" si="7"/>
        <v>47899.722972972973</v>
      </c>
      <c r="AZ8" s="138"/>
      <c r="BA8" s="138"/>
      <c r="BB8" s="103" t="s">
        <v>72</v>
      </c>
      <c r="BC8" s="52">
        <v>11632635</v>
      </c>
      <c r="BD8" s="64">
        <f>IFERROR(BC8/AZ5,"-")</f>
        <v>9.2660986834342094E-4</v>
      </c>
      <c r="BE8" s="52">
        <v>293</v>
      </c>
      <c r="BF8" s="64">
        <f>IFERROR(BE8/BA5,"-")</f>
        <v>2.8915424849501627E-2</v>
      </c>
      <c r="BG8" s="61">
        <f t="shared" si="8"/>
        <v>39701.825938566551</v>
      </c>
      <c r="BH8" s="138"/>
      <c r="BI8" s="150"/>
      <c r="BJ8" s="103" t="s">
        <v>72</v>
      </c>
      <c r="BK8" s="52">
        <f t="shared" si="0"/>
        <v>680987480</v>
      </c>
      <c r="BL8" s="64">
        <f>IFERROR(BK8/BH5,"-")</f>
        <v>2.1611583029746539E-3</v>
      </c>
      <c r="BM8" s="52">
        <f t="shared" si="1"/>
        <v>14361</v>
      </c>
      <c r="BN8" s="64">
        <f>IFERROR(BM8/BI5,"-")</f>
        <v>4.3957355763491614E-2</v>
      </c>
      <c r="BO8" s="61">
        <f t="shared" si="9"/>
        <v>47419.224288002231</v>
      </c>
      <c r="BQ8" s="72" t="s">
        <v>137</v>
      </c>
      <c r="BR8" s="72">
        <f t="shared" si="10"/>
        <v>0.24217072775231802</v>
      </c>
      <c r="BS8" s="72">
        <f t="shared" si="11"/>
        <v>0.83499546690843152</v>
      </c>
      <c r="BT8" s="72">
        <f t="shared" si="12"/>
        <v>298706.71077633009</v>
      </c>
      <c r="BU8" s="49"/>
      <c r="BV8" s="68" t="str">
        <f t="shared" si="13"/>
        <v>堺市南区</v>
      </c>
      <c r="BW8" s="69">
        <f t="shared" si="14"/>
        <v>0.25236451662146259</v>
      </c>
      <c r="BX8" s="68" t="str">
        <f t="shared" si="15"/>
        <v>阿倍野区</v>
      </c>
      <c r="BY8" s="69">
        <f t="shared" si="16"/>
        <v>0.83665227684166554</v>
      </c>
      <c r="BZ8" s="68" t="str">
        <f t="shared" si="17"/>
        <v>此花区</v>
      </c>
      <c r="CA8" s="70">
        <f t="shared" si="18"/>
        <v>298706.71077633009</v>
      </c>
      <c r="CB8" s="49"/>
      <c r="CC8" s="108">
        <f t="shared" si="19"/>
        <v>0.2235659115667995</v>
      </c>
      <c r="CD8" s="108">
        <f t="shared" si="20"/>
        <v>0.79889972183205271</v>
      </c>
      <c r="CE8" s="109">
        <f t="shared" si="21"/>
        <v>253077.20344375112</v>
      </c>
      <c r="CF8" s="110">
        <v>0</v>
      </c>
    </row>
    <row r="9" spans="1:84" s="106" customFormat="1" ht="13.5" customHeight="1">
      <c r="B9" s="179"/>
      <c r="C9" s="173"/>
      <c r="D9" s="138"/>
      <c r="E9" s="138"/>
      <c r="F9" s="103" t="s">
        <v>74</v>
      </c>
      <c r="G9" s="52">
        <v>41739638</v>
      </c>
      <c r="H9" s="64">
        <f>IFERROR(G9/D5,"-")</f>
        <v>1.1109038506028641E-2</v>
      </c>
      <c r="I9" s="52">
        <v>399</v>
      </c>
      <c r="J9" s="64">
        <f>IFERROR(I9/E5,"-")</f>
        <v>0.22290502793296088</v>
      </c>
      <c r="K9" s="61">
        <f t="shared" si="2"/>
        <v>104610.62155388472</v>
      </c>
      <c r="L9" s="138"/>
      <c r="M9" s="138"/>
      <c r="N9" s="103" t="s">
        <v>74</v>
      </c>
      <c r="O9" s="52">
        <v>55626772</v>
      </c>
      <c r="P9" s="64">
        <f>IFERROR(O9/L5,"-")</f>
        <v>9.5375779143856438E-3</v>
      </c>
      <c r="Q9" s="52">
        <v>790</v>
      </c>
      <c r="R9" s="64">
        <f>IFERROR(Q9/M5,"-")</f>
        <v>0.27138440398488489</v>
      </c>
      <c r="S9" s="61">
        <f t="shared" si="3"/>
        <v>70413.635443037972</v>
      </c>
      <c r="T9" s="138"/>
      <c r="U9" s="138"/>
      <c r="V9" s="103" t="s">
        <v>74</v>
      </c>
      <c r="W9" s="52">
        <v>2061543066</v>
      </c>
      <c r="X9" s="50">
        <f>W9/T5</f>
        <v>2.2438048415324003E-2</v>
      </c>
      <c r="Y9" s="52">
        <v>35763</v>
      </c>
      <c r="Z9" s="64">
        <f>IFERROR(Y9/U5,"-")</f>
        <v>0.29348816215994422</v>
      </c>
      <c r="AA9" s="61">
        <f t="shared" si="4"/>
        <v>57644.578642731314</v>
      </c>
      <c r="AB9" s="138"/>
      <c r="AC9" s="138"/>
      <c r="AD9" s="103" t="s">
        <v>74</v>
      </c>
      <c r="AE9" s="52">
        <v>2081512227</v>
      </c>
      <c r="AF9" s="64">
        <f>IFERROR(AE9/AB5,"-")</f>
        <v>2.1849117411944518E-2</v>
      </c>
      <c r="AG9" s="52">
        <v>34097</v>
      </c>
      <c r="AH9" s="64">
        <f>IFERROR(AG9/AC5,"-")</f>
        <v>0.35072001645751905</v>
      </c>
      <c r="AI9" s="61">
        <f t="shared" si="5"/>
        <v>61046.784966419335</v>
      </c>
      <c r="AJ9" s="138"/>
      <c r="AK9" s="138"/>
      <c r="AL9" s="103" t="s">
        <v>74</v>
      </c>
      <c r="AM9" s="52">
        <v>1311986681</v>
      </c>
      <c r="AN9" s="64">
        <f>IFERROR(AM9/AJ5,"-")</f>
        <v>1.8569088848951563E-2</v>
      </c>
      <c r="AO9" s="52">
        <v>22569</v>
      </c>
      <c r="AP9" s="64">
        <f>IFERROR(AO9/AK5,"-")</f>
        <v>0.35505388185322112</v>
      </c>
      <c r="AQ9" s="61">
        <f t="shared" si="6"/>
        <v>58132.246931631882</v>
      </c>
      <c r="AR9" s="138"/>
      <c r="AS9" s="138"/>
      <c r="AT9" s="103" t="s">
        <v>74</v>
      </c>
      <c r="AU9" s="52">
        <v>614242802</v>
      </c>
      <c r="AV9" s="64">
        <f>IFERROR(AU9/AR5,"-")</f>
        <v>1.7469746949091085E-2</v>
      </c>
      <c r="AW9" s="52">
        <v>8935</v>
      </c>
      <c r="AX9" s="64">
        <f>IFERROR(AW9/AS5,"-")</f>
        <v>0.30568955489411204</v>
      </c>
      <c r="AY9" s="61">
        <f t="shared" si="7"/>
        <v>68745.696922216011</v>
      </c>
      <c r="AZ9" s="138"/>
      <c r="BA9" s="138"/>
      <c r="BB9" s="103" t="s">
        <v>74</v>
      </c>
      <c r="BC9" s="52">
        <v>199243245</v>
      </c>
      <c r="BD9" s="64">
        <f>IFERROR(BC9/AZ5,"-")</f>
        <v>1.5870931823938943E-2</v>
      </c>
      <c r="BE9" s="52">
        <v>2273</v>
      </c>
      <c r="BF9" s="64">
        <f>IFERROR(BE9/BA5,"-")</f>
        <v>0.22431658936149215</v>
      </c>
      <c r="BG9" s="61">
        <f t="shared" si="8"/>
        <v>87656.509018917728</v>
      </c>
      <c r="BH9" s="138"/>
      <c r="BI9" s="150"/>
      <c r="BJ9" s="103" t="s">
        <v>74</v>
      </c>
      <c r="BK9" s="52">
        <f t="shared" si="0"/>
        <v>6365894431</v>
      </c>
      <c r="BL9" s="64">
        <f>IFERROR(BK9/BH5,"-")</f>
        <v>2.0202582293312881E-2</v>
      </c>
      <c r="BM9" s="52">
        <f t="shared" si="1"/>
        <v>104826</v>
      </c>
      <c r="BN9" s="64">
        <f>IFERROR(BM9/BI5,"-")</f>
        <v>0.32086023085187465</v>
      </c>
      <c r="BO9" s="61">
        <f t="shared" si="9"/>
        <v>60728.201314559366</v>
      </c>
      <c r="BQ9" s="72" t="s">
        <v>138</v>
      </c>
      <c r="BR9" s="72">
        <f t="shared" si="10"/>
        <v>0.22174195873422245</v>
      </c>
      <c r="BS9" s="72">
        <f t="shared" si="11"/>
        <v>0.81025128498001142</v>
      </c>
      <c r="BT9" s="72">
        <f t="shared" si="12"/>
        <v>249384.46643171806</v>
      </c>
      <c r="BU9" s="49"/>
      <c r="BV9" s="68" t="str">
        <f t="shared" si="13"/>
        <v>島本町</v>
      </c>
      <c r="BW9" s="69">
        <f t="shared" si="14"/>
        <v>0.2517709827105582</v>
      </c>
      <c r="BX9" s="68" t="str">
        <f t="shared" si="15"/>
        <v>生野区</v>
      </c>
      <c r="BY9" s="69">
        <f t="shared" si="16"/>
        <v>0.83638356164383565</v>
      </c>
      <c r="BZ9" s="68" t="str">
        <f t="shared" si="17"/>
        <v>忠岡町</v>
      </c>
      <c r="CA9" s="70">
        <f t="shared" si="18"/>
        <v>293985.84478021978</v>
      </c>
      <c r="CB9" s="49"/>
      <c r="CC9" s="108">
        <f t="shared" si="19"/>
        <v>0.2235659115667995</v>
      </c>
      <c r="CD9" s="108">
        <f t="shared" si="20"/>
        <v>0.79889972183205271</v>
      </c>
      <c r="CE9" s="109">
        <f t="shared" si="21"/>
        <v>253077.20344375112</v>
      </c>
      <c r="CF9" s="110">
        <v>0</v>
      </c>
    </row>
    <row r="10" spans="1:84" s="106" customFormat="1">
      <c r="B10" s="179"/>
      <c r="C10" s="173"/>
      <c r="D10" s="138"/>
      <c r="E10" s="138"/>
      <c r="F10" s="103" t="s">
        <v>76</v>
      </c>
      <c r="G10" s="52">
        <v>28218529</v>
      </c>
      <c r="H10" s="64">
        <f>IFERROR(G10/D5,"-")</f>
        <v>7.5103843795790914E-3</v>
      </c>
      <c r="I10" s="52">
        <v>590</v>
      </c>
      <c r="J10" s="64">
        <f>IFERROR(I10/E5,"-")</f>
        <v>0.32960893854748602</v>
      </c>
      <c r="K10" s="61">
        <f t="shared" si="2"/>
        <v>47828.015254237289</v>
      </c>
      <c r="L10" s="138"/>
      <c r="M10" s="138"/>
      <c r="N10" s="103" t="s">
        <v>76</v>
      </c>
      <c r="O10" s="52">
        <v>64786216</v>
      </c>
      <c r="P10" s="64">
        <f>IFERROR(O10/L5,"-")</f>
        <v>1.110802515878897E-2</v>
      </c>
      <c r="Q10" s="52">
        <v>1088</v>
      </c>
      <c r="R10" s="64">
        <f>IFERROR(Q10/M5,"-")</f>
        <v>0.37375472346272759</v>
      </c>
      <c r="S10" s="61">
        <f t="shared" si="3"/>
        <v>59546.154411764706</v>
      </c>
      <c r="T10" s="138"/>
      <c r="U10" s="138"/>
      <c r="V10" s="103" t="s">
        <v>76</v>
      </c>
      <c r="W10" s="52">
        <v>2767607560</v>
      </c>
      <c r="X10" s="50">
        <f>W10/T5</f>
        <v>3.0122927553673882E-2</v>
      </c>
      <c r="Y10" s="52">
        <v>41583</v>
      </c>
      <c r="Z10" s="64">
        <f>IFERROR(Y10/U5,"-")</f>
        <v>0.34124984612859544</v>
      </c>
      <c r="AA10" s="61">
        <f t="shared" si="4"/>
        <v>66556.226342495735</v>
      </c>
      <c r="AB10" s="138"/>
      <c r="AC10" s="138"/>
      <c r="AD10" s="103" t="s">
        <v>76</v>
      </c>
      <c r="AE10" s="52">
        <v>3284107846</v>
      </c>
      <c r="AF10" s="64">
        <f>IFERROR(AE10/AB5,"-")</f>
        <v>3.4472465253859975E-2</v>
      </c>
      <c r="AG10" s="52">
        <v>40787</v>
      </c>
      <c r="AH10" s="64">
        <f>IFERROR(AG10/AC5,"-")</f>
        <v>0.41953301789755193</v>
      </c>
      <c r="AI10" s="61">
        <f t="shared" si="5"/>
        <v>80518.494765488998</v>
      </c>
      <c r="AJ10" s="138"/>
      <c r="AK10" s="138"/>
      <c r="AL10" s="103" t="s">
        <v>76</v>
      </c>
      <c r="AM10" s="52">
        <v>2536024310</v>
      </c>
      <c r="AN10" s="64">
        <f>IFERROR(AM10/AJ5,"-")</f>
        <v>3.5893398475354707E-2</v>
      </c>
      <c r="AO10" s="52">
        <v>29186</v>
      </c>
      <c r="AP10" s="64">
        <f>IFERROR(AO10/AK5,"-")</f>
        <v>0.45915204908361518</v>
      </c>
      <c r="AQ10" s="61">
        <f t="shared" si="6"/>
        <v>86891.808058658266</v>
      </c>
      <c r="AR10" s="138"/>
      <c r="AS10" s="138"/>
      <c r="AT10" s="103" t="s">
        <v>76</v>
      </c>
      <c r="AU10" s="52">
        <v>1195558212</v>
      </c>
      <c r="AV10" s="64">
        <f>IFERROR(AU10/AR5,"-")</f>
        <v>3.4003002328300447E-2</v>
      </c>
      <c r="AW10" s="52">
        <v>12970</v>
      </c>
      <c r="AX10" s="64">
        <f>IFERROR(AW10/AS5,"-")</f>
        <v>0.44373738410482738</v>
      </c>
      <c r="AY10" s="61">
        <f t="shared" si="7"/>
        <v>92178.736468774092</v>
      </c>
      <c r="AZ10" s="138"/>
      <c r="BA10" s="138"/>
      <c r="BB10" s="103" t="s">
        <v>76</v>
      </c>
      <c r="BC10" s="52">
        <v>369691580</v>
      </c>
      <c r="BD10" s="64">
        <f>IFERROR(BC10/AZ5,"-")</f>
        <v>2.9448174577081744E-2</v>
      </c>
      <c r="BE10" s="52">
        <v>3826</v>
      </c>
      <c r="BF10" s="64">
        <f>IFERROR(BE10/BA5,"-")</f>
        <v>0.37757820980953322</v>
      </c>
      <c r="BG10" s="61">
        <f t="shared" si="8"/>
        <v>96626.131730266599</v>
      </c>
      <c r="BH10" s="138"/>
      <c r="BI10" s="150"/>
      <c r="BJ10" s="103" t="s">
        <v>76</v>
      </c>
      <c r="BK10" s="52">
        <f t="shared" si="0"/>
        <v>10245994253</v>
      </c>
      <c r="BL10" s="64">
        <f>IFERROR(BK10/BH5,"-")</f>
        <v>3.2516332829058088E-2</v>
      </c>
      <c r="BM10" s="52">
        <f t="shared" si="1"/>
        <v>130030</v>
      </c>
      <c r="BN10" s="64">
        <f>IFERROR(BM10/BI5,"-")</f>
        <v>0.39800675231020222</v>
      </c>
      <c r="BO10" s="61">
        <f t="shared" si="9"/>
        <v>78797.156448511887</v>
      </c>
      <c r="BQ10" s="72" t="s">
        <v>139</v>
      </c>
      <c r="BR10" s="72">
        <f t="shared" si="10"/>
        <v>0.22191380310257242</v>
      </c>
      <c r="BS10" s="72">
        <f t="shared" si="11"/>
        <v>0.81904323827046921</v>
      </c>
      <c r="BT10" s="72">
        <f t="shared" si="12"/>
        <v>258836.01359092441</v>
      </c>
      <c r="BU10" s="49"/>
      <c r="BV10" s="68" t="str">
        <f t="shared" si="13"/>
        <v>堺市西区</v>
      </c>
      <c r="BW10" s="69">
        <f t="shared" si="14"/>
        <v>0.25018841284756793</v>
      </c>
      <c r="BX10" s="68" t="str">
        <f t="shared" si="15"/>
        <v>此花区</v>
      </c>
      <c r="BY10" s="69">
        <f t="shared" si="16"/>
        <v>0.83499546690843152</v>
      </c>
      <c r="BZ10" s="68" t="str">
        <f t="shared" si="17"/>
        <v>堺市堺区</v>
      </c>
      <c r="CA10" s="70">
        <f t="shared" si="18"/>
        <v>291315.17277044168</v>
      </c>
      <c r="CB10" s="49"/>
      <c r="CC10" s="108">
        <f t="shared" si="19"/>
        <v>0.2235659115667995</v>
      </c>
      <c r="CD10" s="108">
        <f t="shared" si="20"/>
        <v>0.79889972183205271</v>
      </c>
      <c r="CE10" s="109">
        <f t="shared" si="21"/>
        <v>253077.20344375112</v>
      </c>
      <c r="CF10" s="110">
        <v>0</v>
      </c>
    </row>
    <row r="11" spans="1:84" s="106" customFormat="1">
      <c r="B11" s="179"/>
      <c r="C11" s="173"/>
      <c r="D11" s="138"/>
      <c r="E11" s="138"/>
      <c r="F11" s="103" t="s">
        <v>77</v>
      </c>
      <c r="G11" s="52">
        <v>23493174</v>
      </c>
      <c r="H11" s="64">
        <f>IFERROR(G11/D5,"-")</f>
        <v>6.2527273138983834E-3</v>
      </c>
      <c r="I11" s="52">
        <v>127</v>
      </c>
      <c r="J11" s="64">
        <f>IFERROR(I11/E5,"-")</f>
        <v>7.0949720670391056E-2</v>
      </c>
      <c r="K11" s="61">
        <f t="shared" si="2"/>
        <v>184985.62204724411</v>
      </c>
      <c r="L11" s="138"/>
      <c r="M11" s="138"/>
      <c r="N11" s="103" t="s">
        <v>77</v>
      </c>
      <c r="O11" s="52">
        <v>76577875</v>
      </c>
      <c r="P11" s="64">
        <f>IFERROR(O11/L5,"-")</f>
        <v>1.3129783071550234E-2</v>
      </c>
      <c r="Q11" s="52">
        <v>279</v>
      </c>
      <c r="R11" s="64">
        <f>IFERROR(Q11/M5,"-")</f>
        <v>9.5843352799725182E-2</v>
      </c>
      <c r="S11" s="61">
        <f t="shared" si="3"/>
        <v>274472.67025089607</v>
      </c>
      <c r="T11" s="138"/>
      <c r="U11" s="138"/>
      <c r="V11" s="103" t="s">
        <v>77</v>
      </c>
      <c r="W11" s="52">
        <v>1796797430</v>
      </c>
      <c r="X11" s="50">
        <f>W11/T5</f>
        <v>1.9556529471439012E-2</v>
      </c>
      <c r="Y11" s="52">
        <v>10740</v>
      </c>
      <c r="Z11" s="64">
        <f>IFERROR(Y11/U5,"-")</f>
        <v>8.8137540519469856E-2</v>
      </c>
      <c r="AA11" s="61">
        <f t="shared" si="4"/>
        <v>167299.5744878957</v>
      </c>
      <c r="AB11" s="138"/>
      <c r="AC11" s="138"/>
      <c r="AD11" s="103" t="s">
        <v>77</v>
      </c>
      <c r="AE11" s="52">
        <v>2935646797</v>
      </c>
      <c r="AF11" s="64">
        <f>IFERROR(AE11/AB5,"-")</f>
        <v>3.0814756077650392E-2</v>
      </c>
      <c r="AG11" s="52">
        <v>13668</v>
      </c>
      <c r="AH11" s="64">
        <f>IFERROR(AG11/AC5,"-")</f>
        <v>0.14058835630528699</v>
      </c>
      <c r="AI11" s="61">
        <f t="shared" si="5"/>
        <v>214782.46978343575</v>
      </c>
      <c r="AJ11" s="138"/>
      <c r="AK11" s="138"/>
      <c r="AL11" s="103" t="s">
        <v>77</v>
      </c>
      <c r="AM11" s="52">
        <v>3341084117</v>
      </c>
      <c r="AN11" s="64">
        <f>IFERROR(AM11/AJ5,"-")</f>
        <v>4.7287742108102909E-2</v>
      </c>
      <c r="AO11" s="52">
        <v>11896</v>
      </c>
      <c r="AP11" s="64">
        <f>IFERROR(AO11/AK5,"-")</f>
        <v>0.1871470148666719</v>
      </c>
      <c r="AQ11" s="61">
        <f t="shared" si="6"/>
        <v>280857.77715198387</v>
      </c>
      <c r="AR11" s="138"/>
      <c r="AS11" s="138"/>
      <c r="AT11" s="103" t="s">
        <v>77</v>
      </c>
      <c r="AU11" s="52">
        <v>2046497671</v>
      </c>
      <c r="AV11" s="64">
        <f>IFERROR(AU11/AR5,"-")</f>
        <v>5.8204664878228819E-2</v>
      </c>
      <c r="AW11" s="52">
        <v>6166</v>
      </c>
      <c r="AX11" s="64">
        <f>IFERROR(AW11/AS5,"-")</f>
        <v>0.21095487358445381</v>
      </c>
      <c r="AY11" s="61">
        <f t="shared" si="7"/>
        <v>331900.36831008759</v>
      </c>
      <c r="AZ11" s="138"/>
      <c r="BA11" s="138"/>
      <c r="BB11" s="103" t="s">
        <v>77</v>
      </c>
      <c r="BC11" s="52">
        <v>720582337</v>
      </c>
      <c r="BD11" s="64">
        <f>IFERROR(BC11/AZ5,"-")</f>
        <v>5.7398749674357069E-2</v>
      </c>
      <c r="BE11" s="52">
        <v>2124</v>
      </c>
      <c r="BF11" s="64">
        <f>IFERROR(BE11/BA5,"-")</f>
        <v>0.20961215829468074</v>
      </c>
      <c r="BG11" s="61">
        <f t="shared" si="8"/>
        <v>339257.22080979287</v>
      </c>
      <c r="BH11" s="138"/>
      <c r="BI11" s="150"/>
      <c r="BJ11" s="103" t="s">
        <v>77</v>
      </c>
      <c r="BK11" s="52">
        <f t="shared" si="0"/>
        <v>10940679401</v>
      </c>
      <c r="BL11" s="64">
        <f>IFERROR(BK11/BH5,"-")</f>
        <v>3.4720961577230341E-2</v>
      </c>
      <c r="BM11" s="52">
        <f t="shared" si="1"/>
        <v>45000</v>
      </c>
      <c r="BN11" s="64">
        <f>IFERROR(BM11/BI5,"-")</f>
        <v>0.13773978200383835</v>
      </c>
      <c r="BO11" s="61">
        <f t="shared" si="9"/>
        <v>243126.20891111111</v>
      </c>
      <c r="BQ11" s="72" t="s">
        <v>140</v>
      </c>
      <c r="BR11" s="72">
        <f t="shared" si="10"/>
        <v>0.22121671914004867</v>
      </c>
      <c r="BS11" s="72">
        <f t="shared" si="11"/>
        <v>0.82987766950031105</v>
      </c>
      <c r="BT11" s="72">
        <f t="shared" si="12"/>
        <v>267012.36127420363</v>
      </c>
      <c r="BU11" s="49"/>
      <c r="BV11" s="68" t="str">
        <f t="shared" si="13"/>
        <v>熊取町</v>
      </c>
      <c r="BW11" s="69">
        <f t="shared" si="14"/>
        <v>0.24698840701600666</v>
      </c>
      <c r="BX11" s="68" t="str">
        <f t="shared" si="15"/>
        <v>平野区</v>
      </c>
      <c r="BY11" s="69">
        <f t="shared" si="16"/>
        <v>0.8349354965514777</v>
      </c>
      <c r="BZ11" s="68" t="str">
        <f t="shared" si="17"/>
        <v>堺市南区</v>
      </c>
      <c r="CA11" s="70">
        <f t="shared" si="18"/>
        <v>288322.10253207677</v>
      </c>
      <c r="CB11" s="49"/>
      <c r="CC11" s="108">
        <f t="shared" si="19"/>
        <v>0.2235659115667995</v>
      </c>
      <c r="CD11" s="108">
        <f t="shared" si="20"/>
        <v>0.79889972183205271</v>
      </c>
      <c r="CE11" s="109">
        <f t="shared" si="21"/>
        <v>253077.20344375112</v>
      </c>
      <c r="CF11" s="110">
        <v>0</v>
      </c>
    </row>
    <row r="12" spans="1:84" s="106" customFormat="1" ht="13.5" customHeight="1">
      <c r="B12" s="179"/>
      <c r="C12" s="173"/>
      <c r="D12" s="138"/>
      <c r="E12" s="138"/>
      <c r="F12" s="103" t="s">
        <v>79</v>
      </c>
      <c r="G12" s="52">
        <v>2931</v>
      </c>
      <c r="H12" s="64">
        <f>IFERROR(G12/D5,"-")</f>
        <v>7.8008802714508323E-7</v>
      </c>
      <c r="I12" s="52">
        <v>1</v>
      </c>
      <c r="J12" s="64">
        <f>IFERROR(I12/E5,"-")</f>
        <v>5.5865921787709492E-4</v>
      </c>
      <c r="K12" s="61">
        <f t="shared" si="2"/>
        <v>2931</v>
      </c>
      <c r="L12" s="138"/>
      <c r="M12" s="138"/>
      <c r="N12" s="103" t="s">
        <v>79</v>
      </c>
      <c r="O12" s="52">
        <v>429409</v>
      </c>
      <c r="P12" s="64">
        <f>IFERROR(O12/L5,"-")</f>
        <v>7.3625012694218981E-5</v>
      </c>
      <c r="Q12" s="52">
        <v>3</v>
      </c>
      <c r="R12" s="64">
        <f>IFERROR(Q12/M5,"-")</f>
        <v>1.0305736860185502E-3</v>
      </c>
      <c r="S12" s="61">
        <f t="shared" si="3"/>
        <v>143136.33333333334</v>
      </c>
      <c r="T12" s="138"/>
      <c r="U12" s="138"/>
      <c r="V12" s="103" t="s">
        <v>79</v>
      </c>
      <c r="W12" s="52">
        <v>84223</v>
      </c>
      <c r="X12" s="50">
        <f>W12/T5</f>
        <v>9.1669186196075979E-7</v>
      </c>
      <c r="Y12" s="52">
        <v>34</v>
      </c>
      <c r="Z12" s="64">
        <f>IFERROR(Y12/U5,"-")</f>
        <v>2.7902014689590087E-4</v>
      </c>
      <c r="AA12" s="61">
        <f t="shared" si="4"/>
        <v>2477.1470588235293</v>
      </c>
      <c r="AB12" s="138"/>
      <c r="AC12" s="138"/>
      <c r="AD12" s="103" t="s">
        <v>79</v>
      </c>
      <c r="AE12" s="52">
        <v>1194116</v>
      </c>
      <c r="AF12" s="64">
        <f>IFERROR(AE12/AB5,"-")</f>
        <v>1.2534339385113561E-5</v>
      </c>
      <c r="AG12" s="52">
        <v>54</v>
      </c>
      <c r="AH12" s="64">
        <f>IFERROR(AG12/AC5,"-")</f>
        <v>5.5544126722896524E-4</v>
      </c>
      <c r="AI12" s="61">
        <f t="shared" si="5"/>
        <v>22113.259259259259</v>
      </c>
      <c r="AJ12" s="138"/>
      <c r="AK12" s="138"/>
      <c r="AL12" s="103" t="s">
        <v>79</v>
      </c>
      <c r="AM12" s="52">
        <v>141096</v>
      </c>
      <c r="AN12" s="64">
        <f>IFERROR(AM12/AJ5,"-")</f>
        <v>1.9969899071190874E-6</v>
      </c>
      <c r="AO12" s="52">
        <v>58</v>
      </c>
      <c r="AP12" s="64">
        <f>IFERROR(AO12/AK5,"-")</f>
        <v>9.1245182097065994E-4</v>
      </c>
      <c r="AQ12" s="61">
        <f t="shared" si="6"/>
        <v>2432.6896551724139</v>
      </c>
      <c r="AR12" s="138"/>
      <c r="AS12" s="138"/>
      <c r="AT12" s="103" t="s">
        <v>79</v>
      </c>
      <c r="AU12" s="52">
        <v>1924290</v>
      </c>
      <c r="AV12" s="64">
        <f>IFERROR(AU12/AR5,"-")</f>
        <v>5.4728943094178064E-5</v>
      </c>
      <c r="AW12" s="52">
        <v>43</v>
      </c>
      <c r="AX12" s="64">
        <f>IFERROR(AW12/AS5,"-")</f>
        <v>1.4711416743645009E-3</v>
      </c>
      <c r="AY12" s="61">
        <f t="shared" si="7"/>
        <v>44750.930232558138</v>
      </c>
      <c r="AZ12" s="138"/>
      <c r="BA12" s="138"/>
      <c r="BB12" s="103" t="s">
        <v>79</v>
      </c>
      <c r="BC12" s="52">
        <v>1289726</v>
      </c>
      <c r="BD12" s="64">
        <f>IFERROR(BC12/AZ5,"-")</f>
        <v>1.0273449128757904E-4</v>
      </c>
      <c r="BE12" s="52">
        <v>13</v>
      </c>
      <c r="BF12" s="64">
        <f>IFERROR(BE12/BA5,"-")</f>
        <v>1.2829369387150893E-3</v>
      </c>
      <c r="BG12" s="61">
        <f t="shared" si="8"/>
        <v>99209.692307692312</v>
      </c>
      <c r="BH12" s="138"/>
      <c r="BI12" s="150"/>
      <c r="BJ12" s="103" t="s">
        <v>79</v>
      </c>
      <c r="BK12" s="52">
        <f t="shared" si="0"/>
        <v>5065791</v>
      </c>
      <c r="BL12" s="64">
        <f>IFERROR(BK12/BH5,"-")</f>
        <v>1.6076619030917095E-5</v>
      </c>
      <c r="BM12" s="52">
        <f t="shared" si="1"/>
        <v>206</v>
      </c>
      <c r="BN12" s="64">
        <f>IFERROR(BM12/BI5,"-")</f>
        <v>6.3054211317312668E-4</v>
      </c>
      <c r="BO12" s="61">
        <f t="shared" si="9"/>
        <v>24591.218446601943</v>
      </c>
      <c r="BQ12" s="72" t="s">
        <v>58</v>
      </c>
      <c r="BR12" s="72">
        <f t="shared" si="10"/>
        <v>0.22159338960157035</v>
      </c>
      <c r="BS12" s="72">
        <f t="shared" si="11"/>
        <v>0.82646450723638865</v>
      </c>
      <c r="BT12" s="72">
        <f t="shared" si="12"/>
        <v>263057.61057371582</v>
      </c>
      <c r="BU12" s="49"/>
      <c r="BV12" s="68" t="str">
        <f t="shared" si="13"/>
        <v>貝塚市</v>
      </c>
      <c r="BW12" s="69">
        <f t="shared" si="14"/>
        <v>0.24549527916758626</v>
      </c>
      <c r="BX12" s="68" t="str">
        <f t="shared" si="15"/>
        <v>田尻町</v>
      </c>
      <c r="BY12" s="69">
        <f t="shared" si="16"/>
        <v>0.83470319634703194</v>
      </c>
      <c r="BZ12" s="68" t="str">
        <f t="shared" si="17"/>
        <v>堺市西区</v>
      </c>
      <c r="CA12" s="70">
        <f t="shared" si="18"/>
        <v>286132.69266557199</v>
      </c>
      <c r="CB12" s="49"/>
      <c r="CC12" s="108">
        <f t="shared" si="19"/>
        <v>0.2235659115667995</v>
      </c>
      <c r="CD12" s="108">
        <f t="shared" si="20"/>
        <v>0.79889972183205271</v>
      </c>
      <c r="CE12" s="109">
        <f t="shared" si="21"/>
        <v>253077.20344375112</v>
      </c>
      <c r="CF12" s="110">
        <v>0</v>
      </c>
    </row>
    <row r="13" spans="1:84" s="106" customFormat="1">
      <c r="B13" s="179"/>
      <c r="C13" s="173"/>
      <c r="D13" s="138"/>
      <c r="E13" s="138"/>
      <c r="F13" s="103" t="s">
        <v>81</v>
      </c>
      <c r="G13" s="52">
        <v>169516</v>
      </c>
      <c r="H13" s="64">
        <f>IFERROR(G13/D5,"-")</f>
        <v>4.5116820883495706E-5</v>
      </c>
      <c r="I13" s="52">
        <v>8</v>
      </c>
      <c r="J13" s="64">
        <f>IFERROR(I13/E5,"-")</f>
        <v>4.4692737430167594E-3</v>
      </c>
      <c r="K13" s="61">
        <f t="shared" si="2"/>
        <v>21189.5</v>
      </c>
      <c r="L13" s="138"/>
      <c r="M13" s="138"/>
      <c r="N13" s="103" t="s">
        <v>81</v>
      </c>
      <c r="O13" s="52">
        <v>682645</v>
      </c>
      <c r="P13" s="64">
        <f>IFERROR(O13/L5,"-")</f>
        <v>1.1704399952177322E-4</v>
      </c>
      <c r="Q13" s="52">
        <v>26</v>
      </c>
      <c r="R13" s="64">
        <f>IFERROR(Q13/M5,"-")</f>
        <v>8.9316386121607687E-3</v>
      </c>
      <c r="S13" s="61">
        <f t="shared" si="3"/>
        <v>26255.576923076922</v>
      </c>
      <c r="T13" s="138"/>
      <c r="U13" s="138"/>
      <c r="V13" s="103" t="s">
        <v>81</v>
      </c>
      <c r="W13" s="52">
        <v>17312456</v>
      </c>
      <c r="X13" s="50">
        <f>W13/T5</f>
        <v>1.8843056559079738E-4</v>
      </c>
      <c r="Y13" s="52">
        <v>819</v>
      </c>
      <c r="Z13" s="64">
        <f>IFERROR(Y13/U5,"-")</f>
        <v>6.7211029502277295E-3</v>
      </c>
      <c r="AA13" s="61">
        <f t="shared" si="4"/>
        <v>21138.529914529914</v>
      </c>
      <c r="AB13" s="138"/>
      <c r="AC13" s="138"/>
      <c r="AD13" s="103" t="s">
        <v>81</v>
      </c>
      <c r="AE13" s="52">
        <v>18141240</v>
      </c>
      <c r="AF13" s="64">
        <f>IFERROR(AE13/AB5,"-")</f>
        <v>1.9042409533646441E-4</v>
      </c>
      <c r="AG13" s="52">
        <v>763</v>
      </c>
      <c r="AH13" s="64">
        <f>IFERROR(AG13/AC5,"-")</f>
        <v>7.848179386957416E-3</v>
      </c>
      <c r="AI13" s="61">
        <f t="shared" si="5"/>
        <v>23776.199213630407</v>
      </c>
      <c r="AJ13" s="138"/>
      <c r="AK13" s="138"/>
      <c r="AL13" s="103" t="s">
        <v>81</v>
      </c>
      <c r="AM13" s="52">
        <v>9572262</v>
      </c>
      <c r="AN13" s="64">
        <f>IFERROR(AM13/AJ5,"-")</f>
        <v>1.3548017379868719E-4</v>
      </c>
      <c r="AO13" s="52">
        <v>460</v>
      </c>
      <c r="AP13" s="64">
        <f>IFERROR(AO13/AK5,"-")</f>
        <v>7.2366868559741995E-3</v>
      </c>
      <c r="AQ13" s="61">
        <f t="shared" si="6"/>
        <v>20809.265217391305</v>
      </c>
      <c r="AR13" s="138"/>
      <c r="AS13" s="138"/>
      <c r="AT13" s="103" t="s">
        <v>81</v>
      </c>
      <c r="AU13" s="52">
        <v>4007801</v>
      </c>
      <c r="AV13" s="64">
        <f>IFERROR(AU13/AR5,"-")</f>
        <v>1.1398630812496554E-4</v>
      </c>
      <c r="AW13" s="52">
        <v>148</v>
      </c>
      <c r="AX13" s="64">
        <f>IFERROR(AW13/AS5,"-")</f>
        <v>5.0634643675801427E-3</v>
      </c>
      <c r="AY13" s="61">
        <f t="shared" si="7"/>
        <v>27079.736486486487</v>
      </c>
      <c r="AZ13" s="138"/>
      <c r="BA13" s="138"/>
      <c r="BB13" s="103" t="s">
        <v>81</v>
      </c>
      <c r="BC13" s="52">
        <v>498521</v>
      </c>
      <c r="BD13" s="64">
        <f>IFERROR(BC13/AZ5,"-")</f>
        <v>3.9710218551207924E-5</v>
      </c>
      <c r="BE13" s="52">
        <v>33</v>
      </c>
      <c r="BF13" s="64">
        <f>IFERROR(BE13/BA5,"-")</f>
        <v>3.256686075199842E-3</v>
      </c>
      <c r="BG13" s="61">
        <f t="shared" si="8"/>
        <v>15106.69696969697</v>
      </c>
      <c r="BH13" s="138"/>
      <c r="BI13" s="150"/>
      <c r="BJ13" s="103" t="s">
        <v>81</v>
      </c>
      <c r="BK13" s="52">
        <f t="shared" si="0"/>
        <v>50384441</v>
      </c>
      <c r="BL13" s="64">
        <f>IFERROR(BK13/BH5,"-")</f>
        <v>1.5989831855335517E-4</v>
      </c>
      <c r="BM13" s="52">
        <f t="shared" si="1"/>
        <v>2257</v>
      </c>
      <c r="BN13" s="64">
        <f>IFERROR(BM13/BI5,"-")</f>
        <v>6.9084152885036257E-3</v>
      </c>
      <c r="BO13" s="61">
        <f t="shared" si="9"/>
        <v>22323.633584404077</v>
      </c>
      <c r="BQ13" s="72" t="s">
        <v>141</v>
      </c>
      <c r="BR13" s="72">
        <f t="shared" si="10"/>
        <v>0.22053950024623004</v>
      </c>
      <c r="BS13" s="72">
        <f t="shared" si="11"/>
        <v>0.83842321854017765</v>
      </c>
      <c r="BT13" s="72">
        <f t="shared" si="12"/>
        <v>260071.25523120639</v>
      </c>
      <c r="BU13" s="49"/>
      <c r="BV13" s="68" t="str">
        <f t="shared" si="13"/>
        <v>堺市堺区</v>
      </c>
      <c r="BW13" s="69">
        <f t="shared" si="14"/>
        <v>0.24349139065143083</v>
      </c>
      <c r="BX13" s="68" t="str">
        <f t="shared" si="15"/>
        <v>東住吉区</v>
      </c>
      <c r="BY13" s="69">
        <f t="shared" si="16"/>
        <v>0.83469420007375017</v>
      </c>
      <c r="BZ13" s="68" t="str">
        <f t="shared" si="17"/>
        <v>島本町</v>
      </c>
      <c r="CA13" s="70">
        <f t="shared" si="18"/>
        <v>285501.87361282366</v>
      </c>
      <c r="CB13" s="49"/>
      <c r="CC13" s="108">
        <f t="shared" si="19"/>
        <v>0.2235659115667995</v>
      </c>
      <c r="CD13" s="108">
        <f t="shared" si="20"/>
        <v>0.79889972183205271</v>
      </c>
      <c r="CE13" s="109">
        <f t="shared" si="21"/>
        <v>253077.20344375112</v>
      </c>
      <c r="CF13" s="110">
        <v>0</v>
      </c>
    </row>
    <row r="14" spans="1:84" s="106" customFormat="1">
      <c r="B14" s="179"/>
      <c r="C14" s="173"/>
      <c r="D14" s="138"/>
      <c r="E14" s="138"/>
      <c r="F14" s="103" t="s">
        <v>83</v>
      </c>
      <c r="G14" s="52">
        <v>2414920</v>
      </c>
      <c r="H14" s="64">
        <f>IFERROR(G14/D5,"-")</f>
        <v>6.4273291658587656E-4</v>
      </c>
      <c r="I14" s="52">
        <v>77</v>
      </c>
      <c r="J14" s="64">
        <f>IFERROR(I14/E5,"-")</f>
        <v>4.3016759776536316E-2</v>
      </c>
      <c r="K14" s="61">
        <f t="shared" si="2"/>
        <v>31362.597402597403</v>
      </c>
      <c r="L14" s="138"/>
      <c r="M14" s="138"/>
      <c r="N14" s="103" t="s">
        <v>83</v>
      </c>
      <c r="O14" s="52">
        <v>4651309</v>
      </c>
      <c r="P14" s="64">
        <f>IFERROR(O14/L5,"-")</f>
        <v>7.974976867502427E-4</v>
      </c>
      <c r="Q14" s="52">
        <v>145</v>
      </c>
      <c r="R14" s="64">
        <f>IFERROR(Q14/M5,"-")</f>
        <v>4.9811061490896598E-2</v>
      </c>
      <c r="S14" s="61">
        <f t="shared" si="3"/>
        <v>32077.993103448276</v>
      </c>
      <c r="T14" s="138"/>
      <c r="U14" s="138"/>
      <c r="V14" s="103" t="s">
        <v>83</v>
      </c>
      <c r="W14" s="52">
        <v>84044760</v>
      </c>
      <c r="X14" s="50">
        <f>W14/T5</f>
        <v>9.1475187932566154E-4</v>
      </c>
      <c r="Y14" s="52">
        <v>4450</v>
      </c>
      <c r="Z14" s="64">
        <f>IFERROR(Y14/U5,"-")</f>
        <v>3.6518813343728203E-2</v>
      </c>
      <c r="AA14" s="61">
        <f t="shared" si="4"/>
        <v>18886.462921348313</v>
      </c>
      <c r="AB14" s="138"/>
      <c r="AC14" s="138"/>
      <c r="AD14" s="103" t="s">
        <v>83</v>
      </c>
      <c r="AE14" s="52">
        <v>111712419</v>
      </c>
      <c r="AF14" s="64">
        <f>IFERROR(AE14/AB5,"-")</f>
        <v>1.1726175457644052E-3</v>
      </c>
      <c r="AG14" s="52">
        <v>5237</v>
      </c>
      <c r="AH14" s="64">
        <f>IFERROR(AG14/AC5,"-")</f>
        <v>5.38675169718165E-2</v>
      </c>
      <c r="AI14" s="61">
        <f t="shared" si="5"/>
        <v>21331.376551460758</v>
      </c>
      <c r="AJ14" s="138"/>
      <c r="AK14" s="138"/>
      <c r="AL14" s="103" t="s">
        <v>83</v>
      </c>
      <c r="AM14" s="52">
        <v>131713983</v>
      </c>
      <c r="AN14" s="64">
        <f>IFERROR(AM14/AJ5,"-")</f>
        <v>1.8642023493044102E-3</v>
      </c>
      <c r="AO14" s="52">
        <v>4441</v>
      </c>
      <c r="AP14" s="64">
        <f>IFERROR(AO14/AK5,"-")</f>
        <v>6.9865492016046568E-2</v>
      </c>
      <c r="AQ14" s="61">
        <f t="shared" si="6"/>
        <v>29658.631614501239</v>
      </c>
      <c r="AR14" s="138"/>
      <c r="AS14" s="138"/>
      <c r="AT14" s="103" t="s">
        <v>83</v>
      </c>
      <c r="AU14" s="52">
        <v>92487231</v>
      </c>
      <c r="AV14" s="64">
        <f>IFERROR(AU14/AR5,"-")</f>
        <v>2.6304394879862708E-3</v>
      </c>
      <c r="AW14" s="52">
        <v>2433</v>
      </c>
      <c r="AX14" s="64">
        <f>IFERROR(AW14/AS5,"-")</f>
        <v>8.3239248691368159E-2</v>
      </c>
      <c r="AY14" s="61">
        <f t="shared" si="7"/>
        <v>38013.658446362519</v>
      </c>
      <c r="AZ14" s="138"/>
      <c r="BA14" s="138"/>
      <c r="BB14" s="103" t="s">
        <v>83</v>
      </c>
      <c r="BC14" s="52">
        <v>59568672</v>
      </c>
      <c r="BD14" s="64">
        <f>IFERROR(BC14/AZ5,"-")</f>
        <v>4.745005694695349E-3</v>
      </c>
      <c r="BE14" s="52">
        <v>928</v>
      </c>
      <c r="BF14" s="64">
        <f>IFERROR(BE14/BA5,"-")</f>
        <v>9.1581959932892532E-2</v>
      </c>
      <c r="BG14" s="61">
        <f t="shared" si="8"/>
        <v>64190.379310344826</v>
      </c>
      <c r="BH14" s="138"/>
      <c r="BI14" s="150"/>
      <c r="BJ14" s="103" t="s">
        <v>83</v>
      </c>
      <c r="BK14" s="52">
        <f t="shared" si="0"/>
        <v>486593294</v>
      </c>
      <c r="BL14" s="64">
        <f>IFERROR(BK14/BH5,"-")</f>
        <v>1.5442356407196897E-3</v>
      </c>
      <c r="BM14" s="52">
        <f t="shared" si="1"/>
        <v>17711</v>
      </c>
      <c r="BN14" s="64">
        <f>IFERROR(BM14/BI5,"-")</f>
        <v>5.4211317312666242E-2</v>
      </c>
      <c r="BO14" s="61">
        <f t="shared" si="9"/>
        <v>27474.072271469708</v>
      </c>
      <c r="BQ14" s="72" t="s">
        <v>59</v>
      </c>
      <c r="BR14" s="72">
        <f t="shared" si="10"/>
        <v>0.21807692164434445</v>
      </c>
      <c r="BS14" s="72">
        <f t="shared" si="11"/>
        <v>0.8283402203856749</v>
      </c>
      <c r="BT14" s="72">
        <f t="shared" si="12"/>
        <v>260798.26720016627</v>
      </c>
      <c r="BU14" s="49"/>
      <c r="BV14" s="68" t="str">
        <f t="shared" si="13"/>
        <v>此花区</v>
      </c>
      <c r="BW14" s="69">
        <f t="shared" si="14"/>
        <v>0.24217072775231802</v>
      </c>
      <c r="BX14" s="68" t="str">
        <f t="shared" si="15"/>
        <v>大正区</v>
      </c>
      <c r="BY14" s="69">
        <f t="shared" si="16"/>
        <v>0.82987766950031105</v>
      </c>
      <c r="BZ14" s="68" t="str">
        <f t="shared" si="17"/>
        <v>阪南市</v>
      </c>
      <c r="CA14" s="70">
        <f t="shared" si="18"/>
        <v>285296.68238619459</v>
      </c>
      <c r="CB14" s="49"/>
      <c r="CC14" s="108">
        <f t="shared" si="19"/>
        <v>0.2235659115667995</v>
      </c>
      <c r="CD14" s="108">
        <f t="shared" si="20"/>
        <v>0.79889972183205271</v>
      </c>
      <c r="CE14" s="109">
        <f t="shared" si="21"/>
        <v>253077.20344375112</v>
      </c>
      <c r="CF14" s="110">
        <v>0</v>
      </c>
    </row>
    <row r="15" spans="1:84" s="106" customFormat="1">
      <c r="B15" s="179"/>
      <c r="C15" s="173"/>
      <c r="D15" s="138"/>
      <c r="E15" s="138"/>
      <c r="F15" s="103" t="s">
        <v>85</v>
      </c>
      <c r="G15" s="52">
        <v>6260400</v>
      </c>
      <c r="H15" s="64">
        <f>IFERROR(G15/D5,"-")</f>
        <v>1.666210537406714E-3</v>
      </c>
      <c r="I15" s="52">
        <v>38</v>
      </c>
      <c r="J15" s="64">
        <f>IFERROR(I15/E5,"-")</f>
        <v>2.1229050279329607E-2</v>
      </c>
      <c r="K15" s="61">
        <f t="shared" si="2"/>
        <v>164747.36842105264</v>
      </c>
      <c r="L15" s="138"/>
      <c r="M15" s="138"/>
      <c r="N15" s="103" t="s">
        <v>85</v>
      </c>
      <c r="O15" s="52">
        <v>8851646</v>
      </c>
      <c r="P15" s="64">
        <f>IFERROR(O15/L5,"-")</f>
        <v>1.5176732418620304E-3</v>
      </c>
      <c r="Q15" s="52">
        <v>66</v>
      </c>
      <c r="R15" s="64">
        <f>IFERROR(Q15/M5,"-")</f>
        <v>2.2672621092408106E-2</v>
      </c>
      <c r="S15" s="61">
        <f t="shared" si="3"/>
        <v>134115.84848484848</v>
      </c>
      <c r="T15" s="138"/>
      <c r="U15" s="138"/>
      <c r="V15" s="103" t="s">
        <v>85</v>
      </c>
      <c r="W15" s="52">
        <v>71476202</v>
      </c>
      <c r="X15" s="50">
        <f>W15/T5</f>
        <v>7.7795439128579345E-4</v>
      </c>
      <c r="Y15" s="52">
        <v>948</v>
      </c>
      <c r="Z15" s="64">
        <f>IFERROR(Y15/U5,"-")</f>
        <v>7.7797382134504123E-3</v>
      </c>
      <c r="AA15" s="61">
        <f t="shared" si="4"/>
        <v>75396.837552742611</v>
      </c>
      <c r="AB15" s="138"/>
      <c r="AC15" s="138"/>
      <c r="AD15" s="103" t="s">
        <v>85</v>
      </c>
      <c r="AE15" s="52">
        <v>127995089</v>
      </c>
      <c r="AF15" s="64">
        <f>IFERROR(AE15/AB5,"-")</f>
        <v>1.3435326929325253E-3</v>
      </c>
      <c r="AG15" s="52">
        <v>1412</v>
      </c>
      <c r="AH15" s="64">
        <f>IFERROR(AG15/AC5,"-")</f>
        <v>1.4523760543098127E-2</v>
      </c>
      <c r="AI15" s="61">
        <f t="shared" si="5"/>
        <v>90648.080028328608</v>
      </c>
      <c r="AJ15" s="138"/>
      <c r="AK15" s="138"/>
      <c r="AL15" s="103" t="s">
        <v>85</v>
      </c>
      <c r="AM15" s="52">
        <v>173762669</v>
      </c>
      <c r="AN15" s="64">
        <f>IFERROR(AM15/AJ5,"-")</f>
        <v>2.4593347524173238E-3</v>
      </c>
      <c r="AO15" s="52">
        <v>1546</v>
      </c>
      <c r="AP15" s="64">
        <f>IFERROR(AO15/AK5,"-")</f>
        <v>2.4321560607252418E-2</v>
      </c>
      <c r="AQ15" s="61">
        <f t="shared" si="6"/>
        <v>112394.99935316946</v>
      </c>
      <c r="AR15" s="138"/>
      <c r="AS15" s="138"/>
      <c r="AT15" s="103" t="s">
        <v>85</v>
      </c>
      <c r="AU15" s="52">
        <v>158014032</v>
      </c>
      <c r="AV15" s="64">
        <f>IFERROR(AU15/AR5,"-")</f>
        <v>4.4940944272482998E-3</v>
      </c>
      <c r="AW15" s="52">
        <v>1053</v>
      </c>
      <c r="AX15" s="64">
        <f>IFERROR(AW15/AS5,"-")</f>
        <v>3.602586472339115E-2</v>
      </c>
      <c r="AY15" s="61">
        <f t="shared" si="7"/>
        <v>150060.80911680911</v>
      </c>
      <c r="AZ15" s="138"/>
      <c r="BA15" s="138"/>
      <c r="BB15" s="103" t="s">
        <v>85</v>
      </c>
      <c r="BC15" s="52">
        <v>75455293</v>
      </c>
      <c r="BD15" s="64">
        <f>IFERROR(BC15/AZ5,"-")</f>
        <v>6.010471325932968E-3</v>
      </c>
      <c r="BE15" s="52">
        <v>497</v>
      </c>
      <c r="BF15" s="64">
        <f>IFERROR(BE15/BA5,"-")</f>
        <v>4.9047666041646107E-2</v>
      </c>
      <c r="BG15" s="61">
        <f t="shared" si="8"/>
        <v>151821.51509054325</v>
      </c>
      <c r="BH15" s="138"/>
      <c r="BI15" s="150"/>
      <c r="BJ15" s="103" t="s">
        <v>85</v>
      </c>
      <c r="BK15" s="52">
        <f t="shared" si="0"/>
        <v>621815331</v>
      </c>
      <c r="BL15" s="64">
        <f>IFERROR(BK15/BH5,"-")</f>
        <v>1.9733716183850882E-3</v>
      </c>
      <c r="BM15" s="52">
        <f t="shared" si="1"/>
        <v>5560</v>
      </c>
      <c r="BN15" s="64">
        <f>IFERROR(BM15/BI5,"-")</f>
        <v>1.701851528758536E-2</v>
      </c>
      <c r="BO15" s="61">
        <f t="shared" si="9"/>
        <v>111837.28974820144</v>
      </c>
      <c r="BQ15" s="72" t="s">
        <v>60</v>
      </c>
      <c r="BR15" s="72">
        <f t="shared" si="10"/>
        <v>0.22069581663225821</v>
      </c>
      <c r="BS15" s="72">
        <f t="shared" si="11"/>
        <v>0.82528596011742084</v>
      </c>
      <c r="BT15" s="72">
        <f t="shared" si="12"/>
        <v>245759.4034097878</v>
      </c>
      <c r="BU15" s="49"/>
      <c r="BV15" s="68" t="str">
        <f t="shared" si="13"/>
        <v>堺市中区</v>
      </c>
      <c r="BW15" s="69">
        <f t="shared" si="14"/>
        <v>0.24210279700061757</v>
      </c>
      <c r="BX15" s="68" t="str">
        <f t="shared" si="15"/>
        <v>忠岡町</v>
      </c>
      <c r="BY15" s="69">
        <f t="shared" si="16"/>
        <v>0.82978723404255317</v>
      </c>
      <c r="BZ15" s="68" t="str">
        <f t="shared" si="17"/>
        <v>福島区</v>
      </c>
      <c r="CA15" s="70">
        <f t="shared" si="18"/>
        <v>285188.76850187877</v>
      </c>
      <c r="CB15" s="49"/>
      <c r="CC15" s="108">
        <f t="shared" si="19"/>
        <v>0.2235659115667995</v>
      </c>
      <c r="CD15" s="108">
        <f t="shared" si="20"/>
        <v>0.79889972183205271</v>
      </c>
      <c r="CE15" s="109">
        <f t="shared" si="21"/>
        <v>253077.20344375112</v>
      </c>
      <c r="CF15" s="110">
        <v>0</v>
      </c>
    </row>
    <row r="16" spans="1:84" s="106" customFormat="1" ht="13.5" customHeight="1">
      <c r="B16" s="179"/>
      <c r="C16" s="173"/>
      <c r="D16" s="138"/>
      <c r="E16" s="138"/>
      <c r="F16" s="103" t="s">
        <v>87</v>
      </c>
      <c r="G16" s="52">
        <v>25037414</v>
      </c>
      <c r="H16" s="64">
        <f>IFERROR(G16/D5,"-")</f>
        <v>6.6637280423318618E-3</v>
      </c>
      <c r="I16" s="52">
        <v>70</v>
      </c>
      <c r="J16" s="64">
        <f>IFERROR(I16/E5,"-")</f>
        <v>3.9106145251396648E-2</v>
      </c>
      <c r="K16" s="61">
        <f t="shared" si="2"/>
        <v>357677.34285714285</v>
      </c>
      <c r="L16" s="138"/>
      <c r="M16" s="138"/>
      <c r="N16" s="103" t="s">
        <v>87</v>
      </c>
      <c r="O16" s="52">
        <v>31976156</v>
      </c>
      <c r="P16" s="64">
        <f>IFERROR(O16/L5,"-")</f>
        <v>5.4825234017273194E-3</v>
      </c>
      <c r="Q16" s="52">
        <v>96</v>
      </c>
      <c r="R16" s="64">
        <f>IFERROR(Q16/M5,"-")</f>
        <v>3.2978357952593608E-2</v>
      </c>
      <c r="S16" s="61">
        <f t="shared" si="3"/>
        <v>333084.95833333331</v>
      </c>
      <c r="T16" s="138"/>
      <c r="U16" s="138"/>
      <c r="V16" s="103" t="s">
        <v>87</v>
      </c>
      <c r="W16" s="52">
        <v>491810939</v>
      </c>
      <c r="X16" s="50">
        <f>W16/T5</f>
        <v>5.352921237721046E-3</v>
      </c>
      <c r="Y16" s="52">
        <v>1427</v>
      </c>
      <c r="Z16" s="64">
        <f>IFERROR(Y16/U5,"-")</f>
        <v>1.1710639694719133E-2</v>
      </c>
      <c r="AA16" s="61">
        <f t="shared" si="4"/>
        <v>344646.76874562021</v>
      </c>
      <c r="AB16" s="138"/>
      <c r="AC16" s="138"/>
      <c r="AD16" s="103" t="s">
        <v>87</v>
      </c>
      <c r="AE16" s="52">
        <v>869443975</v>
      </c>
      <c r="AF16" s="64">
        <f>IFERROR(AE16/AB5,"-")</f>
        <v>9.1263376916415079E-3</v>
      </c>
      <c r="AG16" s="52">
        <v>2387</v>
      </c>
      <c r="AH16" s="64">
        <f>IFERROR(AG16/AC5,"-")</f>
        <v>2.4552561201398888E-2</v>
      </c>
      <c r="AI16" s="61">
        <f t="shared" si="5"/>
        <v>364241.2966066192</v>
      </c>
      <c r="AJ16" s="138"/>
      <c r="AK16" s="138"/>
      <c r="AL16" s="103" t="s">
        <v>87</v>
      </c>
      <c r="AM16" s="52">
        <v>1173169022</v>
      </c>
      <c r="AN16" s="64">
        <f>IFERROR(AM16/AJ5,"-")</f>
        <v>1.6604345242095954E-2</v>
      </c>
      <c r="AO16" s="52">
        <v>2948</v>
      </c>
      <c r="AP16" s="64">
        <f>IFERROR(AO16/AK5,"-")</f>
        <v>4.6377723590025954E-2</v>
      </c>
      <c r="AQ16" s="61">
        <f t="shared" si="6"/>
        <v>397954.21370420622</v>
      </c>
      <c r="AR16" s="138"/>
      <c r="AS16" s="138"/>
      <c r="AT16" s="103" t="s">
        <v>87</v>
      </c>
      <c r="AU16" s="52">
        <v>976109553</v>
      </c>
      <c r="AV16" s="64">
        <f>IFERROR(AU16/AR5,"-")</f>
        <v>2.7761638931668609E-2</v>
      </c>
      <c r="AW16" s="52">
        <v>2219</v>
      </c>
      <c r="AX16" s="64">
        <f>IFERROR(AW16/AS5,"-")</f>
        <v>7.5917752916623907E-2</v>
      </c>
      <c r="AY16" s="61">
        <f t="shared" si="7"/>
        <v>439887.13519603427</v>
      </c>
      <c r="AZ16" s="138"/>
      <c r="BA16" s="138"/>
      <c r="BB16" s="103" t="s">
        <v>87</v>
      </c>
      <c r="BC16" s="52">
        <v>426404229</v>
      </c>
      <c r="BD16" s="64">
        <f>IFERROR(BC16/AZ5,"-")</f>
        <v>3.3965680733107156E-2</v>
      </c>
      <c r="BE16" s="52">
        <v>1104</v>
      </c>
      <c r="BF16" s="64">
        <f>IFERROR(BE16/BA5,"-")</f>
        <v>0.10895095233395835</v>
      </c>
      <c r="BG16" s="61">
        <f t="shared" si="8"/>
        <v>386235.71467391303</v>
      </c>
      <c r="BH16" s="138"/>
      <c r="BI16" s="150"/>
      <c r="BJ16" s="103" t="s">
        <v>87</v>
      </c>
      <c r="BK16" s="52">
        <f t="shared" si="0"/>
        <v>3993951288</v>
      </c>
      <c r="BL16" s="64">
        <f>IFERROR(BK16/BH5,"-")</f>
        <v>1.2675065608750272E-2</v>
      </c>
      <c r="BM16" s="52">
        <f t="shared" si="1"/>
        <v>10251</v>
      </c>
      <c r="BN16" s="64">
        <f>IFERROR(BM16/BI5,"-")</f>
        <v>3.1377122340474378E-2</v>
      </c>
      <c r="BO16" s="61">
        <f t="shared" si="9"/>
        <v>389615.77290020487</v>
      </c>
      <c r="BQ16" s="72" t="s">
        <v>142</v>
      </c>
      <c r="BR16" s="72">
        <f t="shared" si="10"/>
        <v>0.2281564263293725</v>
      </c>
      <c r="BS16" s="72">
        <f t="shared" si="11"/>
        <v>0.83807012403555037</v>
      </c>
      <c r="BT16" s="72">
        <f t="shared" si="12"/>
        <v>260891.97669269316</v>
      </c>
      <c r="BU16" s="49"/>
      <c r="BV16" s="68" t="str">
        <f t="shared" si="13"/>
        <v>福島区</v>
      </c>
      <c r="BW16" s="69">
        <f t="shared" si="14"/>
        <v>0.2401645379530333</v>
      </c>
      <c r="BX16" s="68" t="str">
        <f t="shared" si="15"/>
        <v>西淀川区</v>
      </c>
      <c r="BY16" s="69">
        <f t="shared" si="16"/>
        <v>0.8283402203856749</v>
      </c>
      <c r="BZ16" s="68" t="str">
        <f t="shared" si="17"/>
        <v>堺市中区</v>
      </c>
      <c r="CA16" s="70">
        <f t="shared" si="18"/>
        <v>280518.74464330729</v>
      </c>
      <c r="CB16" s="49"/>
      <c r="CC16" s="108">
        <f t="shared" si="19"/>
        <v>0.2235659115667995</v>
      </c>
      <c r="CD16" s="108">
        <f t="shared" si="20"/>
        <v>0.79889972183205271</v>
      </c>
      <c r="CE16" s="109">
        <f t="shared" si="21"/>
        <v>253077.20344375112</v>
      </c>
      <c r="CF16" s="110">
        <v>0</v>
      </c>
    </row>
    <row r="17" spans="2:84" s="106" customFormat="1" ht="13.5" customHeight="1">
      <c r="B17" s="179"/>
      <c r="C17" s="173"/>
      <c r="D17" s="138"/>
      <c r="E17" s="138"/>
      <c r="F17" s="103" t="s">
        <v>89</v>
      </c>
      <c r="G17" s="52">
        <v>35300509</v>
      </c>
      <c r="H17" s="64">
        <f>IFERROR(G17/D5,"-")</f>
        <v>9.3952591003163607E-3</v>
      </c>
      <c r="I17" s="52">
        <v>284</v>
      </c>
      <c r="J17" s="64">
        <f>IFERROR(I17/E5,"-")</f>
        <v>0.15865921787709497</v>
      </c>
      <c r="K17" s="61">
        <f t="shared" si="2"/>
        <v>124297.56690140846</v>
      </c>
      <c r="L17" s="138"/>
      <c r="M17" s="138"/>
      <c r="N17" s="103" t="s">
        <v>89</v>
      </c>
      <c r="O17" s="52">
        <v>72147492</v>
      </c>
      <c r="P17" s="64">
        <f>IFERROR(O17/L5,"-")</f>
        <v>1.2370164608464336E-2</v>
      </c>
      <c r="Q17" s="52">
        <v>462</v>
      </c>
      <c r="R17" s="64">
        <f>IFERROR(Q17/M5,"-")</f>
        <v>0.15870834764685676</v>
      </c>
      <c r="S17" s="61">
        <f t="shared" si="3"/>
        <v>156163.4025974026</v>
      </c>
      <c r="T17" s="138"/>
      <c r="U17" s="138"/>
      <c r="V17" s="103" t="s">
        <v>89</v>
      </c>
      <c r="W17" s="52">
        <v>815393022</v>
      </c>
      <c r="X17" s="50">
        <f>W17/T5</f>
        <v>8.8748221693241841E-3</v>
      </c>
      <c r="Y17" s="52">
        <v>14597</v>
      </c>
      <c r="Z17" s="64">
        <f>IFERROR(Y17/U5,"-")</f>
        <v>0.1197899142423372</v>
      </c>
      <c r="AA17" s="61">
        <f t="shared" si="4"/>
        <v>55860.31527026101</v>
      </c>
      <c r="AB17" s="138"/>
      <c r="AC17" s="138"/>
      <c r="AD17" s="103" t="s">
        <v>89</v>
      </c>
      <c r="AE17" s="52">
        <v>974624804</v>
      </c>
      <c r="AF17" s="64">
        <f>IFERROR(AE17/AB5,"-")</f>
        <v>1.0230394757700077E-2</v>
      </c>
      <c r="AG17" s="52">
        <v>14626</v>
      </c>
      <c r="AH17" s="64">
        <f>IFERROR(AG17/AC5,"-")</f>
        <v>0.15044229582390456</v>
      </c>
      <c r="AI17" s="61">
        <f t="shared" si="5"/>
        <v>66636.455900451256</v>
      </c>
      <c r="AJ17" s="138"/>
      <c r="AK17" s="138"/>
      <c r="AL17" s="103" t="s">
        <v>89</v>
      </c>
      <c r="AM17" s="52">
        <v>840226241</v>
      </c>
      <c r="AN17" s="64">
        <f>IFERROR(AM17/AJ5,"-")</f>
        <v>1.1892068683546024E-2</v>
      </c>
      <c r="AO17" s="52">
        <v>10565</v>
      </c>
      <c r="AP17" s="64">
        <f>IFERROR(AO17/AK5,"-")</f>
        <v>0.16620781876819005</v>
      </c>
      <c r="AQ17" s="61">
        <f t="shared" si="6"/>
        <v>79529.223000473256</v>
      </c>
      <c r="AR17" s="138"/>
      <c r="AS17" s="138"/>
      <c r="AT17" s="103" t="s">
        <v>89</v>
      </c>
      <c r="AU17" s="52">
        <v>497017095</v>
      </c>
      <c r="AV17" s="64">
        <f>IFERROR(AU17/AR5,"-")</f>
        <v>1.413571774996944E-2</v>
      </c>
      <c r="AW17" s="52">
        <v>5054</v>
      </c>
      <c r="AX17" s="64">
        <f>IFERROR(AW17/AS5,"-")</f>
        <v>0.17291046563344623</v>
      </c>
      <c r="AY17" s="61">
        <f t="shared" si="7"/>
        <v>98341.332607835371</v>
      </c>
      <c r="AZ17" s="138"/>
      <c r="BA17" s="138"/>
      <c r="BB17" s="103" t="s">
        <v>89</v>
      </c>
      <c r="BC17" s="52">
        <v>219316418</v>
      </c>
      <c r="BD17" s="64">
        <f>IFERROR(BC17/AZ5,"-")</f>
        <v>1.7469881691339124E-2</v>
      </c>
      <c r="BE17" s="52">
        <v>1775</v>
      </c>
      <c r="BF17" s="64">
        <f>IFERROR(BE17/BA5,"-")</f>
        <v>0.1751702358630218</v>
      </c>
      <c r="BG17" s="61">
        <f t="shared" si="8"/>
        <v>123558.54535211268</v>
      </c>
      <c r="BH17" s="138"/>
      <c r="BI17" s="150"/>
      <c r="BJ17" s="103" t="s">
        <v>89</v>
      </c>
      <c r="BK17" s="52">
        <f t="shared" si="0"/>
        <v>3454025581</v>
      </c>
      <c r="BL17" s="64">
        <f>IFERROR(BK17/BH5,"-")</f>
        <v>1.096157606754386E-2</v>
      </c>
      <c r="BM17" s="52">
        <f t="shared" si="1"/>
        <v>47363</v>
      </c>
      <c r="BN17" s="64">
        <f>IFERROR(BM17/BI5,"-")</f>
        <v>0.14497265100106213</v>
      </c>
      <c r="BO17" s="61">
        <f t="shared" si="9"/>
        <v>72926.663872643199</v>
      </c>
      <c r="BQ17" s="72" t="s">
        <v>143</v>
      </c>
      <c r="BR17" s="72">
        <f t="shared" si="10"/>
        <v>0.21544008574488749</v>
      </c>
      <c r="BS17" s="72">
        <f t="shared" si="11"/>
        <v>0.83638356164383565</v>
      </c>
      <c r="BT17" s="72">
        <f t="shared" si="12"/>
        <v>254472.83706761006</v>
      </c>
      <c r="BU17" s="49"/>
      <c r="BV17" s="68" t="str">
        <f t="shared" si="13"/>
        <v>堺市</v>
      </c>
      <c r="BW17" s="69">
        <f t="shared" si="14"/>
        <v>0.2399054544573887</v>
      </c>
      <c r="BX17" s="68" t="str">
        <f t="shared" si="15"/>
        <v>大阪市</v>
      </c>
      <c r="BY17" s="69">
        <f t="shared" si="16"/>
        <v>0.82718248684585083</v>
      </c>
      <c r="BZ17" s="68" t="str">
        <f t="shared" si="17"/>
        <v>能勢町</v>
      </c>
      <c r="CA17" s="70">
        <f t="shared" si="18"/>
        <v>279972.24277067924</v>
      </c>
      <c r="CB17" s="49"/>
      <c r="CC17" s="108">
        <f t="shared" si="19"/>
        <v>0.2235659115667995</v>
      </c>
      <c r="CD17" s="108">
        <f t="shared" si="20"/>
        <v>0.79889972183205271</v>
      </c>
      <c r="CE17" s="109">
        <f t="shared" si="21"/>
        <v>253077.20344375112</v>
      </c>
      <c r="CF17" s="110">
        <v>0</v>
      </c>
    </row>
    <row r="18" spans="2:84" s="106" customFormat="1">
      <c r="B18" s="179"/>
      <c r="C18" s="173"/>
      <c r="D18" s="138"/>
      <c r="E18" s="138"/>
      <c r="F18" s="103" t="s">
        <v>91</v>
      </c>
      <c r="G18" s="52">
        <v>21090188</v>
      </c>
      <c r="H18" s="64">
        <f>IFERROR(G18/D5,"-")</f>
        <v>5.6131706410914046E-3</v>
      </c>
      <c r="I18" s="52">
        <v>92</v>
      </c>
      <c r="J18" s="64">
        <f>IFERROR(I18/E5,"-")</f>
        <v>5.1396648044692739E-2</v>
      </c>
      <c r="K18" s="61">
        <f t="shared" si="2"/>
        <v>229241.17391304349</v>
      </c>
      <c r="L18" s="138"/>
      <c r="M18" s="138"/>
      <c r="N18" s="103" t="s">
        <v>91</v>
      </c>
      <c r="O18" s="52">
        <v>59833079</v>
      </c>
      <c r="P18" s="64">
        <f>IFERROR(O18/L5,"-")</f>
        <v>1.025877706547652E-2</v>
      </c>
      <c r="Q18" s="52">
        <v>247</v>
      </c>
      <c r="R18" s="64">
        <f>IFERROR(Q18/M5,"-")</f>
        <v>8.4850566815527315E-2</v>
      </c>
      <c r="S18" s="61">
        <f t="shared" si="3"/>
        <v>242239.18623481781</v>
      </c>
      <c r="T18" s="138"/>
      <c r="U18" s="138"/>
      <c r="V18" s="103" t="s">
        <v>91</v>
      </c>
      <c r="W18" s="52">
        <v>1299687422</v>
      </c>
      <c r="X18" s="50">
        <f>W18/T5</f>
        <v>1.4145932617457937E-2</v>
      </c>
      <c r="Y18" s="52">
        <v>8967</v>
      </c>
      <c r="Z18" s="64">
        <f>IFERROR(Y18/U5,"-")</f>
        <v>7.3587460506339505E-2</v>
      </c>
      <c r="AA18" s="61">
        <f t="shared" si="4"/>
        <v>144941.16449202632</v>
      </c>
      <c r="AB18" s="138"/>
      <c r="AC18" s="138"/>
      <c r="AD18" s="103" t="s">
        <v>91</v>
      </c>
      <c r="AE18" s="52">
        <v>2334426574</v>
      </c>
      <c r="AF18" s="64">
        <f>IFERROR(AE18/AB5,"-")</f>
        <v>2.4503896562933513E-2</v>
      </c>
      <c r="AG18" s="52">
        <v>15163</v>
      </c>
      <c r="AH18" s="64">
        <f>IFERROR(AG18/AC5,"-")</f>
        <v>0.15596585064801483</v>
      </c>
      <c r="AI18" s="61">
        <f t="shared" si="5"/>
        <v>153955.45564861834</v>
      </c>
      <c r="AJ18" s="138"/>
      <c r="AK18" s="138"/>
      <c r="AL18" s="103" t="s">
        <v>91</v>
      </c>
      <c r="AM18" s="52">
        <v>2647427796</v>
      </c>
      <c r="AN18" s="64">
        <f>IFERROR(AM18/AJ5,"-")</f>
        <v>3.747013798008824E-2</v>
      </c>
      <c r="AO18" s="52">
        <v>16126</v>
      </c>
      <c r="AP18" s="64">
        <f>IFERROR(AO18/AK5,"-")</f>
        <v>0.25369307008573899</v>
      </c>
      <c r="AQ18" s="61">
        <f t="shared" si="6"/>
        <v>164171.38757286369</v>
      </c>
      <c r="AR18" s="138"/>
      <c r="AS18" s="138"/>
      <c r="AT18" s="103" t="s">
        <v>91</v>
      </c>
      <c r="AU18" s="52">
        <v>1585086695</v>
      </c>
      <c r="AV18" s="64">
        <f>IFERROR(AU18/AR5,"-")</f>
        <v>4.5081624666756977E-2</v>
      </c>
      <c r="AW18" s="52">
        <v>9313</v>
      </c>
      <c r="AX18" s="64">
        <f>IFERROR(AW18/AS5,"-")</f>
        <v>0.3186219165896883</v>
      </c>
      <c r="AY18" s="61">
        <f t="shared" si="7"/>
        <v>170201.51347578655</v>
      </c>
      <c r="AZ18" s="138"/>
      <c r="BA18" s="138"/>
      <c r="BB18" s="103" t="s">
        <v>91</v>
      </c>
      <c r="BC18" s="52">
        <v>626699765</v>
      </c>
      <c r="BD18" s="64">
        <f>IFERROR(BC18/AZ5,"-")</f>
        <v>4.9920433911792371E-2</v>
      </c>
      <c r="BE18" s="52">
        <v>3570</v>
      </c>
      <c r="BF18" s="64">
        <f>IFERROR(BE18/BA5,"-")</f>
        <v>0.35231422086252839</v>
      </c>
      <c r="BG18" s="61">
        <f t="shared" si="8"/>
        <v>175546.15266106444</v>
      </c>
      <c r="BH18" s="138"/>
      <c r="BI18" s="150"/>
      <c r="BJ18" s="103" t="s">
        <v>91</v>
      </c>
      <c r="BK18" s="52">
        <f t="shared" si="0"/>
        <v>8574251519</v>
      </c>
      <c r="BL18" s="64">
        <f>IFERROR(BK18/BH5,"-")</f>
        <v>2.7210947934138068E-2</v>
      </c>
      <c r="BM18" s="52">
        <f t="shared" si="1"/>
        <v>53478</v>
      </c>
      <c r="BN18" s="64">
        <f>IFERROR(BM18/BI5,"-")</f>
        <v>0.1636899569333615</v>
      </c>
      <c r="BO18" s="61">
        <f t="shared" si="9"/>
        <v>160332.3145779573</v>
      </c>
      <c r="BQ18" s="72" t="s">
        <v>144</v>
      </c>
      <c r="BR18" s="72">
        <f t="shared" si="10"/>
        <v>0.22265990314209666</v>
      </c>
      <c r="BS18" s="72">
        <f t="shared" si="11"/>
        <v>0.824167819943186</v>
      </c>
      <c r="BT18" s="72">
        <f t="shared" si="12"/>
        <v>252016.83703049051</v>
      </c>
      <c r="BU18" s="49"/>
      <c r="BV18" s="68" t="str">
        <f t="shared" si="13"/>
        <v>阪南市</v>
      </c>
      <c r="BW18" s="69">
        <f t="shared" si="14"/>
        <v>0.23748020404731482</v>
      </c>
      <c r="BX18" s="68" t="str">
        <f t="shared" si="15"/>
        <v>西成区</v>
      </c>
      <c r="BY18" s="69">
        <f t="shared" si="16"/>
        <v>0.82652113330236876</v>
      </c>
      <c r="BZ18" s="68" t="str">
        <f t="shared" si="17"/>
        <v>堺市</v>
      </c>
      <c r="CA18" s="70">
        <f t="shared" si="18"/>
        <v>279361.89306675841</v>
      </c>
      <c r="CB18" s="49"/>
      <c r="CC18" s="108">
        <f t="shared" si="19"/>
        <v>0.2235659115667995</v>
      </c>
      <c r="CD18" s="108">
        <f t="shared" si="20"/>
        <v>0.79889972183205271</v>
      </c>
      <c r="CE18" s="109">
        <f t="shared" si="21"/>
        <v>253077.20344375112</v>
      </c>
      <c r="CF18" s="110">
        <v>0</v>
      </c>
    </row>
    <row r="19" spans="2:84" s="106" customFormat="1">
      <c r="B19" s="179"/>
      <c r="C19" s="173"/>
      <c r="D19" s="138"/>
      <c r="E19" s="138"/>
      <c r="F19" s="103" t="s">
        <v>95</v>
      </c>
      <c r="G19" s="52">
        <v>15740388</v>
      </c>
      <c r="H19" s="64">
        <f>IFERROR(G19/D5,"-")</f>
        <v>4.1893170322136273E-3</v>
      </c>
      <c r="I19" s="52">
        <v>171</v>
      </c>
      <c r="J19" s="64">
        <f>IFERROR(I19/E5,"-")</f>
        <v>9.5530726256983237E-2</v>
      </c>
      <c r="K19" s="61">
        <f t="shared" si="2"/>
        <v>92049.052631578947</v>
      </c>
      <c r="L19" s="138"/>
      <c r="M19" s="138"/>
      <c r="N19" s="103" t="s">
        <v>95</v>
      </c>
      <c r="O19" s="52">
        <v>25578579</v>
      </c>
      <c r="P19" s="64">
        <f>IFERROR(O19/L5,"-")</f>
        <v>4.3856165184592844E-3</v>
      </c>
      <c r="Q19" s="52">
        <v>284</v>
      </c>
      <c r="R19" s="64">
        <f>IFERROR(Q19/M5,"-")</f>
        <v>9.7560975609756101E-2</v>
      </c>
      <c r="S19" s="61">
        <f t="shared" si="3"/>
        <v>90065.419014084502</v>
      </c>
      <c r="T19" s="138"/>
      <c r="U19" s="138"/>
      <c r="V19" s="103" t="s">
        <v>95</v>
      </c>
      <c r="W19" s="52">
        <v>499110064</v>
      </c>
      <c r="X19" s="50">
        <f>W19/T5</f>
        <v>5.4323656707967417E-3</v>
      </c>
      <c r="Y19" s="52">
        <v>7743</v>
      </c>
      <c r="Z19" s="64">
        <f>IFERROR(Y19/U5,"-")</f>
        <v>6.3542735218087065E-2</v>
      </c>
      <c r="AA19" s="61">
        <f t="shared" si="4"/>
        <v>64459.520082655305</v>
      </c>
      <c r="AB19" s="138"/>
      <c r="AC19" s="138"/>
      <c r="AD19" s="103" t="s">
        <v>95</v>
      </c>
      <c r="AE19" s="52">
        <v>481982939</v>
      </c>
      <c r="AF19" s="64">
        <f>IFERROR(AE19/AB5,"-")</f>
        <v>5.059255328008742E-3</v>
      </c>
      <c r="AG19" s="52">
        <v>7751</v>
      </c>
      <c r="AH19" s="64">
        <f>IFERROR(AG19/AC5,"-")</f>
        <v>7.9726393746142765E-2</v>
      </c>
      <c r="AI19" s="61">
        <f t="shared" si="5"/>
        <v>62183.323313120891</v>
      </c>
      <c r="AJ19" s="138"/>
      <c r="AK19" s="138"/>
      <c r="AL19" s="103" t="s">
        <v>95</v>
      </c>
      <c r="AM19" s="52">
        <v>319542587</v>
      </c>
      <c r="AN19" s="64">
        <f>IFERROR(AM19/AJ5,"-")</f>
        <v>4.5226180836715636E-3</v>
      </c>
      <c r="AO19" s="52">
        <v>5712</v>
      </c>
      <c r="AP19" s="64">
        <f>IFERROR(AO19/AK5,"-")</f>
        <v>8.9860772437662231E-2</v>
      </c>
      <c r="AQ19" s="61">
        <f t="shared" si="6"/>
        <v>55942.329656862748</v>
      </c>
      <c r="AR19" s="138"/>
      <c r="AS19" s="138"/>
      <c r="AT19" s="103" t="s">
        <v>95</v>
      </c>
      <c r="AU19" s="52">
        <v>120678895</v>
      </c>
      <c r="AV19" s="64">
        <f>IFERROR(AU19/AR5,"-")</f>
        <v>3.4322416980409865E-3</v>
      </c>
      <c r="AW19" s="52">
        <v>2475</v>
      </c>
      <c r="AX19" s="64">
        <f>IFERROR(AW19/AS5,"-")</f>
        <v>8.4676177768654423E-2</v>
      </c>
      <c r="AY19" s="61">
        <f t="shared" si="7"/>
        <v>48759.149494949495</v>
      </c>
      <c r="AZ19" s="138"/>
      <c r="BA19" s="138"/>
      <c r="BB19" s="103" t="s">
        <v>95</v>
      </c>
      <c r="BC19" s="52">
        <v>37731399</v>
      </c>
      <c r="BD19" s="64">
        <f>IFERROR(BC19/AZ5,"-")</f>
        <v>3.0055345723306102E-3</v>
      </c>
      <c r="BE19" s="52">
        <v>723</v>
      </c>
      <c r="BF19" s="64">
        <f>IFERROR(BE19/BA5,"-")</f>
        <v>7.135103128392381E-2</v>
      </c>
      <c r="BG19" s="61">
        <f t="shared" si="8"/>
        <v>52187.273858921159</v>
      </c>
      <c r="BH19" s="138"/>
      <c r="BI19" s="150"/>
      <c r="BJ19" s="103" t="s">
        <v>95</v>
      </c>
      <c r="BK19" s="52">
        <f t="shared" si="0"/>
        <v>1500364851</v>
      </c>
      <c r="BL19" s="64">
        <f>IFERROR(BK19/BH5,"-")</f>
        <v>4.7615059754549079E-3</v>
      </c>
      <c r="BM19" s="52">
        <f t="shared" si="1"/>
        <v>24859</v>
      </c>
      <c r="BN19" s="64">
        <f>IFERROR(BM19/BI5,"-")</f>
        <v>7.609051646296483E-2</v>
      </c>
      <c r="BO19" s="61">
        <f t="shared" si="9"/>
        <v>60354.996218673317</v>
      </c>
      <c r="BQ19" s="72" t="s">
        <v>145</v>
      </c>
      <c r="BR19" s="72">
        <f t="shared" si="10"/>
        <v>0.2204576592887538</v>
      </c>
      <c r="BS19" s="72">
        <f t="shared" si="11"/>
        <v>0.81328587278106512</v>
      </c>
      <c r="BT19" s="72">
        <f t="shared" si="12"/>
        <v>254615.12942647643</v>
      </c>
      <c r="BU19" s="49"/>
      <c r="BV19" s="68" t="str">
        <f t="shared" si="13"/>
        <v>住吉区</v>
      </c>
      <c r="BW19" s="69">
        <f t="shared" si="14"/>
        <v>0.23510516152989588</v>
      </c>
      <c r="BX19" s="68" t="str">
        <f t="shared" si="15"/>
        <v>福島区</v>
      </c>
      <c r="BY19" s="69">
        <f t="shared" si="16"/>
        <v>0.82649203348636235</v>
      </c>
      <c r="BZ19" s="68" t="str">
        <f t="shared" si="17"/>
        <v>住之江区</v>
      </c>
      <c r="CA19" s="70">
        <f t="shared" si="18"/>
        <v>277550.58167127677</v>
      </c>
      <c r="CB19" s="49"/>
      <c r="CC19" s="108">
        <f t="shared" si="19"/>
        <v>0.2235659115667995</v>
      </c>
      <c r="CD19" s="108">
        <f t="shared" si="20"/>
        <v>0.79889972183205271</v>
      </c>
      <c r="CE19" s="109">
        <f t="shared" si="21"/>
        <v>253077.20344375112</v>
      </c>
      <c r="CF19" s="110">
        <v>0</v>
      </c>
    </row>
    <row r="20" spans="2:84" s="106" customFormat="1">
      <c r="B20" s="179"/>
      <c r="C20" s="173"/>
      <c r="D20" s="138"/>
      <c r="E20" s="138"/>
      <c r="F20" s="104" t="s">
        <v>93</v>
      </c>
      <c r="G20" s="55">
        <v>7282302</v>
      </c>
      <c r="H20" s="65">
        <f>IFERROR(G20/D5,"-")</f>
        <v>1.9381905835055249E-3</v>
      </c>
      <c r="I20" s="55">
        <v>350</v>
      </c>
      <c r="J20" s="65">
        <f>IFERROR(I20/E5,"-")</f>
        <v>0.19553072625698323</v>
      </c>
      <c r="K20" s="62">
        <f t="shared" si="2"/>
        <v>20806.577142857142</v>
      </c>
      <c r="L20" s="138"/>
      <c r="M20" s="138"/>
      <c r="N20" s="104" t="s">
        <v>93</v>
      </c>
      <c r="O20" s="55">
        <v>14262234</v>
      </c>
      <c r="P20" s="65">
        <f>IFERROR(O20/L5,"-")</f>
        <v>2.4453543342079962E-3</v>
      </c>
      <c r="Q20" s="55">
        <v>605</v>
      </c>
      <c r="R20" s="65">
        <f>IFERROR(Q20/M5,"-")</f>
        <v>0.20783236001374097</v>
      </c>
      <c r="S20" s="62">
        <f t="shared" si="3"/>
        <v>23573.94049586777</v>
      </c>
      <c r="T20" s="138"/>
      <c r="U20" s="138"/>
      <c r="V20" s="104" t="s">
        <v>93</v>
      </c>
      <c r="W20" s="55">
        <v>175756474</v>
      </c>
      <c r="X20" s="53">
        <f>W20/T5</f>
        <v>1.9129516806895726E-3</v>
      </c>
      <c r="Y20" s="55">
        <v>9477</v>
      </c>
      <c r="Z20" s="65">
        <f>IFERROR(Y20/U5,"-")</f>
        <v>7.7772762709778009E-2</v>
      </c>
      <c r="AA20" s="62">
        <f t="shared" si="4"/>
        <v>18545.581302099821</v>
      </c>
      <c r="AB20" s="138"/>
      <c r="AC20" s="138"/>
      <c r="AD20" s="104" t="s">
        <v>93</v>
      </c>
      <c r="AE20" s="55">
        <v>231848321</v>
      </c>
      <c r="AF20" s="65">
        <f>IFERROR(AE20/AB5,"-")</f>
        <v>2.4336543026663672E-3</v>
      </c>
      <c r="AG20" s="55">
        <v>11055</v>
      </c>
      <c r="AH20" s="65">
        <f>IFERROR(AG20/AC5,"-")</f>
        <v>0.11371117054104093</v>
      </c>
      <c r="AI20" s="62">
        <f t="shared" si="5"/>
        <v>20972.258796924467</v>
      </c>
      <c r="AJ20" s="138"/>
      <c r="AK20" s="138"/>
      <c r="AL20" s="104" t="s">
        <v>93</v>
      </c>
      <c r="AM20" s="55">
        <v>233735309</v>
      </c>
      <c r="AN20" s="65">
        <f>IFERROR(AM20/AJ5,"-")</f>
        <v>3.3081522722852611E-3</v>
      </c>
      <c r="AO20" s="55">
        <v>9509</v>
      </c>
      <c r="AP20" s="65">
        <f>IFERROR(AO20/AK5,"-")</f>
        <v>0.14959490285534494</v>
      </c>
      <c r="AQ20" s="62">
        <f t="shared" si="6"/>
        <v>24580.430013671259</v>
      </c>
      <c r="AR20" s="138"/>
      <c r="AS20" s="138"/>
      <c r="AT20" s="104" t="s">
        <v>93</v>
      </c>
      <c r="AU20" s="55">
        <v>155679174</v>
      </c>
      <c r="AV20" s="65">
        <f>IFERROR(AU20/AR5,"-")</f>
        <v>4.4276884746034355E-3</v>
      </c>
      <c r="AW20" s="55">
        <v>5041</v>
      </c>
      <c r="AX20" s="65">
        <f>IFERROR(AW20/AS5,"-")</f>
        <v>0.17246570187142907</v>
      </c>
      <c r="AY20" s="62">
        <f t="shared" si="7"/>
        <v>30882.597500495933</v>
      </c>
      <c r="AZ20" s="138"/>
      <c r="BA20" s="138"/>
      <c r="BB20" s="104" t="s">
        <v>93</v>
      </c>
      <c r="BC20" s="55">
        <v>59920574</v>
      </c>
      <c r="BD20" s="65">
        <f>IFERROR(BC20/AZ5,"-")</f>
        <v>4.7730368214254307E-3</v>
      </c>
      <c r="BE20" s="55">
        <v>1715</v>
      </c>
      <c r="BF20" s="65">
        <f>IFERROR(BE20/BA5,"-")</f>
        <v>0.16924898845356756</v>
      </c>
      <c r="BG20" s="62">
        <f t="shared" si="8"/>
        <v>34939.110204081633</v>
      </c>
      <c r="BH20" s="138"/>
      <c r="BI20" s="150"/>
      <c r="BJ20" s="104" t="s">
        <v>93</v>
      </c>
      <c r="BK20" s="55">
        <f t="shared" si="0"/>
        <v>878484388</v>
      </c>
      <c r="BL20" s="65">
        <f>IFERROR(BK20/BH5,"-")</f>
        <v>2.7879276564083196E-3</v>
      </c>
      <c r="BM20" s="55">
        <f t="shared" si="1"/>
        <v>37752</v>
      </c>
      <c r="BN20" s="65">
        <f>IFERROR(BM20/BI5,"-")</f>
        <v>0.11555449444908679</v>
      </c>
      <c r="BO20" s="62">
        <f t="shared" si="9"/>
        <v>23269.876774740413</v>
      </c>
      <c r="BQ20" s="72" t="s">
        <v>61</v>
      </c>
      <c r="BR20" s="72">
        <f t="shared" si="10"/>
        <v>0.2133246092156928</v>
      </c>
      <c r="BS20" s="72">
        <f t="shared" si="11"/>
        <v>0.83665227684166554</v>
      </c>
      <c r="BT20" s="72">
        <f t="shared" si="12"/>
        <v>243132.4160286285</v>
      </c>
      <c r="BU20" s="49"/>
      <c r="BV20" s="68" t="str">
        <f t="shared" si="13"/>
        <v>泉大津市</v>
      </c>
      <c r="BW20" s="69">
        <f t="shared" si="14"/>
        <v>0.23219257190590811</v>
      </c>
      <c r="BX20" s="68" t="str">
        <f t="shared" si="15"/>
        <v>天王寺区</v>
      </c>
      <c r="BY20" s="69">
        <f t="shared" si="16"/>
        <v>0.82646450723638865</v>
      </c>
      <c r="BZ20" s="68" t="str">
        <f t="shared" si="17"/>
        <v>泉大津市</v>
      </c>
      <c r="CA20" s="70">
        <f t="shared" si="18"/>
        <v>277114.93817099987</v>
      </c>
      <c r="CB20" s="49"/>
      <c r="CC20" s="108">
        <f t="shared" si="19"/>
        <v>0.2235659115667995</v>
      </c>
      <c r="CD20" s="108">
        <f t="shared" si="20"/>
        <v>0.79889972183205271</v>
      </c>
      <c r="CE20" s="109">
        <f t="shared" si="21"/>
        <v>253077.20344375112</v>
      </c>
      <c r="CF20" s="110">
        <v>0</v>
      </c>
    </row>
    <row r="21" spans="2:84" s="106" customFormat="1">
      <c r="B21" s="179"/>
      <c r="C21" s="174"/>
      <c r="D21" s="139"/>
      <c r="E21" s="139"/>
      <c r="F21" s="105" t="s">
        <v>101</v>
      </c>
      <c r="G21" s="56">
        <f>SUM(G5:G20)</f>
        <v>373398782</v>
      </c>
      <c r="H21" s="65">
        <f>IFERROR(G21/D5,"-")</f>
        <v>9.9380388668972017E-2</v>
      </c>
      <c r="I21" s="55">
        <v>1405</v>
      </c>
      <c r="J21" s="65">
        <f>IFERROR(I21/E5,"-")</f>
        <v>0.78491620111731841</v>
      </c>
      <c r="K21" s="62">
        <f t="shared" si="2"/>
        <v>265764.25765124557</v>
      </c>
      <c r="L21" s="139"/>
      <c r="M21" s="139"/>
      <c r="N21" s="105" t="s">
        <v>101</v>
      </c>
      <c r="O21" s="56">
        <f>SUM(O5:O20)</f>
        <v>714085556</v>
      </c>
      <c r="P21" s="65">
        <f>IFERROR(O21/L5,"-")</f>
        <v>0.12243469076162451</v>
      </c>
      <c r="Q21" s="55">
        <v>2476</v>
      </c>
      <c r="R21" s="65">
        <f>IFERROR(Q21/M5,"-")</f>
        <v>0.85056681552731017</v>
      </c>
      <c r="S21" s="62">
        <f t="shared" si="3"/>
        <v>288402.89014539582</v>
      </c>
      <c r="T21" s="139"/>
      <c r="U21" s="139"/>
      <c r="V21" s="105" t="s">
        <v>101</v>
      </c>
      <c r="W21" s="56">
        <f>SUM(W5:W20)</f>
        <v>16414800581</v>
      </c>
      <c r="X21" s="53">
        <f>W21/T5</f>
        <v>0.17866039096578668</v>
      </c>
      <c r="Y21" s="55">
        <v>92132</v>
      </c>
      <c r="Z21" s="65">
        <f>IFERROR(Y21/U5,"-")</f>
        <v>0.75607894628862171</v>
      </c>
      <c r="AA21" s="62">
        <f t="shared" si="4"/>
        <v>178166.11580124169</v>
      </c>
      <c r="AB21" s="139"/>
      <c r="AC21" s="139"/>
      <c r="AD21" s="105" t="s">
        <v>101</v>
      </c>
      <c r="AE21" s="56">
        <f>SUM(AE5:AE20)</f>
        <v>20497815363</v>
      </c>
      <c r="AF21" s="65">
        <f>IFERROR(AE21/AB5,"-")</f>
        <v>0.21516048224229198</v>
      </c>
      <c r="AG21" s="55">
        <v>82292</v>
      </c>
      <c r="AH21" s="65">
        <f>IFERROR(AG21/AC5,"-")</f>
        <v>0.84645134745937045</v>
      </c>
      <c r="AI21" s="62">
        <f t="shared" si="5"/>
        <v>249086.36760559957</v>
      </c>
      <c r="AJ21" s="139"/>
      <c r="AK21" s="139"/>
      <c r="AL21" s="105" t="s">
        <v>101</v>
      </c>
      <c r="AM21" s="56">
        <f>SUM(AM5:AM20)</f>
        <v>17875058321</v>
      </c>
      <c r="AN21" s="65">
        <f>IFERROR(AM21/AJ5,"-")</f>
        <v>0.25299307603477106</v>
      </c>
      <c r="AO21" s="55">
        <v>56686</v>
      </c>
      <c r="AP21" s="65">
        <f>IFERROR(AO21/AK5,"-")</f>
        <v>0.89178006764729012</v>
      </c>
      <c r="AQ21" s="62">
        <f t="shared" si="6"/>
        <v>315334.62091168895</v>
      </c>
      <c r="AR21" s="139"/>
      <c r="AS21" s="139"/>
      <c r="AT21" s="105" t="s">
        <v>101</v>
      </c>
      <c r="AU21" s="56">
        <f>SUM(AU5:AU20)</f>
        <v>10322893643</v>
      </c>
      <c r="AV21" s="65">
        <f>IFERROR(AU21/AR5,"-")</f>
        <v>0.29359455110975968</v>
      </c>
      <c r="AW21" s="55">
        <v>26373</v>
      </c>
      <c r="AX21" s="65">
        <f>IFERROR(AW21/AS5,"-")</f>
        <v>0.90228882274453459</v>
      </c>
      <c r="AY21" s="62">
        <f t="shared" si="7"/>
        <v>391419.01349865395</v>
      </c>
      <c r="AZ21" s="139"/>
      <c r="BA21" s="139"/>
      <c r="BB21" s="105" t="s">
        <v>101</v>
      </c>
      <c r="BC21" s="56">
        <f>SUM(BC5:BC20)</f>
        <v>3981607988</v>
      </c>
      <c r="BD21" s="65">
        <f>IFERROR(BC21/AZ5,"-")</f>
        <v>0.31715920370198097</v>
      </c>
      <c r="BE21" s="55">
        <v>8879</v>
      </c>
      <c r="BF21" s="65">
        <f>IFERROR(BE21/BA5,"-")</f>
        <v>0.87624592914240595</v>
      </c>
      <c r="BG21" s="62">
        <f t="shared" si="8"/>
        <v>448429.77677666402</v>
      </c>
      <c r="BH21" s="139"/>
      <c r="BI21" s="151"/>
      <c r="BJ21" s="105" t="s">
        <v>101</v>
      </c>
      <c r="BK21" s="56">
        <f t="shared" si="0"/>
        <v>70179660234</v>
      </c>
      <c r="BL21" s="65">
        <f>IFERROR(BK21/BH5,"-")</f>
        <v>0.22271974135948761</v>
      </c>
      <c r="BM21" s="56">
        <f t="shared" si="1"/>
        <v>270243</v>
      </c>
      <c r="BN21" s="65">
        <f>IFERROR(BM21/BI5,"-")</f>
        <v>0.82718248684585083</v>
      </c>
      <c r="BO21" s="62">
        <f t="shared" si="9"/>
        <v>259690.94568221935</v>
      </c>
      <c r="BQ21" s="72" t="s">
        <v>146</v>
      </c>
      <c r="BR21" s="72">
        <f t="shared" si="10"/>
        <v>0.23510516152989588</v>
      </c>
      <c r="BS21" s="72">
        <f t="shared" si="11"/>
        <v>0.84356626506024102</v>
      </c>
      <c r="BT21" s="72">
        <f t="shared" si="12"/>
        <v>274286.11660191958</v>
      </c>
      <c r="BU21" s="49"/>
      <c r="BV21" s="68" t="str">
        <f t="shared" si="13"/>
        <v>茨木市</v>
      </c>
      <c r="BW21" s="69">
        <f t="shared" si="14"/>
        <v>0.23181339266351808</v>
      </c>
      <c r="BX21" s="68" t="str">
        <f t="shared" si="15"/>
        <v>鶴見区</v>
      </c>
      <c r="BY21" s="69">
        <f t="shared" si="16"/>
        <v>0.8263258298359405</v>
      </c>
      <c r="BZ21" s="68" t="str">
        <f t="shared" si="17"/>
        <v>茨木市</v>
      </c>
      <c r="CA21" s="70">
        <f t="shared" si="18"/>
        <v>274711.44047161838</v>
      </c>
      <c r="CB21" s="49"/>
      <c r="CC21" s="108">
        <f t="shared" si="19"/>
        <v>0.2235659115667995</v>
      </c>
      <c r="CD21" s="108">
        <f t="shared" si="20"/>
        <v>0.79889972183205271</v>
      </c>
      <c r="CE21" s="109">
        <f t="shared" si="21"/>
        <v>253077.20344375112</v>
      </c>
      <c r="CF21" s="110">
        <v>0</v>
      </c>
    </row>
    <row r="22" spans="2:84" s="106" customFormat="1">
      <c r="B22" s="179">
        <v>2</v>
      </c>
      <c r="C22" s="172" t="s">
        <v>135</v>
      </c>
      <c r="D22" s="137">
        <v>82014690</v>
      </c>
      <c r="E22" s="137">
        <v>52</v>
      </c>
      <c r="F22" s="101" t="s">
        <v>66</v>
      </c>
      <c r="G22" s="48">
        <v>238577</v>
      </c>
      <c r="H22" s="63">
        <f>IFERROR(G22/D22,"-")</f>
        <v>2.9089544812033064E-3</v>
      </c>
      <c r="I22" s="48">
        <v>11</v>
      </c>
      <c r="J22" s="63">
        <f>IFERROR(I22/E22,"-")</f>
        <v>0.21153846153846154</v>
      </c>
      <c r="K22" s="60">
        <f t="shared" si="2"/>
        <v>21688.81818181818</v>
      </c>
      <c r="L22" s="137">
        <v>196831830</v>
      </c>
      <c r="M22" s="137">
        <v>95</v>
      </c>
      <c r="N22" s="101" t="s">
        <v>66</v>
      </c>
      <c r="O22" s="48">
        <v>1610237</v>
      </c>
      <c r="P22" s="63">
        <f>IFERROR(O22/L22,"-")</f>
        <v>8.1807754365744601E-3</v>
      </c>
      <c r="Q22" s="48">
        <v>31</v>
      </c>
      <c r="R22" s="63">
        <f>IFERROR(Q22/M22,"-")</f>
        <v>0.32631578947368423</v>
      </c>
      <c r="S22" s="60">
        <f t="shared" si="3"/>
        <v>51943.129032258068</v>
      </c>
      <c r="T22" s="137">
        <v>3241454650</v>
      </c>
      <c r="U22" s="137">
        <v>4260</v>
      </c>
      <c r="V22" s="101" t="s">
        <v>66</v>
      </c>
      <c r="W22" s="48">
        <v>72209543</v>
      </c>
      <c r="X22" s="46">
        <f>W22/T22</f>
        <v>2.2276894418374788E-2</v>
      </c>
      <c r="Y22" s="48">
        <v>687</v>
      </c>
      <c r="Z22" s="63">
        <f>IFERROR(Y22/U22,"-")</f>
        <v>0.16126760563380282</v>
      </c>
      <c r="AA22" s="60">
        <f t="shared" si="4"/>
        <v>105108.50509461426</v>
      </c>
      <c r="AB22" s="137">
        <v>3260132820</v>
      </c>
      <c r="AC22" s="137">
        <v>3435</v>
      </c>
      <c r="AD22" s="101" t="s">
        <v>66</v>
      </c>
      <c r="AE22" s="48">
        <v>100206102</v>
      </c>
      <c r="AF22" s="63">
        <f>IFERROR(AE22/AB22,"-")</f>
        <v>3.0736815808627086E-2</v>
      </c>
      <c r="AG22" s="48">
        <v>760</v>
      </c>
      <c r="AH22" s="63">
        <f>IFERROR(AG22/AC22,"-")</f>
        <v>0.22125181950509462</v>
      </c>
      <c r="AI22" s="60">
        <f t="shared" si="5"/>
        <v>131850.1342105263</v>
      </c>
      <c r="AJ22" s="137">
        <v>2645748500</v>
      </c>
      <c r="AK22" s="137">
        <v>2355</v>
      </c>
      <c r="AL22" s="101" t="s">
        <v>66</v>
      </c>
      <c r="AM22" s="48">
        <v>71242965</v>
      </c>
      <c r="AN22" s="63">
        <f>IFERROR(AM22/AJ22,"-")</f>
        <v>2.6927338331666825E-2</v>
      </c>
      <c r="AO22" s="48">
        <v>585</v>
      </c>
      <c r="AP22" s="63">
        <f>IFERROR(AO22/AK22,"-")</f>
        <v>0.24840764331210191</v>
      </c>
      <c r="AQ22" s="60">
        <f t="shared" si="6"/>
        <v>121782.84615384616</v>
      </c>
      <c r="AR22" s="137">
        <v>1309470800</v>
      </c>
      <c r="AS22" s="137">
        <v>1077</v>
      </c>
      <c r="AT22" s="101" t="s">
        <v>66</v>
      </c>
      <c r="AU22" s="48">
        <v>45517435</v>
      </c>
      <c r="AV22" s="63">
        <f>IFERROR(AU22/AR22,"-")</f>
        <v>3.4760175637364346E-2</v>
      </c>
      <c r="AW22" s="48">
        <v>285</v>
      </c>
      <c r="AX22" s="63">
        <f>IFERROR(AW22/AS22,"-")</f>
        <v>0.26462395543175488</v>
      </c>
      <c r="AY22" s="60">
        <f t="shared" si="7"/>
        <v>159710.29824561405</v>
      </c>
      <c r="AZ22" s="137">
        <v>386951640</v>
      </c>
      <c r="BA22" s="137">
        <v>328</v>
      </c>
      <c r="BB22" s="101" t="s">
        <v>66</v>
      </c>
      <c r="BC22" s="48">
        <v>21302288</v>
      </c>
      <c r="BD22" s="63">
        <f>IFERROR(BC22/AZ22,"-")</f>
        <v>5.5051551144737365E-2</v>
      </c>
      <c r="BE22" s="48">
        <v>70</v>
      </c>
      <c r="BF22" s="63">
        <f>IFERROR(BE22/BA22,"-")</f>
        <v>0.21341463414634146</v>
      </c>
      <c r="BG22" s="60">
        <f t="shared" si="8"/>
        <v>304318.40000000002</v>
      </c>
      <c r="BH22" s="137">
        <f>SUM(D22,L22,T22,AB22,AJ22,AR22,AZ22)</f>
        <v>11122604930</v>
      </c>
      <c r="BI22" s="149">
        <f>SUM(E22,M22,U22,AC22,AK22,AS22,BA22)</f>
        <v>11602</v>
      </c>
      <c r="BJ22" s="101" t="s">
        <v>66</v>
      </c>
      <c r="BK22" s="48">
        <f t="shared" ref="BK22:BK85" si="22">SUM(G22,O22,W22,AE22,AM22,AU22,BC22)</f>
        <v>312327147</v>
      </c>
      <c r="BL22" s="63">
        <f>IFERROR(BK22/BH22,"-")</f>
        <v>2.8080395641635003E-2</v>
      </c>
      <c r="BM22" s="48">
        <f t="shared" ref="BM22:BM85" si="23">SUM(I22,Q22,Y22,AG22,AO22,AW22,BE22)</f>
        <v>2429</v>
      </c>
      <c r="BN22" s="63">
        <f>IFERROR(BM22/BI22,"-")</f>
        <v>0.20936045509394932</v>
      </c>
      <c r="BO22" s="60">
        <f t="shared" si="9"/>
        <v>128582.60477562783</v>
      </c>
      <c r="BQ22" s="72" t="s">
        <v>62</v>
      </c>
      <c r="BR22" s="72">
        <f t="shared" si="10"/>
        <v>0.21373339461413887</v>
      </c>
      <c r="BS22" s="72">
        <f t="shared" si="11"/>
        <v>0.83469420007375017</v>
      </c>
      <c r="BT22" s="72">
        <f t="shared" si="12"/>
        <v>244820.29447775322</v>
      </c>
      <c r="BU22" s="49"/>
      <c r="BV22" s="68" t="str">
        <f t="shared" si="13"/>
        <v>住之江区</v>
      </c>
      <c r="BW22" s="69">
        <f t="shared" si="14"/>
        <v>0.230241490934569</v>
      </c>
      <c r="BX22" s="68" t="str">
        <f t="shared" si="15"/>
        <v>淀川区</v>
      </c>
      <c r="BY22" s="69">
        <f t="shared" si="16"/>
        <v>0.82617795701669305</v>
      </c>
      <c r="BZ22" s="68" t="str">
        <f t="shared" si="17"/>
        <v>住吉区</v>
      </c>
      <c r="CA22" s="70">
        <f t="shared" si="18"/>
        <v>274286.11660191958</v>
      </c>
      <c r="CB22" s="49"/>
      <c r="CC22" s="108">
        <f t="shared" si="19"/>
        <v>0.2235659115667995</v>
      </c>
      <c r="CD22" s="108">
        <f t="shared" si="20"/>
        <v>0.79889972183205271</v>
      </c>
      <c r="CE22" s="109">
        <f t="shared" si="21"/>
        <v>253077.20344375112</v>
      </c>
      <c r="CF22" s="110">
        <v>0</v>
      </c>
    </row>
    <row r="23" spans="2:84" s="106" customFormat="1" ht="13.5" customHeight="1">
      <c r="B23" s="179"/>
      <c r="C23" s="173"/>
      <c r="D23" s="138"/>
      <c r="E23" s="138"/>
      <c r="F23" s="102" t="s">
        <v>68</v>
      </c>
      <c r="G23" s="52">
        <v>1307244</v>
      </c>
      <c r="H23" s="64">
        <f>IFERROR(G23/D22,"-")</f>
        <v>1.5939144560565919E-2</v>
      </c>
      <c r="I23" s="52">
        <v>18</v>
      </c>
      <c r="J23" s="64">
        <f>IFERROR(I23/E22,"-")</f>
        <v>0.34615384615384615</v>
      </c>
      <c r="K23" s="61">
        <f t="shared" si="2"/>
        <v>72624.666666666672</v>
      </c>
      <c r="L23" s="138"/>
      <c r="M23" s="138"/>
      <c r="N23" s="102" t="s">
        <v>68</v>
      </c>
      <c r="O23" s="52">
        <v>4189502</v>
      </c>
      <c r="P23" s="64">
        <f>IFERROR(O23/L22,"-")</f>
        <v>2.1284677381701932E-2</v>
      </c>
      <c r="Q23" s="52">
        <v>29</v>
      </c>
      <c r="R23" s="64">
        <f>IFERROR(Q23/M22,"-")</f>
        <v>0.30526315789473685</v>
      </c>
      <c r="S23" s="61">
        <f t="shared" si="3"/>
        <v>144465.58620689655</v>
      </c>
      <c r="T23" s="138"/>
      <c r="U23" s="138"/>
      <c r="V23" s="102" t="s">
        <v>68</v>
      </c>
      <c r="W23" s="52">
        <v>84600763</v>
      </c>
      <c r="X23" s="50">
        <f>W23/T22</f>
        <v>2.609962875772456E-2</v>
      </c>
      <c r="Y23" s="52">
        <v>971</v>
      </c>
      <c r="Z23" s="64">
        <f>IFERROR(Y23/U22,"-")</f>
        <v>0.22793427230046948</v>
      </c>
      <c r="AA23" s="61">
        <f t="shared" si="4"/>
        <v>87127.45932028837</v>
      </c>
      <c r="AB23" s="138"/>
      <c r="AC23" s="138"/>
      <c r="AD23" s="102" t="s">
        <v>68</v>
      </c>
      <c r="AE23" s="52">
        <v>63134397</v>
      </c>
      <c r="AF23" s="64">
        <f>IFERROR(AE23/AB22,"-")</f>
        <v>1.9365590448551111E-2</v>
      </c>
      <c r="AG23" s="52">
        <v>987</v>
      </c>
      <c r="AH23" s="64">
        <f>IFERROR(AG23/AC22,"-")</f>
        <v>0.28733624454148471</v>
      </c>
      <c r="AI23" s="61">
        <f t="shared" si="5"/>
        <v>63965.954407294834</v>
      </c>
      <c r="AJ23" s="138"/>
      <c r="AK23" s="138"/>
      <c r="AL23" s="102" t="s">
        <v>68</v>
      </c>
      <c r="AM23" s="52">
        <v>51671231</v>
      </c>
      <c r="AN23" s="64">
        <f>IFERROR(AM23/AJ22,"-")</f>
        <v>1.9529910344841923E-2</v>
      </c>
      <c r="AO23" s="52">
        <v>735</v>
      </c>
      <c r="AP23" s="64">
        <f>IFERROR(AO23/AK22,"-")</f>
        <v>0.31210191082802546</v>
      </c>
      <c r="AQ23" s="61">
        <f t="shared" si="6"/>
        <v>70300.994557823127</v>
      </c>
      <c r="AR23" s="138"/>
      <c r="AS23" s="138"/>
      <c r="AT23" s="102" t="s">
        <v>68</v>
      </c>
      <c r="AU23" s="52">
        <v>14254868</v>
      </c>
      <c r="AV23" s="64">
        <f>IFERROR(AU23/AR22,"-")</f>
        <v>1.0885976227954071E-2</v>
      </c>
      <c r="AW23" s="52">
        <v>340</v>
      </c>
      <c r="AX23" s="64">
        <f>IFERROR(AW23/AS22,"-")</f>
        <v>0.31569173630454966</v>
      </c>
      <c r="AY23" s="61">
        <f t="shared" si="7"/>
        <v>41926.082352941179</v>
      </c>
      <c r="AZ23" s="138"/>
      <c r="BA23" s="138"/>
      <c r="BB23" s="102" t="s">
        <v>68</v>
      </c>
      <c r="BC23" s="52">
        <v>6399725</v>
      </c>
      <c r="BD23" s="64">
        <f>IFERROR(BC23/AZ22,"-")</f>
        <v>1.6538823817880705E-2</v>
      </c>
      <c r="BE23" s="52">
        <v>105</v>
      </c>
      <c r="BF23" s="64">
        <f>IFERROR(BE23/BA22,"-")</f>
        <v>0.3201219512195122</v>
      </c>
      <c r="BG23" s="61">
        <f t="shared" si="8"/>
        <v>60949.761904761908</v>
      </c>
      <c r="BH23" s="138"/>
      <c r="BI23" s="150"/>
      <c r="BJ23" s="102" t="s">
        <v>68</v>
      </c>
      <c r="BK23" s="52">
        <f t="shared" si="22"/>
        <v>225557730</v>
      </c>
      <c r="BL23" s="64">
        <f>IFERROR(BK23/BH22,"-")</f>
        <v>2.0279217990708583E-2</v>
      </c>
      <c r="BM23" s="52">
        <f t="shared" si="23"/>
        <v>3185</v>
      </c>
      <c r="BN23" s="64">
        <f>IFERROR(BM23/BI22,"-")</f>
        <v>0.27452163420099984</v>
      </c>
      <c r="BO23" s="61">
        <f t="shared" si="9"/>
        <v>70818.753532182105</v>
      </c>
      <c r="BQ23" s="72" t="s">
        <v>147</v>
      </c>
      <c r="BR23" s="72">
        <f t="shared" si="10"/>
        <v>0.21782753900072785</v>
      </c>
      <c r="BS23" s="72">
        <f t="shared" si="11"/>
        <v>0.82652113330236876</v>
      </c>
      <c r="BT23" s="72">
        <f t="shared" si="12"/>
        <v>271759.77887046925</v>
      </c>
      <c r="BU23" s="49"/>
      <c r="BV23" s="68" t="str">
        <f t="shared" si="13"/>
        <v>淀川区</v>
      </c>
      <c r="BW23" s="69">
        <f t="shared" si="14"/>
        <v>0.22986827438806834</v>
      </c>
      <c r="BX23" s="68" t="str">
        <f t="shared" si="15"/>
        <v>東淀川区</v>
      </c>
      <c r="BY23" s="69">
        <f t="shared" si="16"/>
        <v>0.82528596011742084</v>
      </c>
      <c r="BZ23" s="68" t="str">
        <f t="shared" si="17"/>
        <v>泉佐野市</v>
      </c>
      <c r="CA23" s="70">
        <f t="shared" si="18"/>
        <v>273847.0307299546</v>
      </c>
      <c r="CB23" s="49"/>
      <c r="CC23" s="108">
        <f t="shared" si="19"/>
        <v>0.2235659115667995</v>
      </c>
      <c r="CD23" s="108">
        <f t="shared" si="20"/>
        <v>0.79889972183205271</v>
      </c>
      <c r="CE23" s="109">
        <f t="shared" si="21"/>
        <v>253077.20344375112</v>
      </c>
      <c r="CF23" s="110">
        <v>0</v>
      </c>
    </row>
    <row r="24" spans="2:84" s="106" customFormat="1" ht="13.5" customHeight="1">
      <c r="B24" s="179"/>
      <c r="C24" s="173"/>
      <c r="D24" s="138"/>
      <c r="E24" s="138"/>
      <c r="F24" s="103" t="s">
        <v>70</v>
      </c>
      <c r="G24" s="52">
        <v>145502</v>
      </c>
      <c r="H24" s="64">
        <f>IFERROR(G24/D22,"-")</f>
        <v>1.7740968111932143E-3</v>
      </c>
      <c r="I24" s="52">
        <v>8</v>
      </c>
      <c r="J24" s="64">
        <f>IFERROR(I24/E22,"-")</f>
        <v>0.15384615384615385</v>
      </c>
      <c r="K24" s="61">
        <f t="shared" si="2"/>
        <v>18187.75</v>
      </c>
      <c r="L24" s="138"/>
      <c r="M24" s="138"/>
      <c r="N24" s="103" t="s">
        <v>70</v>
      </c>
      <c r="O24" s="52">
        <v>1995506</v>
      </c>
      <c r="P24" s="64">
        <f>IFERROR(O24/L22,"-")</f>
        <v>1.0138126541830151E-2</v>
      </c>
      <c r="Q24" s="52">
        <v>19</v>
      </c>
      <c r="R24" s="64">
        <f>IFERROR(Q24/M22,"-")</f>
        <v>0.2</v>
      </c>
      <c r="S24" s="61">
        <f t="shared" si="3"/>
        <v>105026.63157894737</v>
      </c>
      <c r="T24" s="138"/>
      <c r="U24" s="138"/>
      <c r="V24" s="103" t="s">
        <v>70</v>
      </c>
      <c r="W24" s="52">
        <v>37744992</v>
      </c>
      <c r="X24" s="50">
        <f>W24/T22</f>
        <v>1.1644460921271874E-2</v>
      </c>
      <c r="Y24" s="52">
        <v>964</v>
      </c>
      <c r="Z24" s="64">
        <f>IFERROR(Y24/U22,"-")</f>
        <v>0.22629107981220659</v>
      </c>
      <c r="AA24" s="61">
        <f t="shared" si="4"/>
        <v>39154.556016597511</v>
      </c>
      <c r="AB24" s="138"/>
      <c r="AC24" s="138"/>
      <c r="AD24" s="103" t="s">
        <v>70</v>
      </c>
      <c r="AE24" s="52">
        <v>54932889</v>
      </c>
      <c r="AF24" s="64">
        <f>IFERROR(AE24/AB22,"-")</f>
        <v>1.6849892943932267E-2</v>
      </c>
      <c r="AG24" s="52">
        <v>961</v>
      </c>
      <c r="AH24" s="64">
        <f>IFERROR(AG24/AC22,"-")</f>
        <v>0.2797671033478894</v>
      </c>
      <c r="AI24" s="61">
        <f t="shared" si="5"/>
        <v>57162.215400624351</v>
      </c>
      <c r="AJ24" s="138"/>
      <c r="AK24" s="138"/>
      <c r="AL24" s="103" t="s">
        <v>70</v>
      </c>
      <c r="AM24" s="52">
        <v>32764855</v>
      </c>
      <c r="AN24" s="64">
        <f>IFERROR(AM24/AJ22,"-")</f>
        <v>1.2383964311044682E-2</v>
      </c>
      <c r="AO24" s="52">
        <v>686</v>
      </c>
      <c r="AP24" s="64">
        <f>IFERROR(AO24/AK22,"-")</f>
        <v>0.29129511677282377</v>
      </c>
      <c r="AQ24" s="61">
        <f t="shared" si="6"/>
        <v>47762.179300291544</v>
      </c>
      <c r="AR24" s="138"/>
      <c r="AS24" s="138"/>
      <c r="AT24" s="103" t="s">
        <v>70</v>
      </c>
      <c r="AU24" s="52">
        <v>16948290</v>
      </c>
      <c r="AV24" s="64">
        <f>IFERROR(AU24/AR22,"-")</f>
        <v>1.294285447220358E-2</v>
      </c>
      <c r="AW24" s="52">
        <v>283</v>
      </c>
      <c r="AX24" s="64">
        <f>IFERROR(AW24/AS22,"-")</f>
        <v>0.26276694521819871</v>
      </c>
      <c r="AY24" s="61">
        <f t="shared" si="7"/>
        <v>59887.950530035334</v>
      </c>
      <c r="AZ24" s="138"/>
      <c r="BA24" s="138"/>
      <c r="BB24" s="103" t="s">
        <v>70</v>
      </c>
      <c r="BC24" s="52">
        <v>3613168</v>
      </c>
      <c r="BD24" s="64">
        <f>IFERROR(BC24/AZ22,"-")</f>
        <v>9.3375182490504499E-3</v>
      </c>
      <c r="BE24" s="52">
        <v>63</v>
      </c>
      <c r="BF24" s="64">
        <f>IFERROR(BE24/BA22,"-")</f>
        <v>0.19207317073170732</v>
      </c>
      <c r="BG24" s="61">
        <f t="shared" si="8"/>
        <v>57351.873015873018</v>
      </c>
      <c r="BH24" s="138"/>
      <c r="BI24" s="150"/>
      <c r="BJ24" s="103" t="s">
        <v>70</v>
      </c>
      <c r="BK24" s="52">
        <f t="shared" si="22"/>
        <v>148145202</v>
      </c>
      <c r="BL24" s="64">
        <f>IFERROR(BK24/BH22,"-")</f>
        <v>1.3319290124242504E-2</v>
      </c>
      <c r="BM24" s="52">
        <f t="shared" si="23"/>
        <v>2984</v>
      </c>
      <c r="BN24" s="64">
        <f>IFERROR(BM24/BI22,"-")</f>
        <v>0.25719703499396657</v>
      </c>
      <c r="BO24" s="61">
        <f t="shared" si="9"/>
        <v>49646.515415549598</v>
      </c>
      <c r="BQ24" s="72" t="s">
        <v>148</v>
      </c>
      <c r="BR24" s="72">
        <f t="shared" si="10"/>
        <v>0.22986827438806834</v>
      </c>
      <c r="BS24" s="72">
        <f t="shared" si="11"/>
        <v>0.82617795701669305</v>
      </c>
      <c r="BT24" s="72">
        <f t="shared" si="12"/>
        <v>270967.69735541276</v>
      </c>
      <c r="BU24" s="49"/>
      <c r="BV24" s="68" t="str">
        <f t="shared" si="13"/>
        <v>東成区</v>
      </c>
      <c r="BW24" s="69">
        <f t="shared" si="14"/>
        <v>0.2281564263293725</v>
      </c>
      <c r="BX24" s="68" t="str">
        <f t="shared" si="15"/>
        <v>旭区</v>
      </c>
      <c r="BY24" s="69">
        <f t="shared" si="16"/>
        <v>0.824167819943186</v>
      </c>
      <c r="BZ24" s="68" t="str">
        <f t="shared" si="17"/>
        <v>西成区</v>
      </c>
      <c r="CA24" s="70">
        <f t="shared" si="18"/>
        <v>271759.77887046925</v>
      </c>
      <c r="CB24" s="49"/>
      <c r="CC24" s="108">
        <f t="shared" si="19"/>
        <v>0.2235659115667995</v>
      </c>
      <c r="CD24" s="108">
        <f t="shared" si="20"/>
        <v>0.79889972183205271</v>
      </c>
      <c r="CE24" s="109">
        <f t="shared" si="21"/>
        <v>253077.20344375112</v>
      </c>
      <c r="CF24" s="110">
        <v>0</v>
      </c>
    </row>
    <row r="25" spans="2:84" s="106" customFormat="1" ht="13.5" customHeight="1">
      <c r="B25" s="179"/>
      <c r="C25" s="173"/>
      <c r="D25" s="138"/>
      <c r="E25" s="138"/>
      <c r="F25" s="103" t="s">
        <v>72</v>
      </c>
      <c r="G25" s="52">
        <v>49426</v>
      </c>
      <c r="H25" s="64">
        <f>IFERROR(G25/D22,"-")</f>
        <v>6.0264813535233753E-4</v>
      </c>
      <c r="I25" s="52">
        <v>1</v>
      </c>
      <c r="J25" s="64">
        <f>IFERROR(I25/E22,"-")</f>
        <v>1.9230769230769232E-2</v>
      </c>
      <c r="K25" s="61">
        <f t="shared" si="2"/>
        <v>49426</v>
      </c>
      <c r="L25" s="138"/>
      <c r="M25" s="138"/>
      <c r="N25" s="103" t="s">
        <v>72</v>
      </c>
      <c r="O25" s="52">
        <v>50762</v>
      </c>
      <c r="P25" s="64">
        <f>IFERROR(O25/L22,"-")</f>
        <v>2.5789528045336974E-4</v>
      </c>
      <c r="Q25" s="52">
        <v>5</v>
      </c>
      <c r="R25" s="64">
        <f>IFERROR(Q25/M22,"-")</f>
        <v>5.2631578947368418E-2</v>
      </c>
      <c r="S25" s="61">
        <f t="shared" si="3"/>
        <v>10152.4</v>
      </c>
      <c r="T25" s="138"/>
      <c r="U25" s="138"/>
      <c r="V25" s="103" t="s">
        <v>72</v>
      </c>
      <c r="W25" s="52">
        <v>14552505</v>
      </c>
      <c r="X25" s="50">
        <f>W25/T22</f>
        <v>4.4894982565929159E-3</v>
      </c>
      <c r="Y25" s="52">
        <v>249</v>
      </c>
      <c r="Z25" s="64">
        <f>IFERROR(Y25/U22,"-")</f>
        <v>5.8450704225352111E-2</v>
      </c>
      <c r="AA25" s="61">
        <f t="shared" si="4"/>
        <v>58443.795180722889</v>
      </c>
      <c r="AB25" s="138"/>
      <c r="AC25" s="138"/>
      <c r="AD25" s="103" t="s">
        <v>72</v>
      </c>
      <c r="AE25" s="52">
        <v>13388556</v>
      </c>
      <c r="AF25" s="64">
        <f>IFERROR(AE25/AB22,"-")</f>
        <v>4.1067516997666375E-3</v>
      </c>
      <c r="AG25" s="52">
        <v>266</v>
      </c>
      <c r="AH25" s="64">
        <f>IFERROR(AG25/AC22,"-")</f>
        <v>7.7438136826783119E-2</v>
      </c>
      <c r="AI25" s="61">
        <f t="shared" si="5"/>
        <v>50332.917293233084</v>
      </c>
      <c r="AJ25" s="138"/>
      <c r="AK25" s="138"/>
      <c r="AL25" s="103" t="s">
        <v>72</v>
      </c>
      <c r="AM25" s="52">
        <v>7985719</v>
      </c>
      <c r="AN25" s="64">
        <f>IFERROR(AM25/AJ22,"-")</f>
        <v>3.0183212803484532E-3</v>
      </c>
      <c r="AO25" s="52">
        <v>166</v>
      </c>
      <c r="AP25" s="64">
        <f>IFERROR(AO25/AK22,"-")</f>
        <v>7.0488322717622079E-2</v>
      </c>
      <c r="AQ25" s="61">
        <f t="shared" si="6"/>
        <v>48106.740963855424</v>
      </c>
      <c r="AR25" s="138"/>
      <c r="AS25" s="138"/>
      <c r="AT25" s="103" t="s">
        <v>72</v>
      </c>
      <c r="AU25" s="52">
        <v>1684631</v>
      </c>
      <c r="AV25" s="64">
        <f>IFERROR(AU25/AR22,"-")</f>
        <v>1.286497568330657E-3</v>
      </c>
      <c r="AW25" s="52">
        <v>61</v>
      </c>
      <c r="AX25" s="64">
        <f>IFERROR(AW25/AS22,"-")</f>
        <v>5.6638811513463325E-2</v>
      </c>
      <c r="AY25" s="61">
        <f t="shared" si="7"/>
        <v>27616.901639344262</v>
      </c>
      <c r="AZ25" s="138"/>
      <c r="BA25" s="138"/>
      <c r="BB25" s="103" t="s">
        <v>72</v>
      </c>
      <c r="BC25" s="52">
        <v>182688</v>
      </c>
      <c r="BD25" s="64">
        <f>IFERROR(BC25/AZ22,"-")</f>
        <v>4.7212101233115334E-4</v>
      </c>
      <c r="BE25" s="52">
        <v>13</v>
      </c>
      <c r="BF25" s="64">
        <f>IFERROR(BE25/BA22,"-")</f>
        <v>3.9634146341463415E-2</v>
      </c>
      <c r="BG25" s="61">
        <f t="shared" si="8"/>
        <v>14052.923076923076</v>
      </c>
      <c r="BH25" s="138"/>
      <c r="BI25" s="150"/>
      <c r="BJ25" s="103" t="s">
        <v>72</v>
      </c>
      <c r="BK25" s="52">
        <f t="shared" si="22"/>
        <v>37894287</v>
      </c>
      <c r="BL25" s="64">
        <f>IFERROR(BK25/BH22,"-")</f>
        <v>3.4069615201193699E-3</v>
      </c>
      <c r="BM25" s="52">
        <f t="shared" si="23"/>
        <v>761</v>
      </c>
      <c r="BN25" s="64">
        <f>IFERROR(BM25/BI22,"-")</f>
        <v>6.559213928632994E-2</v>
      </c>
      <c r="BO25" s="61">
        <f t="shared" si="9"/>
        <v>49795.383705650464</v>
      </c>
      <c r="BQ25" s="72" t="s">
        <v>149</v>
      </c>
      <c r="BR25" s="72">
        <f t="shared" si="10"/>
        <v>0.2100250817243281</v>
      </c>
      <c r="BS25" s="72">
        <f t="shared" si="11"/>
        <v>0.8263258298359405</v>
      </c>
      <c r="BT25" s="72">
        <f t="shared" si="12"/>
        <v>240603.02650290885</v>
      </c>
      <c r="BU25" s="49"/>
      <c r="BV25" s="68" t="str">
        <f t="shared" si="13"/>
        <v>北区</v>
      </c>
      <c r="BW25" s="69">
        <f t="shared" si="14"/>
        <v>0.22809837546490752</v>
      </c>
      <c r="BX25" s="68" t="str">
        <f t="shared" si="15"/>
        <v>岬町</v>
      </c>
      <c r="BY25" s="69">
        <f t="shared" si="16"/>
        <v>0.81961147086031449</v>
      </c>
      <c r="BZ25" s="68" t="str">
        <f t="shared" si="17"/>
        <v>淀川区</v>
      </c>
      <c r="CA25" s="70">
        <f t="shared" si="18"/>
        <v>270967.69735541276</v>
      </c>
      <c r="CB25" s="49"/>
      <c r="CC25" s="108">
        <f t="shared" si="19"/>
        <v>0.2235659115667995</v>
      </c>
      <c r="CD25" s="108">
        <f t="shared" si="20"/>
        <v>0.79889972183205271</v>
      </c>
      <c r="CE25" s="109">
        <f t="shared" si="21"/>
        <v>253077.20344375112</v>
      </c>
      <c r="CF25" s="110">
        <v>0</v>
      </c>
    </row>
    <row r="26" spans="2:84" s="106" customFormat="1" ht="13.5" customHeight="1">
      <c r="B26" s="179"/>
      <c r="C26" s="173"/>
      <c r="D26" s="138"/>
      <c r="E26" s="138"/>
      <c r="F26" s="103" t="s">
        <v>74</v>
      </c>
      <c r="G26" s="52">
        <v>295440</v>
      </c>
      <c r="H26" s="64">
        <f>IFERROR(G26/D22,"-")</f>
        <v>3.6022814937177717E-3</v>
      </c>
      <c r="I26" s="52">
        <v>13</v>
      </c>
      <c r="J26" s="64">
        <f>IFERROR(I26/E22,"-")</f>
        <v>0.25</v>
      </c>
      <c r="K26" s="61">
        <f t="shared" si="2"/>
        <v>22726.153846153848</v>
      </c>
      <c r="L26" s="138"/>
      <c r="M26" s="138"/>
      <c r="N26" s="103" t="s">
        <v>74</v>
      </c>
      <c r="O26" s="52">
        <v>2946884</v>
      </c>
      <c r="P26" s="64">
        <f>IFERROR(O26/L22,"-")</f>
        <v>1.4971582594136324E-2</v>
      </c>
      <c r="Q26" s="52">
        <v>26</v>
      </c>
      <c r="R26" s="64">
        <f>IFERROR(Q26/M22,"-")</f>
        <v>0.27368421052631581</v>
      </c>
      <c r="S26" s="61">
        <f t="shared" si="3"/>
        <v>113341.69230769231</v>
      </c>
      <c r="T26" s="138"/>
      <c r="U26" s="138"/>
      <c r="V26" s="103" t="s">
        <v>74</v>
      </c>
      <c r="W26" s="52">
        <v>75550666</v>
      </c>
      <c r="X26" s="50">
        <f>W26/T22</f>
        <v>2.3307642449972268E-2</v>
      </c>
      <c r="Y26" s="52">
        <v>1191</v>
      </c>
      <c r="Z26" s="64">
        <f>IFERROR(Y26/U22,"-")</f>
        <v>0.27957746478873241</v>
      </c>
      <c r="AA26" s="61">
        <f t="shared" si="4"/>
        <v>63434.648194794288</v>
      </c>
      <c r="AB26" s="138"/>
      <c r="AC26" s="138"/>
      <c r="AD26" s="103" t="s">
        <v>74</v>
      </c>
      <c r="AE26" s="52">
        <v>82235324</v>
      </c>
      <c r="AF26" s="64">
        <f>IFERROR(AE26/AB22,"-")</f>
        <v>2.5224531802971142E-2</v>
      </c>
      <c r="AG26" s="52">
        <v>1207</v>
      </c>
      <c r="AH26" s="64">
        <f>IFERROR(AG26/AC22,"-")</f>
        <v>0.35138282387190684</v>
      </c>
      <c r="AI26" s="61">
        <f t="shared" si="5"/>
        <v>68132</v>
      </c>
      <c r="AJ26" s="138"/>
      <c r="AK26" s="138"/>
      <c r="AL26" s="103" t="s">
        <v>74</v>
      </c>
      <c r="AM26" s="52">
        <v>49722955</v>
      </c>
      <c r="AN26" s="64">
        <f>IFERROR(AM26/AJ22,"-")</f>
        <v>1.8793530450834612E-2</v>
      </c>
      <c r="AO26" s="52">
        <v>852</v>
      </c>
      <c r="AP26" s="64">
        <f>IFERROR(AO26/AK22,"-")</f>
        <v>0.36178343949044584</v>
      </c>
      <c r="AQ26" s="61">
        <f t="shared" si="6"/>
        <v>58360.275821596246</v>
      </c>
      <c r="AR26" s="138"/>
      <c r="AS26" s="138"/>
      <c r="AT26" s="103" t="s">
        <v>74</v>
      </c>
      <c r="AU26" s="52">
        <v>26782680</v>
      </c>
      <c r="AV26" s="64">
        <f>IFERROR(AU26/AR22,"-")</f>
        <v>2.0453056303355522E-2</v>
      </c>
      <c r="AW26" s="52">
        <v>330</v>
      </c>
      <c r="AX26" s="64">
        <f>IFERROR(AW26/AS22,"-")</f>
        <v>0.30640668523676878</v>
      </c>
      <c r="AY26" s="61">
        <f t="shared" si="7"/>
        <v>81159.636363636368</v>
      </c>
      <c r="AZ26" s="138"/>
      <c r="BA26" s="138"/>
      <c r="BB26" s="103" t="s">
        <v>74</v>
      </c>
      <c r="BC26" s="52">
        <v>8920547</v>
      </c>
      <c r="BD26" s="64">
        <f>IFERROR(BC26/AZ22,"-")</f>
        <v>2.305338982411342E-2</v>
      </c>
      <c r="BE26" s="52">
        <v>76</v>
      </c>
      <c r="BF26" s="64">
        <f>IFERROR(BE26/BA22,"-")</f>
        <v>0.23170731707317074</v>
      </c>
      <c r="BG26" s="61">
        <f t="shared" si="8"/>
        <v>117375.61842105263</v>
      </c>
      <c r="BH26" s="138"/>
      <c r="BI26" s="150"/>
      <c r="BJ26" s="103" t="s">
        <v>74</v>
      </c>
      <c r="BK26" s="52">
        <f t="shared" si="22"/>
        <v>246454496</v>
      </c>
      <c r="BL26" s="64">
        <f>IFERROR(BK26/BH22,"-")</f>
        <v>2.2157983453611706E-2</v>
      </c>
      <c r="BM26" s="52">
        <f t="shared" si="23"/>
        <v>3695</v>
      </c>
      <c r="BN26" s="64">
        <f>IFERROR(BM26/BI22,"-")</f>
        <v>0.31847957248750214</v>
      </c>
      <c r="BO26" s="61">
        <f t="shared" si="9"/>
        <v>66699.457645466842</v>
      </c>
      <c r="BQ26" s="72" t="s">
        <v>63</v>
      </c>
      <c r="BR26" s="72">
        <f t="shared" si="10"/>
        <v>0.230241490934569</v>
      </c>
      <c r="BS26" s="72">
        <f t="shared" si="11"/>
        <v>0.81866396519873663</v>
      </c>
      <c r="BT26" s="72">
        <f t="shared" si="12"/>
        <v>277550.58167127677</v>
      </c>
      <c r="BU26" s="49"/>
      <c r="BV26" s="68" t="str">
        <f t="shared" si="13"/>
        <v>堺市東区</v>
      </c>
      <c r="BW26" s="69">
        <f t="shared" si="14"/>
        <v>0.22783850691006913</v>
      </c>
      <c r="BX26" s="68" t="str">
        <f t="shared" si="15"/>
        <v>港区</v>
      </c>
      <c r="BY26" s="69">
        <f t="shared" si="16"/>
        <v>0.81904323827046921</v>
      </c>
      <c r="BZ26" s="68" t="str">
        <f t="shared" si="17"/>
        <v>堺市北区</v>
      </c>
      <c r="CA26" s="70">
        <f t="shared" si="18"/>
        <v>270710.8178702881</v>
      </c>
      <c r="CB26" s="49"/>
      <c r="CC26" s="108">
        <f t="shared" si="19"/>
        <v>0.2235659115667995</v>
      </c>
      <c r="CD26" s="108">
        <f t="shared" si="20"/>
        <v>0.79889972183205271</v>
      </c>
      <c r="CE26" s="109">
        <f t="shared" si="21"/>
        <v>253077.20344375112</v>
      </c>
      <c r="CF26" s="110">
        <v>0</v>
      </c>
    </row>
    <row r="27" spans="2:84" s="106" customFormat="1">
      <c r="B27" s="179"/>
      <c r="C27" s="173"/>
      <c r="D27" s="138"/>
      <c r="E27" s="138"/>
      <c r="F27" s="103" t="s">
        <v>76</v>
      </c>
      <c r="G27" s="52">
        <v>479161</v>
      </c>
      <c r="H27" s="64">
        <f>IFERROR(G27/D22,"-")</f>
        <v>5.8423801882321325E-3</v>
      </c>
      <c r="I27" s="52">
        <v>13</v>
      </c>
      <c r="J27" s="64">
        <f>IFERROR(I27/E22,"-")</f>
        <v>0.25</v>
      </c>
      <c r="K27" s="61">
        <f t="shared" si="2"/>
        <v>36858.538461538461</v>
      </c>
      <c r="L27" s="138"/>
      <c r="M27" s="138"/>
      <c r="N27" s="103" t="s">
        <v>76</v>
      </c>
      <c r="O27" s="52">
        <v>2519320</v>
      </c>
      <c r="P27" s="64">
        <f>IFERROR(O27/L22,"-")</f>
        <v>1.279935262503021E-2</v>
      </c>
      <c r="Q27" s="52">
        <v>38</v>
      </c>
      <c r="R27" s="64">
        <f>IFERROR(Q27/M22,"-")</f>
        <v>0.4</v>
      </c>
      <c r="S27" s="61">
        <f t="shared" si="3"/>
        <v>66297.894736842107</v>
      </c>
      <c r="T27" s="138"/>
      <c r="U27" s="138"/>
      <c r="V27" s="103" t="s">
        <v>76</v>
      </c>
      <c r="W27" s="52">
        <v>112870314</v>
      </c>
      <c r="X27" s="50">
        <f>W27/T22</f>
        <v>3.48208832722679E-2</v>
      </c>
      <c r="Y27" s="52">
        <v>1517</v>
      </c>
      <c r="Z27" s="64">
        <f>IFERROR(Y27/U22,"-")</f>
        <v>0.35610328638497651</v>
      </c>
      <c r="AA27" s="61">
        <f t="shared" si="4"/>
        <v>74403.634805537251</v>
      </c>
      <c r="AB27" s="138"/>
      <c r="AC27" s="138"/>
      <c r="AD27" s="103" t="s">
        <v>76</v>
      </c>
      <c r="AE27" s="52">
        <v>120849496</v>
      </c>
      <c r="AF27" s="64">
        <f>IFERROR(AE27/AB22,"-")</f>
        <v>3.7068887273126495E-2</v>
      </c>
      <c r="AG27" s="52">
        <v>1464</v>
      </c>
      <c r="AH27" s="64">
        <f>IFERROR(AG27/AC22,"-")</f>
        <v>0.42620087336244539</v>
      </c>
      <c r="AI27" s="61">
        <f t="shared" si="5"/>
        <v>82547.469945355188</v>
      </c>
      <c r="AJ27" s="138"/>
      <c r="AK27" s="138"/>
      <c r="AL27" s="103" t="s">
        <v>76</v>
      </c>
      <c r="AM27" s="52">
        <v>120801984</v>
      </c>
      <c r="AN27" s="64">
        <f>IFERROR(AM27/AJ22,"-")</f>
        <v>4.5658906732820602E-2</v>
      </c>
      <c r="AO27" s="52">
        <v>1111</v>
      </c>
      <c r="AP27" s="64">
        <f>IFERROR(AO27/AK22,"-")</f>
        <v>0.47176220806794056</v>
      </c>
      <c r="AQ27" s="61">
        <f t="shared" si="6"/>
        <v>108732.65886588659</v>
      </c>
      <c r="AR27" s="138"/>
      <c r="AS27" s="138"/>
      <c r="AT27" s="103" t="s">
        <v>76</v>
      </c>
      <c r="AU27" s="52">
        <v>59266796</v>
      </c>
      <c r="AV27" s="64">
        <f>IFERROR(AU27/AR22,"-")</f>
        <v>4.5260112711180731E-2</v>
      </c>
      <c r="AW27" s="52">
        <v>477</v>
      </c>
      <c r="AX27" s="64">
        <f>IFERROR(AW27/AS22,"-")</f>
        <v>0.44289693593314761</v>
      </c>
      <c r="AY27" s="61">
        <f t="shared" si="7"/>
        <v>124249.04821802935</v>
      </c>
      <c r="AZ27" s="138"/>
      <c r="BA27" s="138"/>
      <c r="BB27" s="103" t="s">
        <v>76</v>
      </c>
      <c r="BC27" s="52">
        <v>11826029</v>
      </c>
      <c r="BD27" s="64">
        <f>IFERROR(BC27/AZ22,"-")</f>
        <v>3.0562033539901782E-2</v>
      </c>
      <c r="BE27" s="52">
        <v>119</v>
      </c>
      <c r="BF27" s="64">
        <f>IFERROR(BE27/BA22,"-")</f>
        <v>0.36280487804878048</v>
      </c>
      <c r="BG27" s="61">
        <f t="shared" si="8"/>
        <v>99378.394957983197</v>
      </c>
      <c r="BH27" s="138"/>
      <c r="BI27" s="150"/>
      <c r="BJ27" s="103" t="s">
        <v>76</v>
      </c>
      <c r="BK27" s="52">
        <f t="shared" si="22"/>
        <v>428613100</v>
      </c>
      <c r="BL27" s="64">
        <f>IFERROR(BK27/BH22,"-")</f>
        <v>3.8535316384738304E-2</v>
      </c>
      <c r="BM27" s="52">
        <f t="shared" si="23"/>
        <v>4739</v>
      </c>
      <c r="BN27" s="64">
        <f>IFERROR(BM27/BI22,"-")</f>
        <v>0.40846405792104812</v>
      </c>
      <c r="BO27" s="61">
        <f t="shared" si="9"/>
        <v>90443.785608778227</v>
      </c>
      <c r="BQ27" s="72" t="s">
        <v>150</v>
      </c>
      <c r="BR27" s="72">
        <f t="shared" si="10"/>
        <v>0.21745363245469582</v>
      </c>
      <c r="BS27" s="72">
        <f t="shared" si="11"/>
        <v>0.8349354965514777</v>
      </c>
      <c r="BT27" s="72">
        <f t="shared" si="12"/>
        <v>245893.77923300804</v>
      </c>
      <c r="BU27" s="49"/>
      <c r="BV27" s="68" t="str">
        <f t="shared" si="13"/>
        <v>堺市北区</v>
      </c>
      <c r="BW27" s="69">
        <f t="shared" si="14"/>
        <v>0.22766088373623358</v>
      </c>
      <c r="BX27" s="68" t="str">
        <f t="shared" si="15"/>
        <v>住之江区</v>
      </c>
      <c r="BY27" s="69">
        <f t="shared" si="16"/>
        <v>0.81866396519873663</v>
      </c>
      <c r="BZ27" s="68" t="str">
        <f t="shared" si="17"/>
        <v>北区</v>
      </c>
      <c r="CA27" s="70">
        <f t="shared" si="18"/>
        <v>270307.44235219859</v>
      </c>
      <c r="CB27" s="49"/>
      <c r="CC27" s="108">
        <f t="shared" si="19"/>
        <v>0.2235659115667995</v>
      </c>
      <c r="CD27" s="108">
        <f t="shared" si="20"/>
        <v>0.79889972183205271</v>
      </c>
      <c r="CE27" s="109">
        <f t="shared" si="21"/>
        <v>253077.20344375112</v>
      </c>
      <c r="CF27" s="110">
        <v>0</v>
      </c>
    </row>
    <row r="28" spans="2:84" s="106" customFormat="1">
      <c r="B28" s="179"/>
      <c r="C28" s="173"/>
      <c r="D28" s="138"/>
      <c r="E28" s="138"/>
      <c r="F28" s="103" t="s">
        <v>77</v>
      </c>
      <c r="G28" s="52">
        <v>4742584</v>
      </c>
      <c r="H28" s="64">
        <f>IFERROR(G28/D22,"-")</f>
        <v>5.7826030922021411E-2</v>
      </c>
      <c r="I28" s="52">
        <v>3</v>
      </c>
      <c r="J28" s="64">
        <f>IFERROR(I28/E22,"-")</f>
        <v>5.7692307692307696E-2</v>
      </c>
      <c r="K28" s="61">
        <f t="shared" si="2"/>
        <v>1580861.3333333333</v>
      </c>
      <c r="L28" s="138"/>
      <c r="M28" s="138"/>
      <c r="N28" s="103" t="s">
        <v>77</v>
      </c>
      <c r="O28" s="52">
        <v>72417</v>
      </c>
      <c r="P28" s="64">
        <f>IFERROR(O28/L22,"-")</f>
        <v>3.6791305552562304E-4</v>
      </c>
      <c r="Q28" s="52">
        <v>6</v>
      </c>
      <c r="R28" s="64">
        <f>IFERROR(Q28/M22,"-")</f>
        <v>6.3157894736842107E-2</v>
      </c>
      <c r="S28" s="61">
        <f t="shared" si="3"/>
        <v>12069.5</v>
      </c>
      <c r="T28" s="138"/>
      <c r="U28" s="138"/>
      <c r="V28" s="103" t="s">
        <v>77</v>
      </c>
      <c r="W28" s="52">
        <v>64832963</v>
      </c>
      <c r="X28" s="50">
        <f>W28/T22</f>
        <v>2.0001193908420097E-2</v>
      </c>
      <c r="Y28" s="52">
        <v>369</v>
      </c>
      <c r="Z28" s="64">
        <f>IFERROR(Y28/U22,"-")</f>
        <v>8.6619718309859151E-2</v>
      </c>
      <c r="AA28" s="61">
        <f t="shared" si="4"/>
        <v>175699.0867208672</v>
      </c>
      <c r="AB28" s="138"/>
      <c r="AC28" s="138"/>
      <c r="AD28" s="103" t="s">
        <v>77</v>
      </c>
      <c r="AE28" s="52">
        <v>105191829</v>
      </c>
      <c r="AF28" s="64">
        <f>IFERROR(AE28/AB22,"-")</f>
        <v>3.2266117611735833E-2</v>
      </c>
      <c r="AG28" s="52">
        <v>465</v>
      </c>
      <c r="AH28" s="64">
        <f>IFERROR(AG28/AC22,"-")</f>
        <v>0.13537117903930132</v>
      </c>
      <c r="AI28" s="61">
        <f t="shared" si="5"/>
        <v>226218.98709677419</v>
      </c>
      <c r="AJ28" s="138"/>
      <c r="AK28" s="138"/>
      <c r="AL28" s="103" t="s">
        <v>77</v>
      </c>
      <c r="AM28" s="52">
        <v>131839080</v>
      </c>
      <c r="AN28" s="64">
        <f>IFERROR(AM28/AJ22,"-")</f>
        <v>4.9830541338301809E-2</v>
      </c>
      <c r="AO28" s="52">
        <v>438</v>
      </c>
      <c r="AP28" s="64">
        <f>IFERROR(AO28/AK22,"-")</f>
        <v>0.1859872611464968</v>
      </c>
      <c r="AQ28" s="61">
        <f t="shared" si="6"/>
        <v>301002.46575342468</v>
      </c>
      <c r="AR28" s="138"/>
      <c r="AS28" s="138"/>
      <c r="AT28" s="103" t="s">
        <v>77</v>
      </c>
      <c r="AU28" s="52">
        <v>117301313</v>
      </c>
      <c r="AV28" s="64">
        <f>IFERROR(AU28/AR22,"-")</f>
        <v>8.9579174274065518E-2</v>
      </c>
      <c r="AW28" s="52">
        <v>226</v>
      </c>
      <c r="AX28" s="64">
        <f>IFERROR(AW28/AS22,"-")</f>
        <v>0.20984215413184773</v>
      </c>
      <c r="AY28" s="61">
        <f t="shared" si="7"/>
        <v>519032.35840707965</v>
      </c>
      <c r="AZ28" s="138"/>
      <c r="BA28" s="138"/>
      <c r="BB28" s="103" t="s">
        <v>77</v>
      </c>
      <c r="BC28" s="52">
        <v>28658666</v>
      </c>
      <c r="BD28" s="64">
        <f>IFERROR(BC28/AZ22,"-")</f>
        <v>7.4062655478085063E-2</v>
      </c>
      <c r="BE28" s="52">
        <v>66</v>
      </c>
      <c r="BF28" s="64">
        <f>IFERROR(BE28/BA22,"-")</f>
        <v>0.20121951219512196</v>
      </c>
      <c r="BG28" s="61">
        <f t="shared" si="8"/>
        <v>434222.2121212121</v>
      </c>
      <c r="BH28" s="138"/>
      <c r="BI28" s="150"/>
      <c r="BJ28" s="103" t="s">
        <v>77</v>
      </c>
      <c r="BK28" s="52">
        <f t="shared" si="22"/>
        <v>452638852</v>
      </c>
      <c r="BL28" s="64">
        <f>IFERROR(BK28/BH22,"-")</f>
        <v>4.0695399580285188E-2</v>
      </c>
      <c r="BM28" s="52">
        <f t="shared" si="23"/>
        <v>1573</v>
      </c>
      <c r="BN28" s="64">
        <f>IFERROR(BM28/BI22,"-")</f>
        <v>0.13558007240131012</v>
      </c>
      <c r="BO28" s="61">
        <f t="shared" si="9"/>
        <v>287755.1506675143</v>
      </c>
      <c r="BQ28" s="72" t="s">
        <v>151</v>
      </c>
      <c r="BR28" s="72">
        <f t="shared" si="10"/>
        <v>0.22809837546490752</v>
      </c>
      <c r="BS28" s="72">
        <f t="shared" si="11"/>
        <v>0.81040068201193516</v>
      </c>
      <c r="BT28" s="72">
        <f t="shared" si="12"/>
        <v>270307.44235219859</v>
      </c>
      <c r="BU28" s="49"/>
      <c r="BV28" s="68" t="str">
        <f t="shared" si="13"/>
        <v>田尻町</v>
      </c>
      <c r="BW28" s="69">
        <f t="shared" si="14"/>
        <v>0.22698102709048573</v>
      </c>
      <c r="BX28" s="68" t="str">
        <f t="shared" si="15"/>
        <v>泉大津市</v>
      </c>
      <c r="BY28" s="69">
        <f t="shared" si="16"/>
        <v>0.81662617513467839</v>
      </c>
      <c r="BZ28" s="68" t="str">
        <f t="shared" si="17"/>
        <v>熊取町</v>
      </c>
      <c r="CA28" s="70">
        <f t="shared" si="18"/>
        <v>269082.35056080931</v>
      </c>
      <c r="CB28" s="49"/>
      <c r="CC28" s="108">
        <f t="shared" si="19"/>
        <v>0.2235659115667995</v>
      </c>
      <c r="CD28" s="108">
        <f t="shared" si="20"/>
        <v>0.79889972183205271</v>
      </c>
      <c r="CE28" s="109">
        <f t="shared" si="21"/>
        <v>253077.20344375112</v>
      </c>
      <c r="CF28" s="110">
        <v>0</v>
      </c>
    </row>
    <row r="29" spans="2:84" s="106" customFormat="1" ht="13.5" customHeight="1">
      <c r="B29" s="179"/>
      <c r="C29" s="173"/>
      <c r="D29" s="138"/>
      <c r="E29" s="138"/>
      <c r="F29" s="103" t="s">
        <v>79</v>
      </c>
      <c r="G29" s="52">
        <v>0</v>
      </c>
      <c r="H29" s="64">
        <f>IFERROR(G29/D22,"-")</f>
        <v>0</v>
      </c>
      <c r="I29" s="52">
        <v>0</v>
      </c>
      <c r="J29" s="64">
        <f>IFERROR(I29/E22,"-")</f>
        <v>0</v>
      </c>
      <c r="K29" s="61" t="str">
        <f t="shared" si="2"/>
        <v>-</v>
      </c>
      <c r="L29" s="138"/>
      <c r="M29" s="138"/>
      <c r="N29" s="103" t="s">
        <v>79</v>
      </c>
      <c r="O29" s="52">
        <v>0</v>
      </c>
      <c r="P29" s="64">
        <f>IFERROR(O29/L22,"-")</f>
        <v>0</v>
      </c>
      <c r="Q29" s="52">
        <v>0</v>
      </c>
      <c r="R29" s="64">
        <f>IFERROR(Q29/M22,"-")</f>
        <v>0</v>
      </c>
      <c r="S29" s="61" t="str">
        <f t="shared" si="3"/>
        <v>-</v>
      </c>
      <c r="T29" s="138"/>
      <c r="U29" s="138"/>
      <c r="V29" s="103" t="s">
        <v>79</v>
      </c>
      <c r="W29" s="52">
        <v>0</v>
      </c>
      <c r="X29" s="50">
        <f>W29/T22</f>
        <v>0</v>
      </c>
      <c r="Y29" s="52">
        <v>0</v>
      </c>
      <c r="Z29" s="64">
        <f>IFERROR(Y29/U22,"-")</f>
        <v>0</v>
      </c>
      <c r="AA29" s="61" t="str">
        <f t="shared" si="4"/>
        <v>-</v>
      </c>
      <c r="AB29" s="138"/>
      <c r="AC29" s="138"/>
      <c r="AD29" s="103" t="s">
        <v>79</v>
      </c>
      <c r="AE29" s="52">
        <v>623</v>
      </c>
      <c r="AF29" s="64">
        <f>IFERROR(AE29/AB22,"-")</f>
        <v>1.9109650876125961E-7</v>
      </c>
      <c r="AG29" s="52">
        <v>1</v>
      </c>
      <c r="AH29" s="64">
        <f>IFERROR(AG29/AC22,"-")</f>
        <v>2.9112081513828241E-4</v>
      </c>
      <c r="AI29" s="61">
        <f t="shared" si="5"/>
        <v>623</v>
      </c>
      <c r="AJ29" s="138"/>
      <c r="AK29" s="138"/>
      <c r="AL29" s="103" t="s">
        <v>79</v>
      </c>
      <c r="AM29" s="52">
        <v>16475</v>
      </c>
      <c r="AN29" s="64">
        <f>IFERROR(AM29/AJ22,"-")</f>
        <v>6.2269713088753522E-6</v>
      </c>
      <c r="AO29" s="52">
        <v>4</v>
      </c>
      <c r="AP29" s="64">
        <f>IFERROR(AO29/AK22,"-")</f>
        <v>1.6985138004246285E-3</v>
      </c>
      <c r="AQ29" s="61">
        <f t="shared" si="6"/>
        <v>4118.75</v>
      </c>
      <c r="AR29" s="138"/>
      <c r="AS29" s="138"/>
      <c r="AT29" s="103" t="s">
        <v>79</v>
      </c>
      <c r="AU29" s="52">
        <v>1463</v>
      </c>
      <c r="AV29" s="64">
        <f>IFERROR(AU29/AR22,"-")</f>
        <v>1.1172452260867521E-6</v>
      </c>
      <c r="AW29" s="52">
        <v>1</v>
      </c>
      <c r="AX29" s="64">
        <f>IFERROR(AW29/AS22,"-")</f>
        <v>9.2850510677808728E-4</v>
      </c>
      <c r="AY29" s="61">
        <f t="shared" si="7"/>
        <v>1463</v>
      </c>
      <c r="AZ29" s="138"/>
      <c r="BA29" s="138"/>
      <c r="BB29" s="103" t="s">
        <v>79</v>
      </c>
      <c r="BC29" s="52">
        <v>0</v>
      </c>
      <c r="BD29" s="64">
        <f>IFERROR(BC29/AZ22,"-")</f>
        <v>0</v>
      </c>
      <c r="BE29" s="52">
        <v>0</v>
      </c>
      <c r="BF29" s="64">
        <f>IFERROR(BE29/BA22,"-")</f>
        <v>0</v>
      </c>
      <c r="BG29" s="61" t="str">
        <f t="shared" si="8"/>
        <v>-</v>
      </c>
      <c r="BH29" s="138"/>
      <c r="BI29" s="150"/>
      <c r="BJ29" s="103" t="s">
        <v>79</v>
      </c>
      <c r="BK29" s="52">
        <f t="shared" si="22"/>
        <v>18561</v>
      </c>
      <c r="BL29" s="64">
        <f>IFERROR(BK29/BH22,"-")</f>
        <v>1.6687637578439101E-6</v>
      </c>
      <c r="BM29" s="52">
        <f t="shared" si="23"/>
        <v>6</v>
      </c>
      <c r="BN29" s="64">
        <f>IFERROR(BM29/BI22,"-")</f>
        <v>5.1715221513532145E-4</v>
      </c>
      <c r="BO29" s="61">
        <f t="shared" si="9"/>
        <v>3093.5</v>
      </c>
      <c r="BQ29" s="72" t="s">
        <v>152</v>
      </c>
      <c r="BR29" s="72">
        <f t="shared" si="10"/>
        <v>0.22625369881113433</v>
      </c>
      <c r="BS29" s="72">
        <f t="shared" si="11"/>
        <v>0.81371456863473202</v>
      </c>
      <c r="BT29" s="72">
        <f t="shared" si="12"/>
        <v>260354.98600547612</v>
      </c>
      <c r="BU29" s="49"/>
      <c r="BV29" s="68" t="str">
        <f t="shared" si="13"/>
        <v>泉佐野市</v>
      </c>
      <c r="BW29" s="69">
        <f t="shared" si="14"/>
        <v>0.22673172061946689</v>
      </c>
      <c r="BX29" s="68" t="str">
        <f t="shared" si="15"/>
        <v>堺市西区</v>
      </c>
      <c r="BY29" s="69">
        <f t="shared" si="16"/>
        <v>0.81653631284916206</v>
      </c>
      <c r="BZ29" s="68" t="str">
        <f t="shared" si="17"/>
        <v>高石市</v>
      </c>
      <c r="CA29" s="70">
        <f t="shared" si="18"/>
        <v>268902.82476103777</v>
      </c>
      <c r="CB29" s="49"/>
      <c r="CC29" s="108">
        <f t="shared" si="19"/>
        <v>0.2235659115667995</v>
      </c>
      <c r="CD29" s="108">
        <f t="shared" si="20"/>
        <v>0.79889972183205271</v>
      </c>
      <c r="CE29" s="109">
        <f t="shared" si="21"/>
        <v>253077.20344375112</v>
      </c>
      <c r="CF29" s="110">
        <v>0</v>
      </c>
    </row>
    <row r="30" spans="2:84" s="106" customFormat="1">
      <c r="B30" s="179"/>
      <c r="C30" s="173"/>
      <c r="D30" s="138"/>
      <c r="E30" s="138"/>
      <c r="F30" s="103" t="s">
        <v>81</v>
      </c>
      <c r="G30" s="52">
        <v>0</v>
      </c>
      <c r="H30" s="64">
        <f>IFERROR(G30/D22,"-")</f>
        <v>0</v>
      </c>
      <c r="I30" s="52">
        <v>0</v>
      </c>
      <c r="J30" s="64">
        <f>IFERROR(I30/E22,"-")</f>
        <v>0</v>
      </c>
      <c r="K30" s="61" t="str">
        <f t="shared" si="2"/>
        <v>-</v>
      </c>
      <c r="L30" s="138"/>
      <c r="M30" s="138"/>
      <c r="N30" s="103" t="s">
        <v>81</v>
      </c>
      <c r="O30" s="52">
        <v>0</v>
      </c>
      <c r="P30" s="64">
        <f>IFERROR(O30/L22,"-")</f>
        <v>0</v>
      </c>
      <c r="Q30" s="52">
        <v>0</v>
      </c>
      <c r="R30" s="64">
        <f>IFERROR(Q30/M22,"-")</f>
        <v>0</v>
      </c>
      <c r="S30" s="61" t="str">
        <f t="shared" si="3"/>
        <v>-</v>
      </c>
      <c r="T30" s="138"/>
      <c r="U30" s="138"/>
      <c r="V30" s="103" t="s">
        <v>81</v>
      </c>
      <c r="W30" s="52">
        <v>298532</v>
      </c>
      <c r="X30" s="50">
        <f>W30/T22</f>
        <v>9.2098157227033854E-5</v>
      </c>
      <c r="Y30" s="52">
        <v>21</v>
      </c>
      <c r="Z30" s="64">
        <f>IFERROR(Y30/U22,"-")</f>
        <v>4.9295774647887328E-3</v>
      </c>
      <c r="AA30" s="61">
        <f t="shared" si="4"/>
        <v>14215.809523809523</v>
      </c>
      <c r="AB30" s="138"/>
      <c r="AC30" s="138"/>
      <c r="AD30" s="103" t="s">
        <v>81</v>
      </c>
      <c r="AE30" s="52">
        <v>214873</v>
      </c>
      <c r="AF30" s="64">
        <f>IFERROR(AE30/AB22,"-")</f>
        <v>6.5909277892549177E-5</v>
      </c>
      <c r="AG30" s="52">
        <v>16</v>
      </c>
      <c r="AH30" s="64">
        <f>IFERROR(AG30/AC22,"-")</f>
        <v>4.6579330422125186E-3</v>
      </c>
      <c r="AI30" s="61">
        <f t="shared" si="5"/>
        <v>13429.5625</v>
      </c>
      <c r="AJ30" s="138"/>
      <c r="AK30" s="138"/>
      <c r="AL30" s="103" t="s">
        <v>81</v>
      </c>
      <c r="AM30" s="52">
        <v>177701</v>
      </c>
      <c r="AN30" s="64">
        <f>IFERROR(AM30/AJ22,"-")</f>
        <v>6.7164736179572621E-5</v>
      </c>
      <c r="AO30" s="52">
        <v>13</v>
      </c>
      <c r="AP30" s="64">
        <f>IFERROR(AO30/AK22,"-")</f>
        <v>5.5201698513800421E-3</v>
      </c>
      <c r="AQ30" s="61">
        <f t="shared" si="6"/>
        <v>13669.307692307691</v>
      </c>
      <c r="AR30" s="138"/>
      <c r="AS30" s="138"/>
      <c r="AT30" s="103" t="s">
        <v>81</v>
      </c>
      <c r="AU30" s="52">
        <v>48365</v>
      </c>
      <c r="AV30" s="64">
        <f>IFERROR(AU30/AR22,"-")</f>
        <v>3.6934767846675161E-5</v>
      </c>
      <c r="AW30" s="52">
        <v>3</v>
      </c>
      <c r="AX30" s="64">
        <f>IFERROR(AW30/AS22,"-")</f>
        <v>2.7855153203342618E-3</v>
      </c>
      <c r="AY30" s="61">
        <f t="shared" si="7"/>
        <v>16121.666666666666</v>
      </c>
      <c r="AZ30" s="138"/>
      <c r="BA30" s="138"/>
      <c r="BB30" s="103" t="s">
        <v>81</v>
      </c>
      <c r="BC30" s="52">
        <v>13293</v>
      </c>
      <c r="BD30" s="64">
        <f>IFERROR(BC30/AZ22,"-")</f>
        <v>3.4353130019038038E-5</v>
      </c>
      <c r="BE30" s="52">
        <v>1</v>
      </c>
      <c r="BF30" s="64">
        <f>IFERROR(BE30/BA22,"-")</f>
        <v>3.0487804878048782E-3</v>
      </c>
      <c r="BG30" s="61">
        <f t="shared" si="8"/>
        <v>13293</v>
      </c>
      <c r="BH30" s="138"/>
      <c r="BI30" s="150"/>
      <c r="BJ30" s="103" t="s">
        <v>81</v>
      </c>
      <c r="BK30" s="52">
        <f t="shared" si="22"/>
        <v>752764</v>
      </c>
      <c r="BL30" s="64">
        <f>IFERROR(BK30/BH22,"-")</f>
        <v>6.7678750143290405E-5</v>
      </c>
      <c r="BM30" s="52">
        <f t="shared" si="23"/>
        <v>54</v>
      </c>
      <c r="BN30" s="64">
        <f>IFERROR(BM30/BI22,"-")</f>
        <v>4.6543699362178934E-3</v>
      </c>
      <c r="BO30" s="61">
        <f t="shared" si="9"/>
        <v>13940.074074074075</v>
      </c>
      <c r="BQ30" s="72" t="s">
        <v>35</v>
      </c>
      <c r="BR30" s="72">
        <f t="shared" si="10"/>
        <v>0.2399054544573887</v>
      </c>
      <c r="BS30" s="72">
        <f t="shared" si="11"/>
        <v>0.79704108523018691</v>
      </c>
      <c r="BT30" s="72">
        <f t="shared" si="12"/>
        <v>279361.89306675841</v>
      </c>
      <c r="BU30" s="49"/>
      <c r="BV30" s="68" t="str">
        <f t="shared" si="13"/>
        <v>高石市</v>
      </c>
      <c r="BW30" s="69">
        <f t="shared" si="14"/>
        <v>0.22666690294181577</v>
      </c>
      <c r="BX30" s="68" t="str">
        <f t="shared" si="15"/>
        <v>中央区</v>
      </c>
      <c r="BY30" s="69">
        <f t="shared" si="16"/>
        <v>0.81371456863473202</v>
      </c>
      <c r="BZ30" s="68" t="str">
        <f t="shared" si="17"/>
        <v>大正区</v>
      </c>
      <c r="CA30" s="70">
        <f t="shared" si="18"/>
        <v>267012.36127420363</v>
      </c>
      <c r="CB30" s="49"/>
      <c r="CC30" s="108">
        <f t="shared" si="19"/>
        <v>0.2235659115667995</v>
      </c>
      <c r="CD30" s="108">
        <f t="shared" si="20"/>
        <v>0.79889972183205271</v>
      </c>
      <c r="CE30" s="109">
        <f t="shared" si="21"/>
        <v>253077.20344375112</v>
      </c>
      <c r="CF30" s="110">
        <v>0</v>
      </c>
    </row>
    <row r="31" spans="2:84" s="106" customFormat="1">
      <c r="B31" s="179"/>
      <c r="C31" s="173"/>
      <c r="D31" s="138"/>
      <c r="E31" s="138"/>
      <c r="F31" s="103" t="s">
        <v>83</v>
      </c>
      <c r="G31" s="52">
        <v>38032</v>
      </c>
      <c r="H31" s="64">
        <f>IFERROR(G31/D22,"-")</f>
        <v>4.637218039841399E-4</v>
      </c>
      <c r="I31" s="52">
        <v>5</v>
      </c>
      <c r="J31" s="64">
        <f>IFERROR(I31/E22,"-")</f>
        <v>9.6153846153846159E-2</v>
      </c>
      <c r="K31" s="61">
        <f t="shared" si="2"/>
        <v>7606.4</v>
      </c>
      <c r="L31" s="138"/>
      <c r="M31" s="138"/>
      <c r="N31" s="103" t="s">
        <v>83</v>
      </c>
      <c r="O31" s="52">
        <v>103931</v>
      </c>
      <c r="P31" s="64">
        <f>IFERROR(O31/L22,"-")</f>
        <v>5.2801927411841873E-4</v>
      </c>
      <c r="Q31" s="52">
        <v>2</v>
      </c>
      <c r="R31" s="64">
        <f>IFERROR(Q31/M22,"-")</f>
        <v>2.1052631578947368E-2</v>
      </c>
      <c r="S31" s="61">
        <f t="shared" si="3"/>
        <v>51965.5</v>
      </c>
      <c r="T31" s="138"/>
      <c r="U31" s="138"/>
      <c r="V31" s="103" t="s">
        <v>83</v>
      </c>
      <c r="W31" s="52">
        <v>2267474</v>
      </c>
      <c r="X31" s="50">
        <f>W31/T22</f>
        <v>6.9952359197744749E-4</v>
      </c>
      <c r="Y31" s="52">
        <v>159</v>
      </c>
      <c r="Z31" s="64">
        <f>IFERROR(Y31/U22,"-")</f>
        <v>3.732394366197183E-2</v>
      </c>
      <c r="AA31" s="61">
        <f t="shared" si="4"/>
        <v>14260.842767295597</v>
      </c>
      <c r="AB31" s="138"/>
      <c r="AC31" s="138"/>
      <c r="AD31" s="103" t="s">
        <v>83</v>
      </c>
      <c r="AE31" s="52">
        <v>4232743</v>
      </c>
      <c r="AF31" s="64">
        <f>IFERROR(AE31/AB22,"-")</f>
        <v>1.2983345261374964E-3</v>
      </c>
      <c r="AG31" s="52">
        <v>179</v>
      </c>
      <c r="AH31" s="64">
        <f>IFERROR(AG31/AC22,"-")</f>
        <v>5.2110625909752545E-2</v>
      </c>
      <c r="AI31" s="61">
        <f t="shared" si="5"/>
        <v>23646.608938547484</v>
      </c>
      <c r="AJ31" s="138"/>
      <c r="AK31" s="138"/>
      <c r="AL31" s="103" t="s">
        <v>83</v>
      </c>
      <c r="AM31" s="52">
        <v>6825882</v>
      </c>
      <c r="AN31" s="64">
        <f>IFERROR(AM31/AJ22,"-")</f>
        <v>2.5799436340982525E-3</v>
      </c>
      <c r="AO31" s="52">
        <v>172</v>
      </c>
      <c r="AP31" s="64">
        <f>IFERROR(AO31/AK22,"-")</f>
        <v>7.3036093418259021E-2</v>
      </c>
      <c r="AQ31" s="61">
        <f t="shared" si="6"/>
        <v>39685.360465116282</v>
      </c>
      <c r="AR31" s="138"/>
      <c r="AS31" s="138"/>
      <c r="AT31" s="103" t="s">
        <v>83</v>
      </c>
      <c r="AU31" s="52">
        <v>1516550</v>
      </c>
      <c r="AV31" s="64">
        <f>IFERROR(AU31/AR22,"-")</f>
        <v>1.15813960876409E-3</v>
      </c>
      <c r="AW31" s="52">
        <v>72</v>
      </c>
      <c r="AX31" s="64">
        <f>IFERROR(AW31/AS22,"-")</f>
        <v>6.6852367688022288E-2</v>
      </c>
      <c r="AY31" s="61">
        <f t="shared" si="7"/>
        <v>21063.194444444445</v>
      </c>
      <c r="AZ31" s="138"/>
      <c r="BA31" s="138"/>
      <c r="BB31" s="103" t="s">
        <v>83</v>
      </c>
      <c r="BC31" s="52">
        <v>1984221</v>
      </c>
      <c r="BD31" s="64">
        <f>IFERROR(BC31/AZ22,"-")</f>
        <v>5.1278268261119144E-3</v>
      </c>
      <c r="BE31" s="52">
        <v>20</v>
      </c>
      <c r="BF31" s="64">
        <f>IFERROR(BE31/BA22,"-")</f>
        <v>6.097560975609756E-2</v>
      </c>
      <c r="BG31" s="61">
        <f t="shared" si="8"/>
        <v>99211.05</v>
      </c>
      <c r="BH31" s="138"/>
      <c r="BI31" s="150"/>
      <c r="BJ31" s="103" t="s">
        <v>83</v>
      </c>
      <c r="BK31" s="52">
        <f t="shared" si="22"/>
        <v>16968833</v>
      </c>
      <c r="BL31" s="64">
        <f>IFERROR(BK31/BH22,"-")</f>
        <v>1.5256168053071359E-3</v>
      </c>
      <c r="BM31" s="52">
        <f t="shared" si="23"/>
        <v>609</v>
      </c>
      <c r="BN31" s="64">
        <f>IFERROR(BM31/BI22,"-")</f>
        <v>5.2490949836235132E-2</v>
      </c>
      <c r="BO31" s="61">
        <f t="shared" si="9"/>
        <v>27863.436781609194</v>
      </c>
      <c r="BQ31" s="72" t="s">
        <v>36</v>
      </c>
      <c r="BR31" s="72">
        <f t="shared" si="10"/>
        <v>0.24349139065143083</v>
      </c>
      <c r="BS31" s="72">
        <f t="shared" si="11"/>
        <v>0.80524854643549315</v>
      </c>
      <c r="BT31" s="72">
        <f t="shared" si="12"/>
        <v>291315.17277044168</v>
      </c>
      <c r="BU31" s="49"/>
      <c r="BV31" s="68" t="str">
        <f t="shared" si="13"/>
        <v>中央区</v>
      </c>
      <c r="BW31" s="69">
        <f t="shared" si="14"/>
        <v>0.22625369881113433</v>
      </c>
      <c r="BX31" s="68" t="str">
        <f t="shared" si="15"/>
        <v>城東区</v>
      </c>
      <c r="BY31" s="69">
        <f t="shared" si="16"/>
        <v>0.81328587278106512</v>
      </c>
      <c r="BZ31" s="68" t="str">
        <f t="shared" si="17"/>
        <v>和泉市</v>
      </c>
      <c r="CA31" s="70">
        <f t="shared" si="18"/>
        <v>265639.09797803295</v>
      </c>
      <c r="CB31" s="49"/>
      <c r="CC31" s="108">
        <f t="shared" si="19"/>
        <v>0.2235659115667995</v>
      </c>
      <c r="CD31" s="108">
        <f t="shared" si="20"/>
        <v>0.79889972183205271</v>
      </c>
      <c r="CE31" s="109">
        <f t="shared" si="21"/>
        <v>253077.20344375112</v>
      </c>
      <c r="CF31" s="110">
        <v>0</v>
      </c>
    </row>
    <row r="32" spans="2:84" s="106" customFormat="1">
      <c r="B32" s="179"/>
      <c r="C32" s="173"/>
      <c r="D32" s="138"/>
      <c r="E32" s="138"/>
      <c r="F32" s="103" t="s">
        <v>85</v>
      </c>
      <c r="G32" s="52">
        <v>576208</v>
      </c>
      <c r="H32" s="64">
        <f>IFERROR(G32/D22,"-")</f>
        <v>7.0256682065127597E-3</v>
      </c>
      <c r="I32" s="52">
        <v>2</v>
      </c>
      <c r="J32" s="64">
        <f>IFERROR(I32/E22,"-")</f>
        <v>3.8461538461538464E-2</v>
      </c>
      <c r="K32" s="61">
        <f t="shared" si="2"/>
        <v>288104</v>
      </c>
      <c r="L32" s="138"/>
      <c r="M32" s="138"/>
      <c r="N32" s="103" t="s">
        <v>85</v>
      </c>
      <c r="O32" s="52">
        <v>699684</v>
      </c>
      <c r="P32" s="64">
        <f>IFERROR(O32/L22,"-")</f>
        <v>3.554729943830731E-3</v>
      </c>
      <c r="Q32" s="52">
        <v>3</v>
      </c>
      <c r="R32" s="64">
        <f>IFERROR(Q32/M22,"-")</f>
        <v>3.1578947368421054E-2</v>
      </c>
      <c r="S32" s="61">
        <f t="shared" si="3"/>
        <v>233228</v>
      </c>
      <c r="T32" s="138"/>
      <c r="U32" s="138"/>
      <c r="V32" s="103" t="s">
        <v>85</v>
      </c>
      <c r="W32" s="52">
        <v>3722028</v>
      </c>
      <c r="X32" s="50">
        <f>W32/T22</f>
        <v>1.1482585449714682E-3</v>
      </c>
      <c r="Y32" s="52">
        <v>52</v>
      </c>
      <c r="Z32" s="64">
        <f>IFERROR(Y32/U22,"-")</f>
        <v>1.2206572769953052E-2</v>
      </c>
      <c r="AA32" s="61">
        <f t="shared" si="4"/>
        <v>71577.461538461532</v>
      </c>
      <c r="AB32" s="138"/>
      <c r="AC32" s="138"/>
      <c r="AD32" s="103" t="s">
        <v>85</v>
      </c>
      <c r="AE32" s="52">
        <v>6404472</v>
      </c>
      <c r="AF32" s="64">
        <f>IFERROR(AE32/AB22,"-")</f>
        <v>1.9644819256167604E-3</v>
      </c>
      <c r="AG32" s="52">
        <v>78</v>
      </c>
      <c r="AH32" s="64">
        <f>IFERROR(AG32/AC22,"-")</f>
        <v>2.2707423580786028E-2</v>
      </c>
      <c r="AI32" s="61">
        <f t="shared" si="5"/>
        <v>82108.61538461539</v>
      </c>
      <c r="AJ32" s="138"/>
      <c r="AK32" s="138"/>
      <c r="AL32" s="103" t="s">
        <v>85</v>
      </c>
      <c r="AM32" s="52">
        <v>6207693</v>
      </c>
      <c r="AN32" s="64">
        <f>IFERROR(AM32/AJ22,"-")</f>
        <v>2.3462899062401434E-3</v>
      </c>
      <c r="AO32" s="52">
        <v>84</v>
      </c>
      <c r="AP32" s="64">
        <f>IFERROR(AO32/AK22,"-")</f>
        <v>3.5668789808917196E-2</v>
      </c>
      <c r="AQ32" s="61">
        <f t="shared" si="6"/>
        <v>73901.107142857145</v>
      </c>
      <c r="AR32" s="138"/>
      <c r="AS32" s="138"/>
      <c r="AT32" s="103" t="s">
        <v>85</v>
      </c>
      <c r="AU32" s="52">
        <v>12918652</v>
      </c>
      <c r="AV32" s="64">
        <f>IFERROR(AU32/AR22,"-")</f>
        <v>9.865551793900253E-3</v>
      </c>
      <c r="AW32" s="52">
        <v>66</v>
      </c>
      <c r="AX32" s="64">
        <f>IFERROR(AW32/AS22,"-")</f>
        <v>6.1281337047353758E-2</v>
      </c>
      <c r="AY32" s="61">
        <f t="shared" si="7"/>
        <v>195737.15151515152</v>
      </c>
      <c r="AZ32" s="138"/>
      <c r="BA32" s="138"/>
      <c r="BB32" s="103" t="s">
        <v>85</v>
      </c>
      <c r="BC32" s="52">
        <v>2115216</v>
      </c>
      <c r="BD32" s="64">
        <f>IFERROR(BC32/AZ22,"-")</f>
        <v>5.4663575014180068E-3</v>
      </c>
      <c r="BE32" s="52">
        <v>18</v>
      </c>
      <c r="BF32" s="64">
        <f>IFERROR(BE32/BA22,"-")</f>
        <v>5.4878048780487805E-2</v>
      </c>
      <c r="BG32" s="61">
        <f t="shared" si="8"/>
        <v>117512</v>
      </c>
      <c r="BH32" s="138"/>
      <c r="BI32" s="150"/>
      <c r="BJ32" s="103" t="s">
        <v>85</v>
      </c>
      <c r="BK32" s="52">
        <f t="shared" si="22"/>
        <v>32643953</v>
      </c>
      <c r="BL32" s="64">
        <f>IFERROR(BK32/BH22,"-")</f>
        <v>2.9349197607434932E-3</v>
      </c>
      <c r="BM32" s="52">
        <f t="shared" si="23"/>
        <v>303</v>
      </c>
      <c r="BN32" s="64">
        <f>IFERROR(BM32/BI22,"-")</f>
        <v>2.6116186864333736E-2</v>
      </c>
      <c r="BO32" s="61">
        <f t="shared" si="9"/>
        <v>107735.81848184818</v>
      </c>
      <c r="BQ32" s="72" t="s">
        <v>159</v>
      </c>
      <c r="BR32" s="72">
        <f t="shared" si="10"/>
        <v>0.24210279700061757</v>
      </c>
      <c r="BS32" s="72">
        <f t="shared" si="11"/>
        <v>0.80012101653892698</v>
      </c>
      <c r="BT32" s="72">
        <f t="shared" si="12"/>
        <v>280518.74464330729</v>
      </c>
      <c r="BU32" s="49"/>
      <c r="BV32" s="68" t="str">
        <f t="shared" si="13"/>
        <v>高槻市</v>
      </c>
      <c r="BW32" s="69">
        <f t="shared" si="14"/>
        <v>0.22541870283127893</v>
      </c>
      <c r="BX32" s="68" t="str">
        <f t="shared" si="15"/>
        <v>北区</v>
      </c>
      <c r="BY32" s="69">
        <f t="shared" si="16"/>
        <v>0.81040068201193516</v>
      </c>
      <c r="BZ32" s="68" t="str">
        <f t="shared" si="17"/>
        <v>都島区</v>
      </c>
      <c r="CA32" s="70">
        <f t="shared" si="18"/>
        <v>264756.4313078642</v>
      </c>
      <c r="CB32" s="49"/>
      <c r="CC32" s="108">
        <f t="shared" si="19"/>
        <v>0.2235659115667995</v>
      </c>
      <c r="CD32" s="108">
        <f t="shared" si="20"/>
        <v>0.79889972183205271</v>
      </c>
      <c r="CE32" s="109">
        <f t="shared" si="21"/>
        <v>253077.20344375112</v>
      </c>
      <c r="CF32" s="110">
        <v>0</v>
      </c>
    </row>
    <row r="33" spans="2:84" s="106" customFormat="1" ht="13.5" customHeight="1">
      <c r="B33" s="179"/>
      <c r="C33" s="173"/>
      <c r="D33" s="138"/>
      <c r="E33" s="138"/>
      <c r="F33" s="103" t="s">
        <v>87</v>
      </c>
      <c r="G33" s="52">
        <v>0</v>
      </c>
      <c r="H33" s="64">
        <f>IFERROR(G33/D22,"-")</f>
        <v>0</v>
      </c>
      <c r="I33" s="52">
        <v>0</v>
      </c>
      <c r="J33" s="64">
        <f>IFERROR(I33/E22,"-")</f>
        <v>0</v>
      </c>
      <c r="K33" s="61" t="str">
        <f t="shared" si="2"/>
        <v>-</v>
      </c>
      <c r="L33" s="138"/>
      <c r="M33" s="138"/>
      <c r="N33" s="103" t="s">
        <v>87</v>
      </c>
      <c r="O33" s="52">
        <v>714121</v>
      </c>
      <c r="P33" s="64">
        <f>IFERROR(O33/L22,"-")</f>
        <v>3.628076820705269E-3</v>
      </c>
      <c r="Q33" s="52">
        <v>2</v>
      </c>
      <c r="R33" s="64">
        <f>IFERROR(Q33/M22,"-")</f>
        <v>2.1052631578947368E-2</v>
      </c>
      <c r="S33" s="61">
        <f t="shared" si="3"/>
        <v>357060.5</v>
      </c>
      <c r="T33" s="138"/>
      <c r="U33" s="138"/>
      <c r="V33" s="103" t="s">
        <v>87</v>
      </c>
      <c r="W33" s="52">
        <v>14592445</v>
      </c>
      <c r="X33" s="50">
        <f>W33/T22</f>
        <v>4.501819885093873E-3</v>
      </c>
      <c r="Y33" s="52">
        <v>41</v>
      </c>
      <c r="Z33" s="64">
        <f>IFERROR(Y33/U22,"-")</f>
        <v>9.6244131455399066E-3</v>
      </c>
      <c r="AA33" s="61">
        <f t="shared" si="4"/>
        <v>355913.29268292681</v>
      </c>
      <c r="AB33" s="138"/>
      <c r="AC33" s="138"/>
      <c r="AD33" s="103" t="s">
        <v>87</v>
      </c>
      <c r="AE33" s="52">
        <v>24538419</v>
      </c>
      <c r="AF33" s="64">
        <f>IFERROR(AE33/AB22,"-")</f>
        <v>7.5268157326179126E-3</v>
      </c>
      <c r="AG33" s="52">
        <v>90</v>
      </c>
      <c r="AH33" s="64">
        <f>IFERROR(AG33/AC22,"-")</f>
        <v>2.6200873362445413E-2</v>
      </c>
      <c r="AI33" s="61">
        <f t="shared" si="5"/>
        <v>272649.09999999998</v>
      </c>
      <c r="AJ33" s="138"/>
      <c r="AK33" s="138"/>
      <c r="AL33" s="103" t="s">
        <v>87</v>
      </c>
      <c r="AM33" s="52">
        <v>49897713</v>
      </c>
      <c r="AN33" s="64">
        <f>IFERROR(AM33/AJ22,"-")</f>
        <v>1.8859582836388267E-2</v>
      </c>
      <c r="AO33" s="52">
        <v>99</v>
      </c>
      <c r="AP33" s="64">
        <f>IFERROR(AO33/AK22,"-")</f>
        <v>4.2038216560509552E-2</v>
      </c>
      <c r="AQ33" s="61">
        <f t="shared" si="6"/>
        <v>504017.30303030304</v>
      </c>
      <c r="AR33" s="138"/>
      <c r="AS33" s="138"/>
      <c r="AT33" s="103" t="s">
        <v>87</v>
      </c>
      <c r="AU33" s="52">
        <v>42588593</v>
      </c>
      <c r="AV33" s="64">
        <f>IFERROR(AU33/AR22,"-")</f>
        <v>3.2523514842789925E-2</v>
      </c>
      <c r="AW33" s="52">
        <v>79</v>
      </c>
      <c r="AX33" s="64">
        <f>IFERROR(AW33/AS22,"-")</f>
        <v>7.3351903435468893E-2</v>
      </c>
      <c r="AY33" s="61">
        <f t="shared" si="7"/>
        <v>539096.11392405059</v>
      </c>
      <c r="AZ33" s="138"/>
      <c r="BA33" s="138"/>
      <c r="BB33" s="103" t="s">
        <v>87</v>
      </c>
      <c r="BC33" s="52">
        <v>9606829</v>
      </c>
      <c r="BD33" s="64">
        <f>IFERROR(BC33/AZ22,"-")</f>
        <v>2.4826949951678716E-2</v>
      </c>
      <c r="BE33" s="52">
        <v>29</v>
      </c>
      <c r="BF33" s="64">
        <f>IFERROR(BE33/BA22,"-")</f>
        <v>8.8414634146341459E-2</v>
      </c>
      <c r="BG33" s="61">
        <f t="shared" si="8"/>
        <v>331269.96551724139</v>
      </c>
      <c r="BH33" s="138"/>
      <c r="BI33" s="150"/>
      <c r="BJ33" s="103" t="s">
        <v>87</v>
      </c>
      <c r="BK33" s="52">
        <f t="shared" si="22"/>
        <v>141938120</v>
      </c>
      <c r="BL33" s="64">
        <f>IFERROR(BK33/BH22,"-")</f>
        <v>1.2761230025995359E-2</v>
      </c>
      <c r="BM33" s="52">
        <f t="shared" si="23"/>
        <v>340</v>
      </c>
      <c r="BN33" s="64">
        <f>IFERROR(BM33/BI22,"-")</f>
        <v>2.9305292191001552E-2</v>
      </c>
      <c r="BO33" s="61">
        <f t="shared" si="9"/>
        <v>417465.0588235294</v>
      </c>
      <c r="BQ33" s="72" t="s">
        <v>38</v>
      </c>
      <c r="BR33" s="72">
        <f t="shared" si="10"/>
        <v>0.22783850691006913</v>
      </c>
      <c r="BS33" s="72">
        <f t="shared" si="11"/>
        <v>0.79819299977222691</v>
      </c>
      <c r="BT33" s="72">
        <f t="shared" si="12"/>
        <v>259025.32217254827</v>
      </c>
      <c r="BU33" s="49"/>
      <c r="BV33" s="68" t="str">
        <f t="shared" si="13"/>
        <v>守口市</v>
      </c>
      <c r="BW33" s="69">
        <f t="shared" si="14"/>
        <v>0.22456798153426882</v>
      </c>
      <c r="BX33" s="68" t="str">
        <f t="shared" si="15"/>
        <v>西区</v>
      </c>
      <c r="BY33" s="69">
        <f t="shared" si="16"/>
        <v>0.81025128498001142</v>
      </c>
      <c r="BZ33" s="68" t="str">
        <f t="shared" si="17"/>
        <v>天王寺区</v>
      </c>
      <c r="CA33" s="70">
        <f t="shared" si="18"/>
        <v>263057.61057371582</v>
      </c>
      <c r="CB33" s="49"/>
      <c r="CC33" s="108">
        <f t="shared" si="19"/>
        <v>0.2235659115667995</v>
      </c>
      <c r="CD33" s="108">
        <f t="shared" si="20"/>
        <v>0.79889972183205271</v>
      </c>
      <c r="CE33" s="109">
        <f t="shared" si="21"/>
        <v>253077.20344375112</v>
      </c>
      <c r="CF33" s="110">
        <v>0</v>
      </c>
    </row>
    <row r="34" spans="2:84" s="106" customFormat="1" ht="13.5" customHeight="1">
      <c r="B34" s="179"/>
      <c r="C34" s="173"/>
      <c r="D34" s="138"/>
      <c r="E34" s="138"/>
      <c r="F34" s="103" t="s">
        <v>89</v>
      </c>
      <c r="G34" s="52">
        <v>16954</v>
      </c>
      <c r="H34" s="64">
        <f>IFERROR(G34/D22,"-")</f>
        <v>2.0671906459684234E-4</v>
      </c>
      <c r="I34" s="52">
        <v>2</v>
      </c>
      <c r="J34" s="64">
        <f>IFERROR(I34/E22,"-")</f>
        <v>3.8461538461538464E-2</v>
      </c>
      <c r="K34" s="61">
        <f t="shared" si="2"/>
        <v>8477</v>
      </c>
      <c r="L34" s="138"/>
      <c r="M34" s="138"/>
      <c r="N34" s="103" t="s">
        <v>89</v>
      </c>
      <c r="O34" s="52">
        <v>673115</v>
      </c>
      <c r="P34" s="64">
        <f>IFERROR(O34/L22,"-")</f>
        <v>3.4197466944243722E-3</v>
      </c>
      <c r="Q34" s="52">
        <v>10</v>
      </c>
      <c r="R34" s="64">
        <f>IFERROR(Q34/M22,"-")</f>
        <v>0.10526315789473684</v>
      </c>
      <c r="S34" s="61">
        <f t="shared" si="3"/>
        <v>67311.5</v>
      </c>
      <c r="T34" s="138"/>
      <c r="U34" s="138"/>
      <c r="V34" s="103" t="s">
        <v>89</v>
      </c>
      <c r="W34" s="52">
        <v>28554907</v>
      </c>
      <c r="X34" s="50">
        <f>W34/T22</f>
        <v>8.8092878300796221E-3</v>
      </c>
      <c r="Y34" s="52">
        <v>432</v>
      </c>
      <c r="Z34" s="64">
        <f>IFERROR(Y34/U22,"-")</f>
        <v>0.10140845070422536</v>
      </c>
      <c r="AA34" s="61">
        <f t="shared" si="4"/>
        <v>66099.321759259255</v>
      </c>
      <c r="AB34" s="138"/>
      <c r="AC34" s="138"/>
      <c r="AD34" s="103" t="s">
        <v>89</v>
      </c>
      <c r="AE34" s="52">
        <v>28787152</v>
      </c>
      <c r="AF34" s="64">
        <f>IFERROR(AE34/AB22,"-")</f>
        <v>8.8300549669016251E-3</v>
      </c>
      <c r="AG34" s="52">
        <v>425</v>
      </c>
      <c r="AH34" s="64">
        <f>IFERROR(AG34/AC22,"-")</f>
        <v>0.12372634643377002</v>
      </c>
      <c r="AI34" s="61">
        <f t="shared" si="5"/>
        <v>67734.475294117641</v>
      </c>
      <c r="AJ34" s="138"/>
      <c r="AK34" s="138"/>
      <c r="AL34" s="103" t="s">
        <v>89</v>
      </c>
      <c r="AM34" s="52">
        <v>28436866</v>
      </c>
      <c r="AN34" s="64">
        <f>IFERROR(AM34/AJ22,"-")</f>
        <v>1.0748136491431443E-2</v>
      </c>
      <c r="AO34" s="52">
        <v>341</v>
      </c>
      <c r="AP34" s="64">
        <f>IFERROR(AO34/AK22,"-")</f>
        <v>0.14479830148619957</v>
      </c>
      <c r="AQ34" s="61">
        <f t="shared" si="6"/>
        <v>83392.568914956006</v>
      </c>
      <c r="AR34" s="138"/>
      <c r="AS34" s="138"/>
      <c r="AT34" s="103" t="s">
        <v>89</v>
      </c>
      <c r="AU34" s="52">
        <v>10674727</v>
      </c>
      <c r="AV34" s="64">
        <f>IFERROR(AU34/AR22,"-")</f>
        <v>8.1519396996099485E-3</v>
      </c>
      <c r="AW34" s="52">
        <v>163</v>
      </c>
      <c r="AX34" s="64">
        <f>IFERROR(AW34/AS22,"-")</f>
        <v>0.15134633240482823</v>
      </c>
      <c r="AY34" s="61">
        <f t="shared" si="7"/>
        <v>65489.122699386506</v>
      </c>
      <c r="AZ34" s="138"/>
      <c r="BA34" s="138"/>
      <c r="BB34" s="103" t="s">
        <v>89</v>
      </c>
      <c r="BC34" s="52">
        <v>4253474</v>
      </c>
      <c r="BD34" s="64">
        <f>IFERROR(BC34/AZ22,"-")</f>
        <v>1.0992262495644159E-2</v>
      </c>
      <c r="BE34" s="52">
        <v>49</v>
      </c>
      <c r="BF34" s="64">
        <f>IFERROR(BE34/BA22,"-")</f>
        <v>0.14939024390243902</v>
      </c>
      <c r="BG34" s="61">
        <f t="shared" si="8"/>
        <v>86805.591836734689</v>
      </c>
      <c r="BH34" s="138"/>
      <c r="BI34" s="150"/>
      <c r="BJ34" s="103" t="s">
        <v>89</v>
      </c>
      <c r="BK34" s="52">
        <f t="shared" si="22"/>
        <v>101397195</v>
      </c>
      <c r="BL34" s="64">
        <f>IFERROR(BK34/BH22,"-")</f>
        <v>9.1163172330710491E-3</v>
      </c>
      <c r="BM34" s="52">
        <f t="shared" si="23"/>
        <v>1422</v>
      </c>
      <c r="BN34" s="64">
        <f>IFERROR(BM34/BI22,"-")</f>
        <v>0.1225650749870712</v>
      </c>
      <c r="BO34" s="61">
        <f t="shared" si="9"/>
        <v>71306.044303797462</v>
      </c>
      <c r="BQ34" s="72" t="s">
        <v>39</v>
      </c>
      <c r="BR34" s="72">
        <f t="shared" si="10"/>
        <v>0.25018841284756793</v>
      </c>
      <c r="BS34" s="72">
        <f t="shared" si="11"/>
        <v>0.81653631284916206</v>
      </c>
      <c r="BT34" s="72">
        <f t="shared" si="12"/>
        <v>286132.69266557199</v>
      </c>
      <c r="BU34" s="49"/>
      <c r="BV34" s="68" t="str">
        <f t="shared" si="13"/>
        <v>箕面市</v>
      </c>
      <c r="BW34" s="69">
        <f t="shared" si="14"/>
        <v>0.22373504888891738</v>
      </c>
      <c r="BX34" s="68" t="str">
        <f t="shared" si="15"/>
        <v>都島区</v>
      </c>
      <c r="BY34" s="69">
        <f t="shared" si="16"/>
        <v>0.8099465609377694</v>
      </c>
      <c r="BZ34" s="68" t="str">
        <f t="shared" si="17"/>
        <v>東成区</v>
      </c>
      <c r="CA34" s="70">
        <f t="shared" si="18"/>
        <v>260891.97669269316</v>
      </c>
      <c r="CB34" s="49"/>
      <c r="CC34" s="108">
        <f t="shared" si="19"/>
        <v>0.2235659115667995</v>
      </c>
      <c r="CD34" s="108">
        <f t="shared" si="20"/>
        <v>0.79889972183205271</v>
      </c>
      <c r="CE34" s="109">
        <f t="shared" si="21"/>
        <v>253077.20344375112</v>
      </c>
      <c r="CF34" s="110">
        <v>0</v>
      </c>
    </row>
    <row r="35" spans="2:84" s="106" customFormat="1">
      <c r="B35" s="179"/>
      <c r="C35" s="173"/>
      <c r="D35" s="138"/>
      <c r="E35" s="138"/>
      <c r="F35" s="103" t="s">
        <v>91</v>
      </c>
      <c r="G35" s="52">
        <v>85711</v>
      </c>
      <c r="H35" s="64">
        <f>IFERROR(G35/D22,"-")</f>
        <v>1.045068877295031E-3</v>
      </c>
      <c r="I35" s="52">
        <v>3</v>
      </c>
      <c r="J35" s="64">
        <f>IFERROR(I35/E22,"-")</f>
        <v>5.7692307692307696E-2</v>
      </c>
      <c r="K35" s="61">
        <f t="shared" si="2"/>
        <v>28570.333333333332</v>
      </c>
      <c r="L35" s="138"/>
      <c r="M35" s="138"/>
      <c r="N35" s="103" t="s">
        <v>91</v>
      </c>
      <c r="O35" s="52">
        <v>1365091</v>
      </c>
      <c r="P35" s="64">
        <f>IFERROR(O35/L22,"-")</f>
        <v>6.9353163052947283E-3</v>
      </c>
      <c r="Q35" s="52">
        <v>8</v>
      </c>
      <c r="R35" s="64">
        <f>IFERROR(Q35/M22,"-")</f>
        <v>8.4210526315789472E-2</v>
      </c>
      <c r="S35" s="61">
        <f t="shared" si="3"/>
        <v>170636.375</v>
      </c>
      <c r="T35" s="138"/>
      <c r="U35" s="138"/>
      <c r="V35" s="103" t="s">
        <v>91</v>
      </c>
      <c r="W35" s="52">
        <v>39235410</v>
      </c>
      <c r="X35" s="50">
        <f>W35/T22</f>
        <v>1.2104260042632403E-2</v>
      </c>
      <c r="Y35" s="52">
        <v>282</v>
      </c>
      <c r="Z35" s="64">
        <f>IFERROR(Y35/U22,"-")</f>
        <v>6.6197183098591544E-2</v>
      </c>
      <c r="AA35" s="61">
        <f t="shared" si="4"/>
        <v>139132.6595744681</v>
      </c>
      <c r="AB35" s="138"/>
      <c r="AC35" s="138"/>
      <c r="AD35" s="103" t="s">
        <v>91</v>
      </c>
      <c r="AE35" s="52">
        <v>83405927</v>
      </c>
      <c r="AF35" s="64">
        <f>IFERROR(AE35/AB22,"-")</f>
        <v>2.5583597848629982E-2</v>
      </c>
      <c r="AG35" s="52">
        <v>460</v>
      </c>
      <c r="AH35" s="64">
        <f>IFERROR(AG35/AC22,"-")</f>
        <v>0.1339155749636099</v>
      </c>
      <c r="AI35" s="61">
        <f t="shared" si="5"/>
        <v>181317.23260869566</v>
      </c>
      <c r="AJ35" s="138"/>
      <c r="AK35" s="138"/>
      <c r="AL35" s="103" t="s">
        <v>91</v>
      </c>
      <c r="AM35" s="52">
        <v>80933385</v>
      </c>
      <c r="AN35" s="64">
        <f>IFERROR(AM35/AJ22,"-")</f>
        <v>3.0589976711694254E-2</v>
      </c>
      <c r="AO35" s="52">
        <v>543</v>
      </c>
      <c r="AP35" s="64">
        <f>IFERROR(AO35/AK22,"-")</f>
        <v>0.23057324840764332</v>
      </c>
      <c r="AQ35" s="61">
        <f t="shared" si="6"/>
        <v>149048.591160221</v>
      </c>
      <c r="AR35" s="138"/>
      <c r="AS35" s="138"/>
      <c r="AT35" s="103" t="s">
        <v>91</v>
      </c>
      <c r="AU35" s="52">
        <v>53987880</v>
      </c>
      <c r="AV35" s="64">
        <f>IFERROR(AU35/AR22,"-")</f>
        <v>4.122877730454165E-2</v>
      </c>
      <c r="AW35" s="52">
        <v>322</v>
      </c>
      <c r="AX35" s="64">
        <f>IFERROR(AW35/AS22,"-")</f>
        <v>0.29897864438254412</v>
      </c>
      <c r="AY35" s="61">
        <f t="shared" si="7"/>
        <v>167664.22360248448</v>
      </c>
      <c r="AZ35" s="138"/>
      <c r="BA35" s="138"/>
      <c r="BB35" s="103" t="s">
        <v>91</v>
      </c>
      <c r="BC35" s="52">
        <v>12836714</v>
      </c>
      <c r="BD35" s="64">
        <f>IFERROR(BC35/AZ22,"-")</f>
        <v>3.3173949075393505E-2</v>
      </c>
      <c r="BE35" s="52">
        <v>112</v>
      </c>
      <c r="BF35" s="64">
        <f>IFERROR(BE35/BA22,"-")</f>
        <v>0.34146341463414637</v>
      </c>
      <c r="BG35" s="61">
        <f t="shared" si="8"/>
        <v>114613.51785714286</v>
      </c>
      <c r="BH35" s="138"/>
      <c r="BI35" s="150"/>
      <c r="BJ35" s="103" t="s">
        <v>91</v>
      </c>
      <c r="BK35" s="52">
        <f t="shared" si="22"/>
        <v>271850118</v>
      </c>
      <c r="BL35" s="64">
        <f>IFERROR(BK35/BH22,"-")</f>
        <v>2.4441227546144625E-2</v>
      </c>
      <c r="BM35" s="52">
        <f t="shared" si="23"/>
        <v>1730</v>
      </c>
      <c r="BN35" s="64">
        <f>IFERROR(BM35/BI22,"-")</f>
        <v>0.14911222203068436</v>
      </c>
      <c r="BO35" s="61">
        <f t="shared" si="9"/>
        <v>157138.79653179192</v>
      </c>
      <c r="BQ35" s="72" t="s">
        <v>40</v>
      </c>
      <c r="BR35" s="72">
        <f t="shared" si="10"/>
        <v>0.25236451662146259</v>
      </c>
      <c r="BS35" s="72">
        <f t="shared" si="11"/>
        <v>0.78514754390657038</v>
      </c>
      <c r="BT35" s="72">
        <f t="shared" si="12"/>
        <v>288322.10253207677</v>
      </c>
      <c r="BU35" s="49"/>
      <c r="BV35" s="68" t="str">
        <f t="shared" si="13"/>
        <v>都島区</v>
      </c>
      <c r="BW35" s="69">
        <f t="shared" si="14"/>
        <v>0.22368107117511365</v>
      </c>
      <c r="BX35" s="68" t="str">
        <f t="shared" si="15"/>
        <v>堺市堺区</v>
      </c>
      <c r="BY35" s="69">
        <f t="shared" si="16"/>
        <v>0.80524854643549315</v>
      </c>
      <c r="BZ35" s="68" t="str">
        <f t="shared" si="17"/>
        <v>西淀川区</v>
      </c>
      <c r="CA35" s="70">
        <f t="shared" si="18"/>
        <v>260798.26720016627</v>
      </c>
      <c r="CB35" s="49"/>
      <c r="CC35" s="108">
        <f t="shared" si="19"/>
        <v>0.2235659115667995</v>
      </c>
      <c r="CD35" s="108">
        <f t="shared" si="20"/>
        <v>0.79889972183205271</v>
      </c>
      <c r="CE35" s="109">
        <f t="shared" si="21"/>
        <v>253077.20344375112</v>
      </c>
      <c r="CF35" s="110">
        <v>0</v>
      </c>
    </row>
    <row r="36" spans="2:84" s="106" customFormat="1">
      <c r="B36" s="179"/>
      <c r="C36" s="173"/>
      <c r="D36" s="138"/>
      <c r="E36" s="138"/>
      <c r="F36" s="103" t="s">
        <v>95</v>
      </c>
      <c r="G36" s="52">
        <v>144320</v>
      </c>
      <c r="H36" s="64">
        <f>IFERROR(G36/D22,"-")</f>
        <v>1.7596847589133118E-3</v>
      </c>
      <c r="I36" s="52">
        <v>3</v>
      </c>
      <c r="J36" s="64">
        <f>IFERROR(I36/E22,"-")</f>
        <v>5.7692307692307696E-2</v>
      </c>
      <c r="K36" s="61">
        <f t="shared" si="2"/>
        <v>48106.666666666664</v>
      </c>
      <c r="L36" s="138"/>
      <c r="M36" s="138"/>
      <c r="N36" s="103" t="s">
        <v>95</v>
      </c>
      <c r="O36" s="52">
        <v>266484</v>
      </c>
      <c r="P36" s="64">
        <f>IFERROR(O36/L22,"-")</f>
        <v>1.353866394474918E-3</v>
      </c>
      <c r="Q36" s="52">
        <v>6</v>
      </c>
      <c r="R36" s="64">
        <f>IFERROR(Q36/M22,"-")</f>
        <v>6.3157894736842107E-2</v>
      </c>
      <c r="S36" s="61">
        <f t="shared" si="3"/>
        <v>44414</v>
      </c>
      <c r="T36" s="138"/>
      <c r="U36" s="138"/>
      <c r="V36" s="103" t="s">
        <v>95</v>
      </c>
      <c r="W36" s="52">
        <v>16503106</v>
      </c>
      <c r="X36" s="50">
        <f>W36/T22</f>
        <v>5.091265429241776E-3</v>
      </c>
      <c r="Y36" s="52">
        <v>252</v>
      </c>
      <c r="Z36" s="64">
        <f>IFERROR(Y36/U22,"-")</f>
        <v>5.9154929577464786E-2</v>
      </c>
      <c r="AA36" s="61">
        <f t="shared" si="4"/>
        <v>65488.515873015873</v>
      </c>
      <c r="AB36" s="138"/>
      <c r="AC36" s="138"/>
      <c r="AD36" s="103" t="s">
        <v>95</v>
      </c>
      <c r="AE36" s="52">
        <v>14644185</v>
      </c>
      <c r="AF36" s="64">
        <f>IFERROR(AE36/AB22,"-")</f>
        <v>4.4918982779358048E-3</v>
      </c>
      <c r="AG36" s="52">
        <v>245</v>
      </c>
      <c r="AH36" s="64">
        <f>IFERROR(AG36/AC22,"-")</f>
        <v>7.132459970887918E-2</v>
      </c>
      <c r="AI36" s="61">
        <f t="shared" si="5"/>
        <v>59772.183673469386</v>
      </c>
      <c r="AJ36" s="138"/>
      <c r="AK36" s="138"/>
      <c r="AL36" s="103" t="s">
        <v>95</v>
      </c>
      <c r="AM36" s="52">
        <v>8165688</v>
      </c>
      <c r="AN36" s="64">
        <f>IFERROR(AM36/AJ22,"-")</f>
        <v>3.0863432408635969E-3</v>
      </c>
      <c r="AO36" s="52">
        <v>187</v>
      </c>
      <c r="AP36" s="64">
        <f>IFERROR(AO36/AK22,"-")</f>
        <v>7.9405520169851376E-2</v>
      </c>
      <c r="AQ36" s="61">
        <f t="shared" si="6"/>
        <v>43666.780748663099</v>
      </c>
      <c r="AR36" s="138"/>
      <c r="AS36" s="138"/>
      <c r="AT36" s="103" t="s">
        <v>95</v>
      </c>
      <c r="AU36" s="52">
        <v>2178561</v>
      </c>
      <c r="AV36" s="64">
        <f>IFERROR(AU36/AR22,"-")</f>
        <v>1.6636957464038144E-3</v>
      </c>
      <c r="AW36" s="52">
        <v>71</v>
      </c>
      <c r="AX36" s="64">
        <f>IFERROR(AW36/AS22,"-")</f>
        <v>6.5923862581244191E-2</v>
      </c>
      <c r="AY36" s="61">
        <f t="shared" si="7"/>
        <v>30683.957746478874</v>
      </c>
      <c r="AZ36" s="138"/>
      <c r="BA36" s="138"/>
      <c r="BB36" s="103" t="s">
        <v>95</v>
      </c>
      <c r="BC36" s="52">
        <v>1502076</v>
      </c>
      <c r="BD36" s="64">
        <f>IFERROR(BC36/AZ22,"-")</f>
        <v>3.8818184101765273E-3</v>
      </c>
      <c r="BE36" s="52">
        <v>22</v>
      </c>
      <c r="BF36" s="64">
        <f>IFERROR(BE36/BA22,"-")</f>
        <v>6.7073170731707321E-2</v>
      </c>
      <c r="BG36" s="61">
        <f t="shared" si="8"/>
        <v>68276.181818181823</v>
      </c>
      <c r="BH36" s="138"/>
      <c r="BI36" s="150"/>
      <c r="BJ36" s="103" t="s">
        <v>95</v>
      </c>
      <c r="BK36" s="52">
        <f t="shared" si="22"/>
        <v>43404420</v>
      </c>
      <c r="BL36" s="64">
        <f>IFERROR(BK36/BH22,"-")</f>
        <v>3.9023610272202664E-3</v>
      </c>
      <c r="BM36" s="52">
        <f t="shared" si="23"/>
        <v>786</v>
      </c>
      <c r="BN36" s="64">
        <f>IFERROR(BM36/BI22,"-")</f>
        <v>6.7746940182727117E-2</v>
      </c>
      <c r="BO36" s="61">
        <f t="shared" si="9"/>
        <v>55221.908396946565</v>
      </c>
      <c r="BQ36" s="72" t="s">
        <v>41</v>
      </c>
      <c r="BR36" s="72">
        <f t="shared" si="10"/>
        <v>0.22766088373623358</v>
      </c>
      <c r="BS36" s="72">
        <f t="shared" si="11"/>
        <v>0.78347337542882711</v>
      </c>
      <c r="BT36" s="72">
        <f t="shared" si="12"/>
        <v>270710.8178702881</v>
      </c>
      <c r="BU36" s="49"/>
      <c r="BV36" s="68" t="str">
        <f t="shared" si="13"/>
        <v>大阪市</v>
      </c>
      <c r="BW36" s="69">
        <f t="shared" si="14"/>
        <v>0.22271974135948761</v>
      </c>
      <c r="BX36" s="68" t="str">
        <f t="shared" si="15"/>
        <v>高石市</v>
      </c>
      <c r="BY36" s="69">
        <f t="shared" si="16"/>
        <v>0.80476190476190479</v>
      </c>
      <c r="BZ36" s="68" t="str">
        <f t="shared" si="17"/>
        <v>中央区</v>
      </c>
      <c r="CA36" s="70">
        <f t="shared" si="18"/>
        <v>260354.98600547612</v>
      </c>
      <c r="CB36" s="49"/>
      <c r="CC36" s="108">
        <f t="shared" si="19"/>
        <v>0.2235659115667995</v>
      </c>
      <c r="CD36" s="108">
        <f t="shared" si="20"/>
        <v>0.79889972183205271</v>
      </c>
      <c r="CE36" s="109">
        <f t="shared" si="21"/>
        <v>253077.20344375112</v>
      </c>
      <c r="CF36" s="110">
        <v>0</v>
      </c>
    </row>
    <row r="37" spans="2:84" s="106" customFormat="1">
      <c r="B37" s="179"/>
      <c r="C37" s="173"/>
      <c r="D37" s="138"/>
      <c r="E37" s="138"/>
      <c r="F37" s="104" t="s">
        <v>93</v>
      </c>
      <c r="G37" s="55">
        <v>2598628</v>
      </c>
      <c r="H37" s="65">
        <f>IFERROR(G37/D22,"-")</f>
        <v>3.1684909130303363E-2</v>
      </c>
      <c r="I37" s="55">
        <v>12</v>
      </c>
      <c r="J37" s="65">
        <f>IFERROR(I37/E22,"-")</f>
        <v>0.23076923076923078</v>
      </c>
      <c r="K37" s="62">
        <f t="shared" si="2"/>
        <v>216552.33333333334</v>
      </c>
      <c r="L37" s="138"/>
      <c r="M37" s="138"/>
      <c r="N37" s="104" t="s">
        <v>93</v>
      </c>
      <c r="O37" s="55">
        <v>613809</v>
      </c>
      <c r="P37" s="65">
        <f>IFERROR(O37/L22,"-")</f>
        <v>3.1184438004767828E-3</v>
      </c>
      <c r="Q37" s="55">
        <v>20</v>
      </c>
      <c r="R37" s="65">
        <f>IFERROR(Q37/M22,"-")</f>
        <v>0.21052631578947367</v>
      </c>
      <c r="S37" s="62">
        <f t="shared" si="3"/>
        <v>30690.45</v>
      </c>
      <c r="T37" s="138"/>
      <c r="U37" s="138"/>
      <c r="V37" s="104" t="s">
        <v>93</v>
      </c>
      <c r="W37" s="55">
        <v>5239967</v>
      </c>
      <c r="X37" s="53">
        <f>W37/T22</f>
        <v>1.6165479902672708E-3</v>
      </c>
      <c r="Y37" s="55">
        <v>309</v>
      </c>
      <c r="Z37" s="65">
        <f>IFERROR(Y37/U22,"-")</f>
        <v>7.2535211267605634E-2</v>
      </c>
      <c r="AA37" s="62">
        <f t="shared" si="4"/>
        <v>16957.822006472492</v>
      </c>
      <c r="AB37" s="138"/>
      <c r="AC37" s="138"/>
      <c r="AD37" s="104" t="s">
        <v>93</v>
      </c>
      <c r="AE37" s="55">
        <v>5326038</v>
      </c>
      <c r="AF37" s="65">
        <f>IFERROR(AE37/AB22,"-")</f>
        <v>1.6336874274956686E-3</v>
      </c>
      <c r="AG37" s="55">
        <v>333</v>
      </c>
      <c r="AH37" s="65">
        <f>IFERROR(AG37/AC22,"-")</f>
        <v>9.6943231441048036E-2</v>
      </c>
      <c r="AI37" s="62">
        <f t="shared" si="5"/>
        <v>15994.108108108108</v>
      </c>
      <c r="AJ37" s="138"/>
      <c r="AK37" s="138"/>
      <c r="AL37" s="104" t="s">
        <v>93</v>
      </c>
      <c r="AM37" s="55">
        <v>9456306</v>
      </c>
      <c r="AN37" s="65">
        <f>IFERROR(AM37/AJ22,"-")</f>
        <v>3.5741515113775933E-3</v>
      </c>
      <c r="AO37" s="55">
        <v>326</v>
      </c>
      <c r="AP37" s="65">
        <f>IFERROR(AO37/AK22,"-")</f>
        <v>0.13842887473460722</v>
      </c>
      <c r="AQ37" s="62">
        <f t="shared" si="6"/>
        <v>29007.073619631901</v>
      </c>
      <c r="AR37" s="138"/>
      <c r="AS37" s="138"/>
      <c r="AT37" s="104" t="s">
        <v>93</v>
      </c>
      <c r="AU37" s="55">
        <v>2305408</v>
      </c>
      <c r="AV37" s="65">
        <f>IFERROR(AU37/AR22,"-")</f>
        <v>1.7605646494751926E-3</v>
      </c>
      <c r="AW37" s="55">
        <v>149</v>
      </c>
      <c r="AX37" s="65">
        <f>IFERROR(AW37/AS22,"-")</f>
        <v>0.13834726090993502</v>
      </c>
      <c r="AY37" s="62">
        <f t="shared" si="7"/>
        <v>15472.536912751679</v>
      </c>
      <c r="AZ37" s="138"/>
      <c r="BA37" s="138"/>
      <c r="BB37" s="104" t="s">
        <v>93</v>
      </c>
      <c r="BC37" s="55">
        <v>1771251</v>
      </c>
      <c r="BD37" s="65">
        <f>IFERROR(BC37/AZ22,"-")</f>
        <v>4.577447972568355E-3</v>
      </c>
      <c r="BE37" s="55">
        <v>46</v>
      </c>
      <c r="BF37" s="65">
        <f>IFERROR(BE37/BA22,"-")</f>
        <v>0.1402439024390244</v>
      </c>
      <c r="BG37" s="62">
        <f t="shared" si="8"/>
        <v>38505.456521739128</v>
      </c>
      <c r="BH37" s="138"/>
      <c r="BI37" s="150"/>
      <c r="BJ37" s="104" t="s">
        <v>93</v>
      </c>
      <c r="BK37" s="55">
        <f t="shared" si="22"/>
        <v>27311407</v>
      </c>
      <c r="BL37" s="65">
        <f>IFERROR(BK37/BH22,"-")</f>
        <v>2.4554865673899287E-3</v>
      </c>
      <c r="BM37" s="55">
        <f t="shared" si="23"/>
        <v>1195</v>
      </c>
      <c r="BN37" s="65">
        <f>IFERROR(BM37/BI22,"-")</f>
        <v>0.10299948284778486</v>
      </c>
      <c r="BO37" s="62">
        <f t="shared" si="9"/>
        <v>22854.733891213389</v>
      </c>
      <c r="BQ37" s="72" t="s">
        <v>42</v>
      </c>
      <c r="BR37" s="72">
        <f t="shared" si="10"/>
        <v>0.2122125736039473</v>
      </c>
      <c r="BS37" s="72">
        <f t="shared" si="11"/>
        <v>0.791931673632564</v>
      </c>
      <c r="BT37" s="72">
        <f t="shared" si="12"/>
        <v>255325.79692519506</v>
      </c>
      <c r="BU37" s="49"/>
      <c r="BV37" s="68" t="str">
        <f t="shared" si="13"/>
        <v>旭区</v>
      </c>
      <c r="BW37" s="69">
        <f t="shared" si="14"/>
        <v>0.22265990314209666</v>
      </c>
      <c r="BX37" s="68" t="str">
        <f t="shared" si="15"/>
        <v>松原市</v>
      </c>
      <c r="BY37" s="69">
        <f t="shared" si="16"/>
        <v>0.80145569966617414</v>
      </c>
      <c r="BZ37" s="68" t="str">
        <f t="shared" si="17"/>
        <v>浪速区</v>
      </c>
      <c r="CA37" s="70">
        <f t="shared" si="18"/>
        <v>260071.25523120639</v>
      </c>
      <c r="CB37" s="49"/>
      <c r="CC37" s="108">
        <f t="shared" si="19"/>
        <v>0.2235659115667995</v>
      </c>
      <c r="CD37" s="108">
        <f t="shared" si="20"/>
        <v>0.79889972183205271</v>
      </c>
      <c r="CE37" s="109">
        <f t="shared" si="21"/>
        <v>253077.20344375112</v>
      </c>
      <c r="CF37" s="110">
        <v>0</v>
      </c>
    </row>
    <row r="38" spans="2:84" s="106" customFormat="1">
      <c r="B38" s="179"/>
      <c r="C38" s="174"/>
      <c r="D38" s="139"/>
      <c r="E38" s="139"/>
      <c r="F38" s="105" t="s">
        <v>101</v>
      </c>
      <c r="G38" s="56">
        <f>SUM(G22:G37)</f>
        <v>10717787</v>
      </c>
      <c r="H38" s="65">
        <f>IFERROR(G38/D22,"-")</f>
        <v>0.13068130843389153</v>
      </c>
      <c r="I38" s="55">
        <v>36</v>
      </c>
      <c r="J38" s="65">
        <f>IFERROR(I38/E22,"-")</f>
        <v>0.69230769230769229</v>
      </c>
      <c r="K38" s="62">
        <f t="shared" si="2"/>
        <v>297716.30555555556</v>
      </c>
      <c r="L38" s="139"/>
      <c r="M38" s="139"/>
      <c r="N38" s="105" t="s">
        <v>101</v>
      </c>
      <c r="O38" s="56">
        <f>SUM(O22:O37)</f>
        <v>17820863</v>
      </c>
      <c r="P38" s="65">
        <f>IFERROR(O38/L22,"-")</f>
        <v>9.0538522148577286E-2</v>
      </c>
      <c r="Q38" s="55">
        <v>81</v>
      </c>
      <c r="R38" s="65">
        <f>IFERROR(Q38/M22,"-")</f>
        <v>0.85263157894736841</v>
      </c>
      <c r="S38" s="62">
        <f t="shared" si="3"/>
        <v>220010.65432098764</v>
      </c>
      <c r="T38" s="139"/>
      <c r="U38" s="139"/>
      <c r="V38" s="105" t="s">
        <v>101</v>
      </c>
      <c r="W38" s="56">
        <f>SUM(W22:W37)</f>
        <v>572775615</v>
      </c>
      <c r="X38" s="53">
        <f>W38/T22</f>
        <v>0.17670326345611528</v>
      </c>
      <c r="Y38" s="55">
        <v>3134</v>
      </c>
      <c r="Z38" s="65">
        <f>IFERROR(Y38/U22,"-")</f>
        <v>0.7356807511737089</v>
      </c>
      <c r="AA38" s="62">
        <f t="shared" si="4"/>
        <v>182761.84269304405</v>
      </c>
      <c r="AB38" s="139"/>
      <c r="AC38" s="139"/>
      <c r="AD38" s="105" t="s">
        <v>101</v>
      </c>
      <c r="AE38" s="56">
        <f>SUM(AE22:AE37)</f>
        <v>707493025</v>
      </c>
      <c r="AF38" s="65">
        <f>IFERROR(AE38/AB22,"-")</f>
        <v>0.21701355866844713</v>
      </c>
      <c r="AG38" s="55">
        <v>2857</v>
      </c>
      <c r="AH38" s="65">
        <f>IFERROR(AG38/AC22,"-")</f>
        <v>0.83173216885007273</v>
      </c>
      <c r="AI38" s="62">
        <f t="shared" si="5"/>
        <v>247634.94049702486</v>
      </c>
      <c r="AJ38" s="139"/>
      <c r="AK38" s="139"/>
      <c r="AL38" s="105" t="s">
        <v>101</v>
      </c>
      <c r="AM38" s="56">
        <f>SUM(AM22:AM37)</f>
        <v>656146498</v>
      </c>
      <c r="AN38" s="65">
        <f>IFERROR(AM38/AJ22,"-")</f>
        <v>0.2480003288294409</v>
      </c>
      <c r="AO38" s="55">
        <v>2063</v>
      </c>
      <c r="AP38" s="65">
        <f>IFERROR(AO38/AK22,"-")</f>
        <v>0.87600849256900215</v>
      </c>
      <c r="AQ38" s="62">
        <f t="shared" si="6"/>
        <v>318054.53126514785</v>
      </c>
      <c r="AR38" s="139"/>
      <c r="AS38" s="139"/>
      <c r="AT38" s="105" t="s">
        <v>101</v>
      </c>
      <c r="AU38" s="56">
        <f>SUM(AU22:AU37)</f>
        <v>407976212</v>
      </c>
      <c r="AV38" s="65">
        <f>IFERROR(AU38/AR22,"-")</f>
        <v>0.31155808285301206</v>
      </c>
      <c r="AW38" s="55">
        <v>943</v>
      </c>
      <c r="AX38" s="65">
        <f>IFERROR(AW38/AS22,"-")</f>
        <v>0.87558031569173633</v>
      </c>
      <c r="AY38" s="62">
        <f t="shared" si="7"/>
        <v>432636.49204665958</v>
      </c>
      <c r="AZ38" s="139"/>
      <c r="BA38" s="139"/>
      <c r="BB38" s="105" t="s">
        <v>101</v>
      </c>
      <c r="BC38" s="56">
        <f>SUM(BC22:BC37)</f>
        <v>114986185</v>
      </c>
      <c r="BD38" s="65">
        <f>IFERROR(BC38/AZ22,"-")</f>
        <v>0.29715905842911017</v>
      </c>
      <c r="BE38" s="55">
        <v>283</v>
      </c>
      <c r="BF38" s="65">
        <f>IFERROR(BE38/BA22,"-")</f>
        <v>0.86280487804878048</v>
      </c>
      <c r="BG38" s="62">
        <f t="shared" si="8"/>
        <v>406311.6077738516</v>
      </c>
      <c r="BH38" s="139"/>
      <c r="BI38" s="151"/>
      <c r="BJ38" s="105" t="s">
        <v>101</v>
      </c>
      <c r="BK38" s="56">
        <f t="shared" si="22"/>
        <v>2487916185</v>
      </c>
      <c r="BL38" s="65">
        <f>IFERROR(BK38/BH22,"-")</f>
        <v>0.22368107117511365</v>
      </c>
      <c r="BM38" s="56">
        <f t="shared" si="23"/>
        <v>9397</v>
      </c>
      <c r="BN38" s="65">
        <f>IFERROR(BM38/BI22,"-")</f>
        <v>0.8099465609377694</v>
      </c>
      <c r="BO38" s="62">
        <f t="shared" si="9"/>
        <v>264756.4313078642</v>
      </c>
      <c r="BQ38" s="72" t="s">
        <v>44</v>
      </c>
      <c r="BR38" s="72">
        <f t="shared" si="10"/>
        <v>0.26877875564778475</v>
      </c>
      <c r="BS38" s="72">
        <f t="shared" si="11"/>
        <v>0.79463774204636595</v>
      </c>
      <c r="BT38" s="72">
        <f t="shared" si="12"/>
        <v>319561.87691050657</v>
      </c>
      <c r="BU38" s="49"/>
      <c r="BV38" s="68" t="str">
        <f t="shared" si="13"/>
        <v>港区</v>
      </c>
      <c r="BW38" s="69">
        <f t="shared" si="14"/>
        <v>0.22191380310257242</v>
      </c>
      <c r="BX38" s="68" t="str">
        <f t="shared" si="15"/>
        <v>泉佐野市</v>
      </c>
      <c r="BY38" s="69">
        <f t="shared" si="16"/>
        <v>0.8006056018168054</v>
      </c>
      <c r="BZ38" s="68" t="str">
        <f t="shared" si="17"/>
        <v>大阪市</v>
      </c>
      <c r="CA38" s="70">
        <f t="shared" si="18"/>
        <v>259690.94568221935</v>
      </c>
      <c r="CB38" s="49"/>
      <c r="CC38" s="108">
        <f t="shared" si="19"/>
        <v>0.2235659115667995</v>
      </c>
      <c r="CD38" s="108">
        <f t="shared" si="20"/>
        <v>0.79889972183205271</v>
      </c>
      <c r="CE38" s="109">
        <f t="shared" si="21"/>
        <v>253077.20344375112</v>
      </c>
      <c r="CF38" s="110">
        <v>0</v>
      </c>
    </row>
    <row r="39" spans="2:84" s="106" customFormat="1">
      <c r="B39" s="179">
        <v>3</v>
      </c>
      <c r="C39" s="172" t="s">
        <v>136</v>
      </c>
      <c r="D39" s="137">
        <v>88883050</v>
      </c>
      <c r="E39" s="137">
        <v>41</v>
      </c>
      <c r="F39" s="101" t="s">
        <v>66</v>
      </c>
      <c r="G39" s="48">
        <v>198440</v>
      </c>
      <c r="H39" s="63">
        <f>IFERROR(G39/D39,"-")</f>
        <v>2.2325966536926893E-3</v>
      </c>
      <c r="I39" s="48">
        <v>9</v>
      </c>
      <c r="J39" s="63">
        <f>IFERROR(I39/E39,"-")</f>
        <v>0.21951219512195122</v>
      </c>
      <c r="K39" s="60">
        <f t="shared" si="2"/>
        <v>22048.888888888891</v>
      </c>
      <c r="L39" s="137">
        <v>198100030</v>
      </c>
      <c r="M39" s="137">
        <v>83</v>
      </c>
      <c r="N39" s="101" t="s">
        <v>66</v>
      </c>
      <c r="O39" s="48">
        <v>5751643</v>
      </c>
      <c r="P39" s="63">
        <f>IFERROR(O39/L39,"-")</f>
        <v>2.903403396758698E-2</v>
      </c>
      <c r="Q39" s="48">
        <v>23</v>
      </c>
      <c r="R39" s="63">
        <f>IFERROR(Q39/M39,"-")</f>
        <v>0.27710843373493976</v>
      </c>
      <c r="S39" s="60">
        <f t="shared" si="3"/>
        <v>250071.4347826087</v>
      </c>
      <c r="T39" s="137">
        <v>1959675270</v>
      </c>
      <c r="U39" s="137">
        <v>2666</v>
      </c>
      <c r="V39" s="101" t="s">
        <v>66</v>
      </c>
      <c r="W39" s="48">
        <v>58850568</v>
      </c>
      <c r="X39" s="46">
        <f>W39/T39</f>
        <v>3.003077545597644E-2</v>
      </c>
      <c r="Y39" s="48">
        <v>434</v>
      </c>
      <c r="Z39" s="63">
        <f>IFERROR(Y39/U39,"-")</f>
        <v>0.16279069767441862</v>
      </c>
      <c r="AA39" s="60">
        <f t="shared" si="4"/>
        <v>135600.38709677418</v>
      </c>
      <c r="AB39" s="137">
        <v>2113580490</v>
      </c>
      <c r="AC39" s="137">
        <v>2156</v>
      </c>
      <c r="AD39" s="101" t="s">
        <v>66</v>
      </c>
      <c r="AE39" s="48">
        <v>64505388</v>
      </c>
      <c r="AF39" s="63">
        <f>IFERROR(AE39/AB39,"-")</f>
        <v>3.0519484971211104E-2</v>
      </c>
      <c r="AG39" s="48">
        <v>475</v>
      </c>
      <c r="AH39" s="63">
        <f>IFERROR(AG39/AC39,"-")</f>
        <v>0.22031539888682747</v>
      </c>
      <c r="AI39" s="60">
        <f t="shared" si="5"/>
        <v>135800.81684210527</v>
      </c>
      <c r="AJ39" s="137">
        <v>1757166170</v>
      </c>
      <c r="AK39" s="137">
        <v>1530</v>
      </c>
      <c r="AL39" s="101" t="s">
        <v>66</v>
      </c>
      <c r="AM39" s="48">
        <v>60616775</v>
      </c>
      <c r="AN39" s="63">
        <f>IFERROR(AM39/AJ39,"-")</f>
        <v>3.4496893939177077E-2</v>
      </c>
      <c r="AO39" s="48">
        <v>394</v>
      </c>
      <c r="AP39" s="63">
        <f>IFERROR(AO39/AK39,"-")</f>
        <v>0.25751633986928102</v>
      </c>
      <c r="AQ39" s="60">
        <f t="shared" si="6"/>
        <v>153849.68274111676</v>
      </c>
      <c r="AR39" s="137">
        <v>832854690</v>
      </c>
      <c r="AS39" s="137">
        <v>678</v>
      </c>
      <c r="AT39" s="101" t="s">
        <v>66</v>
      </c>
      <c r="AU39" s="48">
        <v>34234143</v>
      </c>
      <c r="AV39" s="63">
        <f>IFERROR(AU39/AR39,"-")</f>
        <v>4.1104580920352386E-2</v>
      </c>
      <c r="AW39" s="48">
        <v>173</v>
      </c>
      <c r="AX39" s="63">
        <f>IFERROR(AW39/AS39,"-")</f>
        <v>0.25516224188790559</v>
      </c>
      <c r="AY39" s="60">
        <f t="shared" si="7"/>
        <v>197885.2196531792</v>
      </c>
      <c r="AZ39" s="137">
        <v>318259070</v>
      </c>
      <c r="BA39" s="137">
        <v>252</v>
      </c>
      <c r="BB39" s="101" t="s">
        <v>66</v>
      </c>
      <c r="BC39" s="48">
        <v>23492132</v>
      </c>
      <c r="BD39" s="63">
        <f>IFERROR(BC39/AZ39,"-")</f>
        <v>7.3814493330857781E-2</v>
      </c>
      <c r="BE39" s="48">
        <v>71</v>
      </c>
      <c r="BF39" s="63">
        <f>IFERROR(BE39/BA39,"-")</f>
        <v>0.28174603174603174</v>
      </c>
      <c r="BG39" s="60">
        <f t="shared" si="8"/>
        <v>330875.09859154932</v>
      </c>
      <c r="BH39" s="137">
        <f>SUM(D39,L39,T39,AB39,AJ39,AR39,AZ39)</f>
        <v>7268518770</v>
      </c>
      <c r="BI39" s="149">
        <f>SUM(E39,M39,U39,AC39,AK39,AS39,BA39)</f>
        <v>7406</v>
      </c>
      <c r="BJ39" s="101" t="s">
        <v>66</v>
      </c>
      <c r="BK39" s="48">
        <f t="shared" si="22"/>
        <v>247649089</v>
      </c>
      <c r="BL39" s="63">
        <f>IFERROR(BK39/BH39,"-")</f>
        <v>3.4071465842826734E-2</v>
      </c>
      <c r="BM39" s="48">
        <f t="shared" si="23"/>
        <v>1579</v>
      </c>
      <c r="BN39" s="63">
        <f>IFERROR(BM39/BI39,"-")</f>
        <v>0.21320550904671887</v>
      </c>
      <c r="BO39" s="60">
        <f t="shared" si="9"/>
        <v>156839.19506016467</v>
      </c>
      <c r="BQ39" s="72" t="s">
        <v>1</v>
      </c>
      <c r="BR39" s="72">
        <f t="shared" si="10"/>
        <v>0.21966387431643716</v>
      </c>
      <c r="BS39" s="72">
        <f t="shared" si="11"/>
        <v>0.78806786450208943</v>
      </c>
      <c r="BT39" s="72">
        <f t="shared" si="12"/>
        <v>238259.62716876008</v>
      </c>
      <c r="BU39" s="49"/>
      <c r="BV39" s="68" t="str">
        <f t="shared" si="13"/>
        <v>西区</v>
      </c>
      <c r="BW39" s="69">
        <f t="shared" si="14"/>
        <v>0.22174195873422245</v>
      </c>
      <c r="BX39" s="68" t="str">
        <f t="shared" si="15"/>
        <v>堺市中区</v>
      </c>
      <c r="BY39" s="69">
        <f t="shared" si="16"/>
        <v>0.80012101653892698</v>
      </c>
      <c r="BZ39" s="68" t="str">
        <f t="shared" si="17"/>
        <v>堺市東区</v>
      </c>
      <c r="CA39" s="70">
        <f t="shared" si="18"/>
        <v>259025.32217254827</v>
      </c>
      <c r="CB39" s="49"/>
      <c r="CC39" s="108">
        <f t="shared" si="19"/>
        <v>0.2235659115667995</v>
      </c>
      <c r="CD39" s="108">
        <f t="shared" si="20"/>
        <v>0.79889972183205271</v>
      </c>
      <c r="CE39" s="109">
        <f t="shared" si="21"/>
        <v>253077.20344375112</v>
      </c>
      <c r="CF39" s="110">
        <v>0</v>
      </c>
    </row>
    <row r="40" spans="2:84" s="106" customFormat="1" ht="13.5" customHeight="1">
      <c r="B40" s="179"/>
      <c r="C40" s="173"/>
      <c r="D40" s="138"/>
      <c r="E40" s="138"/>
      <c r="F40" s="102" t="s">
        <v>68</v>
      </c>
      <c r="G40" s="52">
        <v>889052</v>
      </c>
      <c r="H40" s="64">
        <f>IFERROR(G40/D39,"-")</f>
        <v>1.0002492038695791E-2</v>
      </c>
      <c r="I40" s="52">
        <v>10</v>
      </c>
      <c r="J40" s="64">
        <f>IFERROR(I40/E39,"-")</f>
        <v>0.24390243902439024</v>
      </c>
      <c r="K40" s="61">
        <f t="shared" si="2"/>
        <v>88905.2</v>
      </c>
      <c r="L40" s="138"/>
      <c r="M40" s="138"/>
      <c r="N40" s="102" t="s">
        <v>68</v>
      </c>
      <c r="O40" s="52">
        <v>3196825</v>
      </c>
      <c r="P40" s="64">
        <f>IFERROR(O40/L39,"-")</f>
        <v>1.6137428146780191E-2</v>
      </c>
      <c r="Q40" s="52">
        <v>30</v>
      </c>
      <c r="R40" s="64">
        <f>IFERROR(Q40/M39,"-")</f>
        <v>0.36144578313253012</v>
      </c>
      <c r="S40" s="61">
        <f t="shared" si="3"/>
        <v>106560.83333333333</v>
      </c>
      <c r="T40" s="138"/>
      <c r="U40" s="138"/>
      <c r="V40" s="102" t="s">
        <v>68</v>
      </c>
      <c r="W40" s="52">
        <v>72928844</v>
      </c>
      <c r="X40" s="50">
        <f>W40/T39</f>
        <v>3.7214759565751931E-2</v>
      </c>
      <c r="Y40" s="52">
        <v>756</v>
      </c>
      <c r="Z40" s="64">
        <f>IFERROR(Y40/U39,"-")</f>
        <v>0.28357089272318081</v>
      </c>
      <c r="AA40" s="61">
        <f t="shared" si="4"/>
        <v>96466.724867724872</v>
      </c>
      <c r="AB40" s="138"/>
      <c r="AC40" s="138"/>
      <c r="AD40" s="102" t="s">
        <v>68</v>
      </c>
      <c r="AE40" s="52">
        <v>70834764</v>
      </c>
      <c r="AF40" s="64">
        <f>IFERROR(AE40/AB39,"-")</f>
        <v>3.3514107617448718E-2</v>
      </c>
      <c r="AG40" s="52">
        <v>675</v>
      </c>
      <c r="AH40" s="64">
        <f>IFERROR(AG40/AC39,"-")</f>
        <v>0.31307977736549164</v>
      </c>
      <c r="AI40" s="61">
        <f t="shared" si="5"/>
        <v>104940.39111111111</v>
      </c>
      <c r="AJ40" s="138"/>
      <c r="AK40" s="138"/>
      <c r="AL40" s="102" t="s">
        <v>68</v>
      </c>
      <c r="AM40" s="52">
        <v>31706612</v>
      </c>
      <c r="AN40" s="64">
        <f>IFERROR(AM40/AJ39,"-")</f>
        <v>1.8044173932622434E-2</v>
      </c>
      <c r="AO40" s="52">
        <v>551</v>
      </c>
      <c r="AP40" s="64">
        <f>IFERROR(AO40/AK39,"-")</f>
        <v>0.36013071895424836</v>
      </c>
      <c r="AQ40" s="61">
        <f t="shared" si="6"/>
        <v>57543.76043557169</v>
      </c>
      <c r="AR40" s="138"/>
      <c r="AS40" s="138"/>
      <c r="AT40" s="102" t="s">
        <v>68</v>
      </c>
      <c r="AU40" s="52">
        <v>13053907</v>
      </c>
      <c r="AV40" s="64">
        <f>IFERROR(AU40/AR39,"-")</f>
        <v>1.5673690929206389E-2</v>
      </c>
      <c r="AW40" s="52">
        <v>219</v>
      </c>
      <c r="AX40" s="64">
        <f>IFERROR(AW40/AS39,"-")</f>
        <v>0.32300884955752213</v>
      </c>
      <c r="AY40" s="61">
        <f t="shared" si="7"/>
        <v>59606.881278538815</v>
      </c>
      <c r="AZ40" s="138"/>
      <c r="BA40" s="138"/>
      <c r="BB40" s="102" t="s">
        <v>68</v>
      </c>
      <c r="BC40" s="52">
        <v>4536656</v>
      </c>
      <c r="BD40" s="64">
        <f>IFERROR(BC40/AZ39,"-")</f>
        <v>1.4254600819389059E-2</v>
      </c>
      <c r="BE40" s="52">
        <v>81</v>
      </c>
      <c r="BF40" s="64">
        <f>IFERROR(BE40/BA39,"-")</f>
        <v>0.32142857142857145</v>
      </c>
      <c r="BG40" s="61">
        <f t="shared" si="8"/>
        <v>56008.0987654321</v>
      </c>
      <c r="BH40" s="138"/>
      <c r="BI40" s="150"/>
      <c r="BJ40" s="102" t="s">
        <v>68</v>
      </c>
      <c r="BK40" s="52">
        <f t="shared" si="22"/>
        <v>197146660</v>
      </c>
      <c r="BL40" s="64">
        <f>IFERROR(BK40/BH39,"-")</f>
        <v>2.7123361201693643E-2</v>
      </c>
      <c r="BM40" s="52">
        <f t="shared" si="23"/>
        <v>2322</v>
      </c>
      <c r="BN40" s="64">
        <f>IFERROR(BM40/BI39,"-")</f>
        <v>0.31352957061841752</v>
      </c>
      <c r="BO40" s="61">
        <f t="shared" si="9"/>
        <v>84903.815676141254</v>
      </c>
      <c r="BQ40" s="72" t="s">
        <v>2</v>
      </c>
      <c r="BR40" s="72">
        <f t="shared" si="10"/>
        <v>0.21752390505774477</v>
      </c>
      <c r="BS40" s="72">
        <f t="shared" si="11"/>
        <v>0.79879411963959079</v>
      </c>
      <c r="BT40" s="72">
        <f t="shared" si="12"/>
        <v>235867.5052158426</v>
      </c>
      <c r="BU40" s="49"/>
      <c r="BV40" s="68" t="str">
        <f t="shared" si="13"/>
        <v>天王寺区</v>
      </c>
      <c r="BW40" s="69">
        <f t="shared" si="14"/>
        <v>0.22159338960157035</v>
      </c>
      <c r="BX40" s="68" t="str">
        <f t="shared" si="15"/>
        <v>守口市</v>
      </c>
      <c r="BY40" s="69">
        <f t="shared" si="16"/>
        <v>0.80007607093614797</v>
      </c>
      <c r="BZ40" s="68" t="str">
        <f t="shared" si="17"/>
        <v>港区</v>
      </c>
      <c r="CA40" s="70">
        <f t="shared" si="18"/>
        <v>258836.01359092441</v>
      </c>
      <c r="CB40" s="49"/>
      <c r="CC40" s="108">
        <f t="shared" si="19"/>
        <v>0.2235659115667995</v>
      </c>
      <c r="CD40" s="108">
        <f t="shared" si="20"/>
        <v>0.79889972183205271</v>
      </c>
      <c r="CE40" s="109">
        <f t="shared" si="21"/>
        <v>253077.20344375112</v>
      </c>
      <c r="CF40" s="110">
        <v>0</v>
      </c>
    </row>
    <row r="41" spans="2:84" s="106" customFormat="1" ht="13.5" customHeight="1">
      <c r="B41" s="179"/>
      <c r="C41" s="173"/>
      <c r="D41" s="138"/>
      <c r="E41" s="138"/>
      <c r="F41" s="103" t="s">
        <v>70</v>
      </c>
      <c r="G41" s="52">
        <v>173534</v>
      </c>
      <c r="H41" s="64">
        <f>IFERROR(G41/D39,"-")</f>
        <v>1.9523857473387784E-3</v>
      </c>
      <c r="I41" s="52">
        <v>7</v>
      </c>
      <c r="J41" s="64">
        <f>IFERROR(I41/E39,"-")</f>
        <v>0.17073170731707318</v>
      </c>
      <c r="K41" s="61">
        <f t="shared" si="2"/>
        <v>24790.571428571428</v>
      </c>
      <c r="L41" s="138"/>
      <c r="M41" s="138"/>
      <c r="N41" s="103" t="s">
        <v>70</v>
      </c>
      <c r="O41" s="52">
        <v>453365</v>
      </c>
      <c r="P41" s="64">
        <f>IFERROR(O41/L39,"-")</f>
        <v>2.2885660340384601E-3</v>
      </c>
      <c r="Q41" s="52">
        <v>13</v>
      </c>
      <c r="R41" s="64">
        <f>IFERROR(Q41/M39,"-")</f>
        <v>0.15662650602409639</v>
      </c>
      <c r="S41" s="61">
        <f t="shared" si="3"/>
        <v>34874.230769230766</v>
      </c>
      <c r="T41" s="138"/>
      <c r="U41" s="138"/>
      <c r="V41" s="103" t="s">
        <v>70</v>
      </c>
      <c r="W41" s="52">
        <v>37135912</v>
      </c>
      <c r="X41" s="50">
        <f>W41/T39</f>
        <v>1.8950033492028503E-2</v>
      </c>
      <c r="Y41" s="52">
        <v>668</v>
      </c>
      <c r="Z41" s="64">
        <f>IFERROR(Y41/U39,"-")</f>
        <v>0.25056264066016504</v>
      </c>
      <c r="AA41" s="61">
        <f t="shared" si="4"/>
        <v>55592.68263473054</v>
      </c>
      <c r="AB41" s="138"/>
      <c r="AC41" s="138"/>
      <c r="AD41" s="103" t="s">
        <v>70</v>
      </c>
      <c r="AE41" s="52">
        <v>51168358</v>
      </c>
      <c r="AF41" s="64">
        <f>IFERROR(AE41/AB39,"-")</f>
        <v>2.4209325474990547E-2</v>
      </c>
      <c r="AG41" s="52">
        <v>652</v>
      </c>
      <c r="AH41" s="64">
        <f>IFERROR(AG41/AC39,"-")</f>
        <v>0.30241187384044527</v>
      </c>
      <c r="AI41" s="61">
        <f t="shared" si="5"/>
        <v>78479.076687116569</v>
      </c>
      <c r="AJ41" s="138"/>
      <c r="AK41" s="138"/>
      <c r="AL41" s="103" t="s">
        <v>70</v>
      </c>
      <c r="AM41" s="52">
        <v>34118435</v>
      </c>
      <c r="AN41" s="64">
        <f>IFERROR(AM41/AJ39,"-")</f>
        <v>1.9416737917279617E-2</v>
      </c>
      <c r="AO41" s="52">
        <v>514</v>
      </c>
      <c r="AP41" s="64">
        <f>IFERROR(AO41/AK39,"-")</f>
        <v>0.33594771241830068</v>
      </c>
      <c r="AQ41" s="61">
        <f t="shared" si="6"/>
        <v>66378.278210116725</v>
      </c>
      <c r="AR41" s="138"/>
      <c r="AS41" s="138"/>
      <c r="AT41" s="103" t="s">
        <v>70</v>
      </c>
      <c r="AU41" s="52">
        <v>19082460</v>
      </c>
      <c r="AV41" s="64">
        <f>IFERROR(AU41/AR39,"-")</f>
        <v>2.291211207563711E-2</v>
      </c>
      <c r="AW41" s="52">
        <v>215</v>
      </c>
      <c r="AX41" s="64">
        <f>IFERROR(AW41/AS39,"-")</f>
        <v>0.31710914454277284</v>
      </c>
      <c r="AY41" s="61">
        <f t="shared" si="7"/>
        <v>88755.627906976748</v>
      </c>
      <c r="AZ41" s="138"/>
      <c r="BA41" s="138"/>
      <c r="BB41" s="103" t="s">
        <v>70</v>
      </c>
      <c r="BC41" s="52">
        <v>13438811</v>
      </c>
      <c r="BD41" s="64">
        <f>IFERROR(BC41/AZ39,"-")</f>
        <v>4.222601102931646E-2</v>
      </c>
      <c r="BE41" s="52">
        <v>74</v>
      </c>
      <c r="BF41" s="64">
        <f>IFERROR(BE41/BA39,"-")</f>
        <v>0.29365079365079366</v>
      </c>
      <c r="BG41" s="61">
        <f t="shared" si="8"/>
        <v>181605.55405405405</v>
      </c>
      <c r="BH41" s="138"/>
      <c r="BI41" s="150"/>
      <c r="BJ41" s="103" t="s">
        <v>70</v>
      </c>
      <c r="BK41" s="52">
        <f t="shared" si="22"/>
        <v>155570875</v>
      </c>
      <c r="BL41" s="64">
        <f>IFERROR(BK41/BH39,"-")</f>
        <v>2.1403380788132711E-2</v>
      </c>
      <c r="BM41" s="52">
        <f t="shared" si="23"/>
        <v>2143</v>
      </c>
      <c r="BN41" s="64">
        <f>IFERROR(BM41/BI39,"-")</f>
        <v>0.28935997839589522</v>
      </c>
      <c r="BO41" s="61">
        <f t="shared" si="9"/>
        <v>72594.902006532895</v>
      </c>
      <c r="BQ41" s="72" t="s">
        <v>3</v>
      </c>
      <c r="BR41" s="72">
        <f t="shared" si="10"/>
        <v>0.22004829647494878</v>
      </c>
      <c r="BS41" s="72">
        <f t="shared" si="11"/>
        <v>0.79631841020210437</v>
      </c>
      <c r="BT41" s="72">
        <f t="shared" si="12"/>
        <v>248224.13015307134</v>
      </c>
      <c r="BU41" s="49"/>
      <c r="BV41" s="68" t="str">
        <f t="shared" si="13"/>
        <v>大正区</v>
      </c>
      <c r="BW41" s="69">
        <f t="shared" si="14"/>
        <v>0.22121671914004867</v>
      </c>
      <c r="BX41" s="68" t="str">
        <f t="shared" si="15"/>
        <v>池田市</v>
      </c>
      <c r="BY41" s="69">
        <f t="shared" si="16"/>
        <v>0.79879411963959079</v>
      </c>
      <c r="BZ41" s="68" t="str">
        <f t="shared" si="17"/>
        <v>堺市美原区</v>
      </c>
      <c r="CA41" s="70">
        <f t="shared" si="18"/>
        <v>255325.79692519506</v>
      </c>
      <c r="CB41" s="49"/>
      <c r="CC41" s="108">
        <f t="shared" si="19"/>
        <v>0.2235659115667995</v>
      </c>
      <c r="CD41" s="108">
        <f t="shared" si="20"/>
        <v>0.79889972183205271</v>
      </c>
      <c r="CE41" s="109">
        <f t="shared" si="21"/>
        <v>253077.20344375112</v>
      </c>
      <c r="CF41" s="110">
        <v>0</v>
      </c>
    </row>
    <row r="42" spans="2:84" s="106" customFormat="1" ht="13.5" customHeight="1">
      <c r="B42" s="179"/>
      <c r="C42" s="173"/>
      <c r="D42" s="138"/>
      <c r="E42" s="138"/>
      <c r="F42" s="103" t="s">
        <v>72</v>
      </c>
      <c r="G42" s="52">
        <v>9546</v>
      </c>
      <c r="H42" s="64">
        <f>IFERROR(G42/D39,"-")</f>
        <v>1.0739955480825647E-4</v>
      </c>
      <c r="I42" s="52">
        <v>1</v>
      </c>
      <c r="J42" s="64">
        <f>IFERROR(I42/E39,"-")</f>
        <v>2.4390243902439025E-2</v>
      </c>
      <c r="K42" s="61">
        <f t="shared" si="2"/>
        <v>9546</v>
      </c>
      <c r="L42" s="138"/>
      <c r="M42" s="138"/>
      <c r="N42" s="103" t="s">
        <v>72</v>
      </c>
      <c r="O42" s="52">
        <v>5603</v>
      </c>
      <c r="P42" s="64">
        <f>IFERROR(O42/L39,"-")</f>
        <v>2.8283690820238643E-5</v>
      </c>
      <c r="Q42" s="52">
        <v>2</v>
      </c>
      <c r="R42" s="64">
        <f>IFERROR(Q42/M39,"-")</f>
        <v>2.4096385542168676E-2</v>
      </c>
      <c r="S42" s="61">
        <f t="shared" si="3"/>
        <v>2801.5</v>
      </c>
      <c r="T42" s="138"/>
      <c r="U42" s="138"/>
      <c r="V42" s="103" t="s">
        <v>72</v>
      </c>
      <c r="W42" s="52">
        <v>2713354</v>
      </c>
      <c r="X42" s="50">
        <f>W42/T39</f>
        <v>1.3845936832177302E-3</v>
      </c>
      <c r="Y42" s="52">
        <v>85</v>
      </c>
      <c r="Z42" s="64">
        <f>IFERROR(Y42/U39,"-")</f>
        <v>3.1882970742685673E-2</v>
      </c>
      <c r="AA42" s="61">
        <f t="shared" si="4"/>
        <v>31921.811764705883</v>
      </c>
      <c r="AB42" s="138"/>
      <c r="AC42" s="138"/>
      <c r="AD42" s="103" t="s">
        <v>72</v>
      </c>
      <c r="AE42" s="52">
        <v>1318271</v>
      </c>
      <c r="AF42" s="64">
        <f>IFERROR(AE42/AB39,"-")</f>
        <v>6.2371459532160997E-4</v>
      </c>
      <c r="AG42" s="52">
        <v>75</v>
      </c>
      <c r="AH42" s="64">
        <f>IFERROR(AG42/AC39,"-")</f>
        <v>3.4786641929499075E-2</v>
      </c>
      <c r="AI42" s="61">
        <f t="shared" si="5"/>
        <v>17576.946666666667</v>
      </c>
      <c r="AJ42" s="138"/>
      <c r="AK42" s="138"/>
      <c r="AL42" s="103" t="s">
        <v>72</v>
      </c>
      <c r="AM42" s="52">
        <v>8369919</v>
      </c>
      <c r="AN42" s="64">
        <f>IFERROR(AM42/AJ39,"-")</f>
        <v>4.7633053395285891E-3</v>
      </c>
      <c r="AO42" s="52">
        <v>46</v>
      </c>
      <c r="AP42" s="64">
        <f>IFERROR(AO42/AK39,"-")</f>
        <v>3.0065359477124184E-2</v>
      </c>
      <c r="AQ42" s="61">
        <f t="shared" si="6"/>
        <v>181954.76086956522</v>
      </c>
      <c r="AR42" s="138"/>
      <c r="AS42" s="138"/>
      <c r="AT42" s="103" t="s">
        <v>72</v>
      </c>
      <c r="AU42" s="52">
        <v>109700</v>
      </c>
      <c r="AV42" s="64">
        <f>IFERROR(AU42/AR39,"-")</f>
        <v>1.3171565378349492E-4</v>
      </c>
      <c r="AW42" s="52">
        <v>11</v>
      </c>
      <c r="AX42" s="64">
        <f>IFERROR(AW42/AS39,"-")</f>
        <v>1.6224188790560472E-2</v>
      </c>
      <c r="AY42" s="61">
        <f t="shared" si="7"/>
        <v>9972.7272727272721</v>
      </c>
      <c r="AZ42" s="138"/>
      <c r="BA42" s="138"/>
      <c r="BB42" s="103" t="s">
        <v>72</v>
      </c>
      <c r="BC42" s="52">
        <v>87667</v>
      </c>
      <c r="BD42" s="64">
        <f>IFERROR(BC42/AZ39,"-")</f>
        <v>2.7545797830679262E-4</v>
      </c>
      <c r="BE42" s="52">
        <v>6</v>
      </c>
      <c r="BF42" s="64">
        <f>IFERROR(BE42/BA39,"-")</f>
        <v>2.3809523809523808E-2</v>
      </c>
      <c r="BG42" s="61">
        <f t="shared" si="8"/>
        <v>14611.166666666666</v>
      </c>
      <c r="BH42" s="138"/>
      <c r="BI42" s="150"/>
      <c r="BJ42" s="103" t="s">
        <v>72</v>
      </c>
      <c r="BK42" s="52">
        <f t="shared" si="22"/>
        <v>12614060</v>
      </c>
      <c r="BL42" s="64">
        <f>IFERROR(BK42/BH39,"-")</f>
        <v>1.7354374940962009E-3</v>
      </c>
      <c r="BM42" s="52">
        <f t="shared" si="23"/>
        <v>226</v>
      </c>
      <c r="BN42" s="64">
        <f>IFERROR(BM42/BI39,"-")</f>
        <v>3.0515798001620308E-2</v>
      </c>
      <c r="BO42" s="61">
        <f t="shared" si="9"/>
        <v>55814.424778761058</v>
      </c>
      <c r="BQ42" s="114" t="s">
        <v>45</v>
      </c>
      <c r="BR42" s="72">
        <f t="shared" si="10"/>
        <v>0.23219257190590811</v>
      </c>
      <c r="BS42" s="72">
        <f t="shared" si="11"/>
        <v>0.81662617513467839</v>
      </c>
      <c r="BT42" s="72">
        <f t="shared" si="12"/>
        <v>277114.93817099987</v>
      </c>
      <c r="BU42" s="49"/>
      <c r="BV42" s="68" t="str">
        <f t="shared" si="13"/>
        <v>和泉市</v>
      </c>
      <c r="BW42" s="69">
        <f t="shared" si="14"/>
        <v>0.22112955425080083</v>
      </c>
      <c r="BX42" s="68" t="str">
        <f t="shared" si="15"/>
        <v>熊取町</v>
      </c>
      <c r="BY42" s="69">
        <f t="shared" si="16"/>
        <v>0.79841966637401229</v>
      </c>
      <c r="BZ42" s="68" t="str">
        <f t="shared" si="17"/>
        <v>城東区</v>
      </c>
      <c r="CA42" s="70">
        <f t="shared" si="18"/>
        <v>254615.12942647643</v>
      </c>
      <c r="CB42" s="49"/>
      <c r="CC42" s="108">
        <f t="shared" si="19"/>
        <v>0.2235659115667995</v>
      </c>
      <c r="CD42" s="108">
        <f t="shared" si="20"/>
        <v>0.79889972183205271</v>
      </c>
      <c r="CE42" s="109">
        <f t="shared" si="21"/>
        <v>253077.20344375112</v>
      </c>
      <c r="CF42" s="110">
        <v>0</v>
      </c>
    </row>
    <row r="43" spans="2:84" s="106" customFormat="1" ht="13.5" customHeight="1">
      <c r="B43" s="179"/>
      <c r="C43" s="173"/>
      <c r="D43" s="138"/>
      <c r="E43" s="138"/>
      <c r="F43" s="103" t="s">
        <v>74</v>
      </c>
      <c r="G43" s="52">
        <v>181387</v>
      </c>
      <c r="H43" s="64">
        <f>IFERROR(G43/D39,"-")</f>
        <v>2.0407378009643009E-3</v>
      </c>
      <c r="I43" s="52">
        <v>8</v>
      </c>
      <c r="J43" s="64">
        <f>IFERROR(I43/E39,"-")</f>
        <v>0.1951219512195122</v>
      </c>
      <c r="K43" s="61">
        <f t="shared" si="2"/>
        <v>22673.375</v>
      </c>
      <c r="L43" s="138"/>
      <c r="M43" s="138"/>
      <c r="N43" s="103" t="s">
        <v>74</v>
      </c>
      <c r="O43" s="52">
        <v>1062959</v>
      </c>
      <c r="P43" s="64">
        <f>IFERROR(O43/L39,"-")</f>
        <v>5.3657690006407369E-3</v>
      </c>
      <c r="Q43" s="52">
        <v>23</v>
      </c>
      <c r="R43" s="64">
        <f>IFERROR(Q43/M39,"-")</f>
        <v>0.27710843373493976</v>
      </c>
      <c r="S43" s="61">
        <f t="shared" si="3"/>
        <v>46215.608695652176</v>
      </c>
      <c r="T43" s="138"/>
      <c r="U43" s="138"/>
      <c r="V43" s="103" t="s">
        <v>74</v>
      </c>
      <c r="W43" s="52">
        <v>32134527</v>
      </c>
      <c r="X43" s="50">
        <f>W43/T39</f>
        <v>1.6397883614666424E-2</v>
      </c>
      <c r="Y43" s="52">
        <v>709</v>
      </c>
      <c r="Z43" s="64">
        <f>IFERROR(Y43/U39,"-")</f>
        <v>0.26594148537134282</v>
      </c>
      <c r="AA43" s="61">
        <f t="shared" si="4"/>
        <v>45323.73342736248</v>
      </c>
      <c r="AB43" s="138"/>
      <c r="AC43" s="138"/>
      <c r="AD43" s="103" t="s">
        <v>74</v>
      </c>
      <c r="AE43" s="52">
        <v>44626174</v>
      </c>
      <c r="AF43" s="64">
        <f>IFERROR(AE43/AB39,"-")</f>
        <v>2.1114016812295612E-2</v>
      </c>
      <c r="AG43" s="52">
        <v>678</v>
      </c>
      <c r="AH43" s="64">
        <f>IFERROR(AG43/AC39,"-")</f>
        <v>0.3144712430426716</v>
      </c>
      <c r="AI43" s="61">
        <f t="shared" si="5"/>
        <v>65820.315634218292</v>
      </c>
      <c r="AJ43" s="138"/>
      <c r="AK43" s="138"/>
      <c r="AL43" s="103" t="s">
        <v>74</v>
      </c>
      <c r="AM43" s="52">
        <v>30696158</v>
      </c>
      <c r="AN43" s="64">
        <f>IFERROR(AM43/AJ39,"-")</f>
        <v>1.7469126440102133E-2</v>
      </c>
      <c r="AO43" s="52">
        <v>509</v>
      </c>
      <c r="AP43" s="64">
        <f>IFERROR(AO43/AK39,"-")</f>
        <v>0.33267973856209149</v>
      </c>
      <c r="AQ43" s="61">
        <f t="shared" si="6"/>
        <v>60306.793713163068</v>
      </c>
      <c r="AR43" s="138"/>
      <c r="AS43" s="138"/>
      <c r="AT43" s="103" t="s">
        <v>74</v>
      </c>
      <c r="AU43" s="52">
        <v>14846750</v>
      </c>
      <c r="AV43" s="64">
        <f>IFERROR(AU43/AR39,"-")</f>
        <v>1.7826338949955365E-2</v>
      </c>
      <c r="AW43" s="52">
        <v>195</v>
      </c>
      <c r="AX43" s="64">
        <f>IFERROR(AW43/AS39,"-")</f>
        <v>0.28761061946902655</v>
      </c>
      <c r="AY43" s="61">
        <f t="shared" si="7"/>
        <v>76137.179487179485</v>
      </c>
      <c r="AZ43" s="138"/>
      <c r="BA43" s="138"/>
      <c r="BB43" s="103" t="s">
        <v>74</v>
      </c>
      <c r="BC43" s="52">
        <v>9593406</v>
      </c>
      <c r="BD43" s="64">
        <f>IFERROR(BC43/AZ39,"-")</f>
        <v>3.0143386015675844E-2</v>
      </c>
      <c r="BE43" s="52">
        <v>54</v>
      </c>
      <c r="BF43" s="64">
        <f>IFERROR(BE43/BA39,"-")</f>
        <v>0.21428571428571427</v>
      </c>
      <c r="BG43" s="61">
        <f t="shared" si="8"/>
        <v>177655.66666666666</v>
      </c>
      <c r="BH43" s="138"/>
      <c r="BI43" s="150"/>
      <c r="BJ43" s="103" t="s">
        <v>74</v>
      </c>
      <c r="BK43" s="52">
        <f t="shared" si="22"/>
        <v>133141361</v>
      </c>
      <c r="BL43" s="64">
        <f>IFERROR(BK43/BH39,"-")</f>
        <v>1.8317536930567768E-2</v>
      </c>
      <c r="BM43" s="52">
        <f t="shared" si="23"/>
        <v>2176</v>
      </c>
      <c r="BN43" s="64">
        <f>IFERROR(BM43/BI39,"-")</f>
        <v>0.2938158250067513</v>
      </c>
      <c r="BO43" s="61">
        <f t="shared" si="9"/>
        <v>61186.287224264706</v>
      </c>
      <c r="BQ43" s="114" t="s">
        <v>8</v>
      </c>
      <c r="BR43" s="72">
        <f t="shared" si="10"/>
        <v>0.22541870283127893</v>
      </c>
      <c r="BS43" s="72">
        <f t="shared" si="11"/>
        <v>0.78606380154003719</v>
      </c>
      <c r="BT43" s="72">
        <f t="shared" si="12"/>
        <v>254432.46829609614</v>
      </c>
      <c r="BU43" s="49"/>
      <c r="BV43" s="68" t="str">
        <f t="shared" si="13"/>
        <v>東淀川区</v>
      </c>
      <c r="BW43" s="69">
        <f t="shared" si="14"/>
        <v>0.22069581663225821</v>
      </c>
      <c r="BX43" s="68" t="str">
        <f t="shared" si="15"/>
        <v>堺市東区</v>
      </c>
      <c r="BY43" s="69">
        <f t="shared" si="16"/>
        <v>0.79819299977222691</v>
      </c>
      <c r="BZ43" s="68" t="str">
        <f t="shared" si="17"/>
        <v>生野区</v>
      </c>
      <c r="CA43" s="70">
        <f t="shared" si="18"/>
        <v>254472.83706761006</v>
      </c>
      <c r="CB43" s="49"/>
      <c r="CC43" s="108">
        <f t="shared" si="19"/>
        <v>0.2235659115667995</v>
      </c>
      <c r="CD43" s="108">
        <f t="shared" si="20"/>
        <v>0.79889972183205271</v>
      </c>
      <c r="CE43" s="109">
        <f t="shared" si="21"/>
        <v>253077.20344375112</v>
      </c>
      <c r="CF43" s="110">
        <v>0</v>
      </c>
    </row>
    <row r="44" spans="2:84" s="106" customFormat="1">
      <c r="B44" s="179"/>
      <c r="C44" s="173"/>
      <c r="D44" s="138"/>
      <c r="E44" s="138"/>
      <c r="F44" s="103" t="s">
        <v>76</v>
      </c>
      <c r="G44" s="52">
        <v>1333986</v>
      </c>
      <c r="H44" s="64">
        <f>IFERROR(G44/D39,"-")</f>
        <v>1.5008328359569119E-2</v>
      </c>
      <c r="I44" s="52">
        <v>16</v>
      </c>
      <c r="J44" s="64">
        <f>IFERROR(I44/E39,"-")</f>
        <v>0.3902439024390244</v>
      </c>
      <c r="K44" s="61">
        <f t="shared" si="2"/>
        <v>83374.125</v>
      </c>
      <c r="L44" s="138"/>
      <c r="M44" s="138"/>
      <c r="N44" s="103" t="s">
        <v>76</v>
      </c>
      <c r="O44" s="52">
        <v>2854152</v>
      </c>
      <c r="P44" s="64">
        <f>IFERROR(O44/L39,"-")</f>
        <v>1.4407630326961586E-2</v>
      </c>
      <c r="Q44" s="52">
        <v>33</v>
      </c>
      <c r="R44" s="64">
        <f>IFERROR(Q44/M39,"-")</f>
        <v>0.39759036144578314</v>
      </c>
      <c r="S44" s="61">
        <f t="shared" si="3"/>
        <v>86489.454545454544</v>
      </c>
      <c r="T44" s="138"/>
      <c r="U44" s="138"/>
      <c r="V44" s="103" t="s">
        <v>76</v>
      </c>
      <c r="W44" s="52">
        <v>63352759</v>
      </c>
      <c r="X44" s="50">
        <f>W44/T39</f>
        <v>3.2328192313209117E-2</v>
      </c>
      <c r="Y44" s="52">
        <v>858</v>
      </c>
      <c r="Z44" s="64">
        <f>IFERROR(Y44/U39,"-")</f>
        <v>0.3218304576144036</v>
      </c>
      <c r="AA44" s="61">
        <f t="shared" si="4"/>
        <v>73837.714452214452</v>
      </c>
      <c r="AB44" s="138"/>
      <c r="AC44" s="138"/>
      <c r="AD44" s="103" t="s">
        <v>76</v>
      </c>
      <c r="AE44" s="52">
        <v>67328908</v>
      </c>
      <c r="AF44" s="64">
        <f>IFERROR(AE44/AB39,"-")</f>
        <v>3.1855379210091024E-2</v>
      </c>
      <c r="AG44" s="52">
        <v>894</v>
      </c>
      <c r="AH44" s="64">
        <f>IFERROR(AG44/AC39,"-")</f>
        <v>0.41465677179962895</v>
      </c>
      <c r="AI44" s="61">
        <f t="shared" si="5"/>
        <v>75311.977628635344</v>
      </c>
      <c r="AJ44" s="138"/>
      <c r="AK44" s="138"/>
      <c r="AL44" s="103" t="s">
        <v>76</v>
      </c>
      <c r="AM44" s="52">
        <v>65405054</v>
      </c>
      <c r="AN44" s="64">
        <f>IFERROR(AM44/AJ39,"-")</f>
        <v>3.7221894614554295E-2</v>
      </c>
      <c r="AO44" s="52">
        <v>692</v>
      </c>
      <c r="AP44" s="64">
        <f>IFERROR(AO44/AK39,"-")</f>
        <v>0.45228758169934641</v>
      </c>
      <c r="AQ44" s="61">
        <f t="shared" si="6"/>
        <v>94515.973988439306</v>
      </c>
      <c r="AR44" s="138"/>
      <c r="AS44" s="138"/>
      <c r="AT44" s="103" t="s">
        <v>76</v>
      </c>
      <c r="AU44" s="52">
        <v>24879563</v>
      </c>
      <c r="AV44" s="64">
        <f>IFERROR(AU44/AR39,"-")</f>
        <v>2.9872633604308575E-2</v>
      </c>
      <c r="AW44" s="52">
        <v>281</v>
      </c>
      <c r="AX44" s="64">
        <f>IFERROR(AW44/AS39,"-")</f>
        <v>0.41445427728613571</v>
      </c>
      <c r="AY44" s="61">
        <f t="shared" si="7"/>
        <v>88539.370106761562</v>
      </c>
      <c r="AZ44" s="138"/>
      <c r="BA44" s="138"/>
      <c r="BB44" s="103" t="s">
        <v>76</v>
      </c>
      <c r="BC44" s="52">
        <v>6545532</v>
      </c>
      <c r="BD44" s="64">
        <f>IFERROR(BC44/AZ39,"-")</f>
        <v>2.0566678586724958E-2</v>
      </c>
      <c r="BE44" s="52">
        <v>99</v>
      </c>
      <c r="BF44" s="64">
        <f>IFERROR(BE44/BA39,"-")</f>
        <v>0.39285714285714285</v>
      </c>
      <c r="BG44" s="61">
        <f t="shared" si="8"/>
        <v>66116.484848484848</v>
      </c>
      <c r="BH44" s="138"/>
      <c r="BI44" s="150"/>
      <c r="BJ44" s="103" t="s">
        <v>76</v>
      </c>
      <c r="BK44" s="52">
        <f t="shared" si="22"/>
        <v>231699954</v>
      </c>
      <c r="BL44" s="64">
        <f>IFERROR(BK44/BH39,"-")</f>
        <v>3.1877190020656712E-2</v>
      </c>
      <c r="BM44" s="52">
        <f t="shared" si="23"/>
        <v>2873</v>
      </c>
      <c r="BN44" s="64">
        <f>IFERROR(BM44/BI39,"-")</f>
        <v>0.38792870645422628</v>
      </c>
      <c r="BO44" s="61">
        <f t="shared" si="9"/>
        <v>80647.390880612598</v>
      </c>
      <c r="BQ44" s="114" t="s">
        <v>46</v>
      </c>
      <c r="BR44" s="72">
        <f t="shared" si="10"/>
        <v>0.24549527916758626</v>
      </c>
      <c r="BS44" s="72">
        <f t="shared" si="11"/>
        <v>0.78720637947473349</v>
      </c>
      <c r="BT44" s="72">
        <f t="shared" si="12"/>
        <v>301644.96806870733</v>
      </c>
      <c r="BU44" s="49"/>
      <c r="BV44" s="68" t="str">
        <f t="shared" si="13"/>
        <v>浪速区</v>
      </c>
      <c r="BW44" s="69">
        <f t="shared" si="14"/>
        <v>0.22053950024623004</v>
      </c>
      <c r="BX44" s="68" t="str">
        <f t="shared" si="15"/>
        <v>堺市</v>
      </c>
      <c r="BY44" s="69">
        <f t="shared" si="16"/>
        <v>0.79704108523018691</v>
      </c>
      <c r="BZ44" s="68" t="str">
        <f t="shared" si="17"/>
        <v>高槻市</v>
      </c>
      <c r="CA44" s="70">
        <f t="shared" si="18"/>
        <v>254432.46829609614</v>
      </c>
      <c r="CB44" s="49"/>
      <c r="CC44" s="108">
        <f t="shared" si="19"/>
        <v>0.2235659115667995</v>
      </c>
      <c r="CD44" s="108">
        <f t="shared" si="20"/>
        <v>0.79889972183205271</v>
      </c>
      <c r="CE44" s="109">
        <f t="shared" si="21"/>
        <v>253077.20344375112</v>
      </c>
      <c r="CF44" s="110">
        <v>0</v>
      </c>
    </row>
    <row r="45" spans="2:84" s="106" customFormat="1">
      <c r="B45" s="179"/>
      <c r="C45" s="173"/>
      <c r="D45" s="138"/>
      <c r="E45" s="138"/>
      <c r="F45" s="103" t="s">
        <v>77</v>
      </c>
      <c r="G45" s="52">
        <v>32108</v>
      </c>
      <c r="H45" s="64">
        <f>IFERROR(G45/D39,"-")</f>
        <v>3.6123872886900259E-4</v>
      </c>
      <c r="I45" s="52">
        <v>2</v>
      </c>
      <c r="J45" s="64">
        <f>IFERROR(I45/E39,"-")</f>
        <v>4.878048780487805E-2</v>
      </c>
      <c r="K45" s="61">
        <f t="shared" si="2"/>
        <v>16054</v>
      </c>
      <c r="L45" s="138"/>
      <c r="M45" s="138"/>
      <c r="N45" s="103" t="s">
        <v>77</v>
      </c>
      <c r="O45" s="52">
        <v>1831737</v>
      </c>
      <c r="P45" s="64">
        <f>IFERROR(O45/L39,"-")</f>
        <v>9.2465256062808261E-3</v>
      </c>
      <c r="Q45" s="52">
        <v>9</v>
      </c>
      <c r="R45" s="64">
        <f>IFERROR(Q45/M39,"-")</f>
        <v>0.10843373493975904</v>
      </c>
      <c r="S45" s="61">
        <f t="shared" si="3"/>
        <v>203526.33333333334</v>
      </c>
      <c r="T45" s="138"/>
      <c r="U45" s="138"/>
      <c r="V45" s="103" t="s">
        <v>77</v>
      </c>
      <c r="W45" s="52">
        <v>35480323</v>
      </c>
      <c r="X45" s="50">
        <f>W45/T39</f>
        <v>1.8105205256787264E-2</v>
      </c>
      <c r="Y45" s="52">
        <v>271</v>
      </c>
      <c r="Z45" s="64">
        <f>IFERROR(Y45/U39,"-")</f>
        <v>0.10165041260315079</v>
      </c>
      <c r="AA45" s="61">
        <f t="shared" si="4"/>
        <v>130923.70110701107</v>
      </c>
      <c r="AB45" s="138"/>
      <c r="AC45" s="138"/>
      <c r="AD45" s="103" t="s">
        <v>77</v>
      </c>
      <c r="AE45" s="52">
        <v>63760712</v>
      </c>
      <c r="AF45" s="64">
        <f>IFERROR(AE45/AB39,"-")</f>
        <v>3.0167155829490082E-2</v>
      </c>
      <c r="AG45" s="52">
        <v>356</v>
      </c>
      <c r="AH45" s="64">
        <f>IFERROR(AG45/AC39,"-")</f>
        <v>0.16512059369202226</v>
      </c>
      <c r="AI45" s="61">
        <f t="shared" si="5"/>
        <v>179103.1235955056</v>
      </c>
      <c r="AJ45" s="138"/>
      <c r="AK45" s="138"/>
      <c r="AL45" s="103" t="s">
        <v>77</v>
      </c>
      <c r="AM45" s="52">
        <v>99185491</v>
      </c>
      <c r="AN45" s="64">
        <f>IFERROR(AM45/AJ39,"-")</f>
        <v>5.6446278498521289E-2</v>
      </c>
      <c r="AO45" s="52">
        <v>342</v>
      </c>
      <c r="AP45" s="64">
        <f>IFERROR(AO45/AK39,"-")</f>
        <v>0.22352941176470589</v>
      </c>
      <c r="AQ45" s="61">
        <f t="shared" si="6"/>
        <v>290016.05555555556</v>
      </c>
      <c r="AR45" s="138"/>
      <c r="AS45" s="138"/>
      <c r="AT45" s="103" t="s">
        <v>77</v>
      </c>
      <c r="AU45" s="52">
        <v>48492544</v>
      </c>
      <c r="AV45" s="64">
        <f>IFERROR(AU45/AR39,"-")</f>
        <v>5.8224495319825841E-2</v>
      </c>
      <c r="AW45" s="52">
        <v>170</v>
      </c>
      <c r="AX45" s="64">
        <f>IFERROR(AW45/AS39,"-")</f>
        <v>0.25073746312684364</v>
      </c>
      <c r="AY45" s="61">
        <f t="shared" si="7"/>
        <v>285250.25882352941</v>
      </c>
      <c r="AZ45" s="138"/>
      <c r="BA45" s="138"/>
      <c r="BB45" s="103" t="s">
        <v>77</v>
      </c>
      <c r="BC45" s="52">
        <v>13727728</v>
      </c>
      <c r="BD45" s="64">
        <f>IFERROR(BC45/AZ39,"-")</f>
        <v>4.3133815479320041E-2</v>
      </c>
      <c r="BE45" s="52">
        <v>64</v>
      </c>
      <c r="BF45" s="64">
        <f>IFERROR(BE45/BA39,"-")</f>
        <v>0.25396825396825395</v>
      </c>
      <c r="BG45" s="61">
        <f t="shared" si="8"/>
        <v>214495.75</v>
      </c>
      <c r="BH45" s="138"/>
      <c r="BI45" s="150"/>
      <c r="BJ45" s="103" t="s">
        <v>77</v>
      </c>
      <c r="BK45" s="52">
        <f t="shared" si="22"/>
        <v>262510643</v>
      </c>
      <c r="BL45" s="64">
        <f>IFERROR(BK45/BH39,"-")</f>
        <v>3.611611269182978E-2</v>
      </c>
      <c r="BM45" s="52">
        <f t="shared" si="23"/>
        <v>1214</v>
      </c>
      <c r="BN45" s="64">
        <f>IFERROR(BM45/BI39,"-")</f>
        <v>0.16392114501755334</v>
      </c>
      <c r="BO45" s="61">
        <f t="shared" si="9"/>
        <v>216236.11449752882</v>
      </c>
      <c r="BQ45" s="114" t="s">
        <v>13</v>
      </c>
      <c r="BR45" s="72">
        <f t="shared" si="10"/>
        <v>0.22456798153426882</v>
      </c>
      <c r="BS45" s="72">
        <f t="shared" si="11"/>
        <v>0.80007607093614797</v>
      </c>
      <c r="BT45" s="72">
        <f t="shared" si="12"/>
        <v>247083.5653078203</v>
      </c>
      <c r="BU45" s="49"/>
      <c r="BV45" s="68" t="str">
        <f t="shared" si="13"/>
        <v>城東区</v>
      </c>
      <c r="BW45" s="69">
        <f t="shared" si="14"/>
        <v>0.2204576592887538</v>
      </c>
      <c r="BX45" s="68" t="str">
        <f t="shared" si="15"/>
        <v>吹田市</v>
      </c>
      <c r="BY45" s="69">
        <f t="shared" si="16"/>
        <v>0.79631841020210437</v>
      </c>
      <c r="BZ45" s="68" t="str">
        <f t="shared" si="17"/>
        <v>旭区</v>
      </c>
      <c r="CA45" s="70">
        <f t="shared" si="18"/>
        <v>252016.83703049051</v>
      </c>
      <c r="CB45" s="49"/>
      <c r="CC45" s="108">
        <f t="shared" si="19"/>
        <v>0.2235659115667995</v>
      </c>
      <c r="CD45" s="108">
        <f t="shared" si="20"/>
        <v>0.79889972183205271</v>
      </c>
      <c r="CE45" s="109">
        <f t="shared" si="21"/>
        <v>253077.20344375112</v>
      </c>
      <c r="CF45" s="110">
        <v>0</v>
      </c>
    </row>
    <row r="46" spans="2:84" s="106" customFormat="1" ht="13.5" customHeight="1">
      <c r="B46" s="179"/>
      <c r="C46" s="173"/>
      <c r="D46" s="138"/>
      <c r="E46" s="138"/>
      <c r="F46" s="103" t="s">
        <v>79</v>
      </c>
      <c r="G46" s="52">
        <v>0</v>
      </c>
      <c r="H46" s="64">
        <f>IFERROR(G46/D39,"-")</f>
        <v>0</v>
      </c>
      <c r="I46" s="52">
        <v>0</v>
      </c>
      <c r="J46" s="64">
        <f>IFERROR(I46/E39,"-")</f>
        <v>0</v>
      </c>
      <c r="K46" s="61" t="str">
        <f t="shared" si="2"/>
        <v>-</v>
      </c>
      <c r="L46" s="138"/>
      <c r="M46" s="138"/>
      <c r="N46" s="103" t="s">
        <v>79</v>
      </c>
      <c r="O46" s="52">
        <v>0</v>
      </c>
      <c r="P46" s="64">
        <f>IFERROR(O46/L39,"-")</f>
        <v>0</v>
      </c>
      <c r="Q46" s="52">
        <v>0</v>
      </c>
      <c r="R46" s="64">
        <f>IFERROR(Q46/M39,"-")</f>
        <v>0</v>
      </c>
      <c r="S46" s="61" t="str">
        <f t="shared" si="3"/>
        <v>-</v>
      </c>
      <c r="T46" s="138"/>
      <c r="U46" s="138"/>
      <c r="V46" s="103" t="s">
        <v>79</v>
      </c>
      <c r="W46" s="52">
        <v>0</v>
      </c>
      <c r="X46" s="50">
        <f>W46/T39</f>
        <v>0</v>
      </c>
      <c r="Y46" s="52">
        <v>0</v>
      </c>
      <c r="Z46" s="64">
        <f>IFERROR(Y46/U39,"-")</f>
        <v>0</v>
      </c>
      <c r="AA46" s="61" t="str">
        <f t="shared" si="4"/>
        <v>-</v>
      </c>
      <c r="AB46" s="138"/>
      <c r="AC46" s="138"/>
      <c r="AD46" s="103" t="s">
        <v>79</v>
      </c>
      <c r="AE46" s="52">
        <v>0</v>
      </c>
      <c r="AF46" s="64">
        <f>IFERROR(AE46/AB39,"-")</f>
        <v>0</v>
      </c>
      <c r="AG46" s="52">
        <v>0</v>
      </c>
      <c r="AH46" s="64">
        <f>IFERROR(AG46/AC39,"-")</f>
        <v>0</v>
      </c>
      <c r="AI46" s="61" t="str">
        <f t="shared" si="5"/>
        <v>-</v>
      </c>
      <c r="AJ46" s="138"/>
      <c r="AK46" s="138"/>
      <c r="AL46" s="103" t="s">
        <v>79</v>
      </c>
      <c r="AM46" s="52">
        <v>0</v>
      </c>
      <c r="AN46" s="64">
        <f>IFERROR(AM46/AJ39,"-")</f>
        <v>0</v>
      </c>
      <c r="AO46" s="52">
        <v>0</v>
      </c>
      <c r="AP46" s="64">
        <f>IFERROR(AO46/AK39,"-")</f>
        <v>0</v>
      </c>
      <c r="AQ46" s="61" t="str">
        <f t="shared" si="6"/>
        <v>-</v>
      </c>
      <c r="AR46" s="138"/>
      <c r="AS46" s="138"/>
      <c r="AT46" s="103" t="s">
        <v>79</v>
      </c>
      <c r="AU46" s="52">
        <v>0</v>
      </c>
      <c r="AV46" s="64">
        <f>IFERROR(AU46/AR39,"-")</f>
        <v>0</v>
      </c>
      <c r="AW46" s="52">
        <v>0</v>
      </c>
      <c r="AX46" s="64">
        <f>IFERROR(AW46/AS39,"-")</f>
        <v>0</v>
      </c>
      <c r="AY46" s="61" t="str">
        <f t="shared" si="7"/>
        <v>-</v>
      </c>
      <c r="AZ46" s="138"/>
      <c r="BA46" s="138"/>
      <c r="BB46" s="103" t="s">
        <v>79</v>
      </c>
      <c r="BC46" s="52">
        <v>0</v>
      </c>
      <c r="BD46" s="64">
        <f>IFERROR(BC46/AZ39,"-")</f>
        <v>0</v>
      </c>
      <c r="BE46" s="52">
        <v>0</v>
      </c>
      <c r="BF46" s="64">
        <f>IFERROR(BE46/BA39,"-")</f>
        <v>0</v>
      </c>
      <c r="BG46" s="61" t="str">
        <f t="shared" si="8"/>
        <v>-</v>
      </c>
      <c r="BH46" s="138"/>
      <c r="BI46" s="150"/>
      <c r="BJ46" s="103" t="s">
        <v>79</v>
      </c>
      <c r="BK46" s="52">
        <f t="shared" si="22"/>
        <v>0</v>
      </c>
      <c r="BL46" s="64">
        <f>IFERROR(BK46/BH39,"-")</f>
        <v>0</v>
      </c>
      <c r="BM46" s="52">
        <f t="shared" si="23"/>
        <v>0</v>
      </c>
      <c r="BN46" s="64">
        <f>IFERROR(BM46/BI39,"-")</f>
        <v>0</v>
      </c>
      <c r="BO46" s="61" t="str">
        <f t="shared" si="9"/>
        <v>-</v>
      </c>
      <c r="BQ46" s="114" t="s">
        <v>14</v>
      </c>
      <c r="BR46" s="72">
        <f t="shared" si="10"/>
        <v>0.21546950624444239</v>
      </c>
      <c r="BS46" s="72">
        <f t="shared" si="11"/>
        <v>0.77718150818939014</v>
      </c>
      <c r="BT46" s="72">
        <f t="shared" si="12"/>
        <v>231187.48526696875</v>
      </c>
      <c r="BU46" s="49"/>
      <c r="BV46" s="68" t="str">
        <f t="shared" si="13"/>
        <v>大阪狭山市</v>
      </c>
      <c r="BW46" s="69">
        <f t="shared" si="14"/>
        <v>0.22030000710840275</v>
      </c>
      <c r="BX46" s="68" t="str">
        <f t="shared" si="15"/>
        <v>岸和田市</v>
      </c>
      <c r="BY46" s="69">
        <f t="shared" si="16"/>
        <v>0.79463774204636595</v>
      </c>
      <c r="BZ46" s="68" t="str">
        <f t="shared" si="17"/>
        <v>田尻町</v>
      </c>
      <c r="CA46" s="70">
        <f t="shared" si="18"/>
        <v>250997.9442013129</v>
      </c>
      <c r="CB46" s="49"/>
      <c r="CC46" s="108">
        <f t="shared" si="19"/>
        <v>0.2235659115667995</v>
      </c>
      <c r="CD46" s="108">
        <f t="shared" si="20"/>
        <v>0.79889972183205271</v>
      </c>
      <c r="CE46" s="109">
        <f t="shared" si="21"/>
        <v>253077.20344375112</v>
      </c>
      <c r="CF46" s="110">
        <v>0</v>
      </c>
    </row>
    <row r="47" spans="2:84" s="106" customFormat="1">
      <c r="B47" s="179"/>
      <c r="C47" s="173"/>
      <c r="D47" s="138"/>
      <c r="E47" s="138"/>
      <c r="F47" s="103" t="s">
        <v>81</v>
      </c>
      <c r="G47" s="52">
        <v>0</v>
      </c>
      <c r="H47" s="64">
        <f>IFERROR(G47/D39,"-")</f>
        <v>0</v>
      </c>
      <c r="I47" s="52">
        <v>0</v>
      </c>
      <c r="J47" s="64">
        <f>IFERROR(I47/E39,"-")</f>
        <v>0</v>
      </c>
      <c r="K47" s="61" t="str">
        <f t="shared" si="2"/>
        <v>-</v>
      </c>
      <c r="L47" s="138"/>
      <c r="M47" s="138"/>
      <c r="N47" s="103" t="s">
        <v>81</v>
      </c>
      <c r="O47" s="52">
        <v>0</v>
      </c>
      <c r="P47" s="64">
        <f>IFERROR(O47/L39,"-")</f>
        <v>0</v>
      </c>
      <c r="Q47" s="52">
        <v>0</v>
      </c>
      <c r="R47" s="64">
        <f>IFERROR(Q47/M39,"-")</f>
        <v>0</v>
      </c>
      <c r="S47" s="61" t="str">
        <f t="shared" si="3"/>
        <v>-</v>
      </c>
      <c r="T47" s="138"/>
      <c r="U47" s="138"/>
      <c r="V47" s="103" t="s">
        <v>81</v>
      </c>
      <c r="W47" s="52">
        <v>381701</v>
      </c>
      <c r="X47" s="50">
        <f>W47/T39</f>
        <v>1.9477767865081033E-4</v>
      </c>
      <c r="Y47" s="52">
        <v>10</v>
      </c>
      <c r="Z47" s="64">
        <f>IFERROR(Y47/U39,"-")</f>
        <v>3.7509377344336083E-3</v>
      </c>
      <c r="AA47" s="61">
        <f t="shared" si="4"/>
        <v>38170.1</v>
      </c>
      <c r="AB47" s="138"/>
      <c r="AC47" s="138"/>
      <c r="AD47" s="103" t="s">
        <v>81</v>
      </c>
      <c r="AE47" s="52">
        <v>313561</v>
      </c>
      <c r="AF47" s="64">
        <f>IFERROR(AE47/AB39,"-")</f>
        <v>1.4835536261029736E-4</v>
      </c>
      <c r="AG47" s="52">
        <v>18</v>
      </c>
      <c r="AH47" s="64">
        <f>IFERROR(AG47/AC39,"-")</f>
        <v>8.3487940630797772E-3</v>
      </c>
      <c r="AI47" s="61">
        <f t="shared" si="5"/>
        <v>17420.055555555555</v>
      </c>
      <c r="AJ47" s="138"/>
      <c r="AK47" s="138"/>
      <c r="AL47" s="103" t="s">
        <v>81</v>
      </c>
      <c r="AM47" s="52">
        <v>228226</v>
      </c>
      <c r="AN47" s="64">
        <f>IFERROR(AM47/AJ39,"-")</f>
        <v>1.2988299222719499E-4</v>
      </c>
      <c r="AO47" s="52">
        <v>9</v>
      </c>
      <c r="AP47" s="64">
        <f>IFERROR(AO47/AK39,"-")</f>
        <v>5.8823529411764705E-3</v>
      </c>
      <c r="AQ47" s="61">
        <f t="shared" si="6"/>
        <v>25358.444444444445</v>
      </c>
      <c r="AR47" s="138"/>
      <c r="AS47" s="138"/>
      <c r="AT47" s="103" t="s">
        <v>81</v>
      </c>
      <c r="AU47" s="52">
        <v>41708</v>
      </c>
      <c r="AV47" s="64">
        <f>IFERROR(AU47/AR39,"-")</f>
        <v>5.0078363609863326E-5</v>
      </c>
      <c r="AW47" s="52">
        <v>2</v>
      </c>
      <c r="AX47" s="64">
        <f>IFERROR(AW47/AS39,"-")</f>
        <v>2.9498525073746312E-3</v>
      </c>
      <c r="AY47" s="61">
        <f t="shared" si="7"/>
        <v>20854</v>
      </c>
      <c r="AZ47" s="138"/>
      <c r="BA47" s="138"/>
      <c r="BB47" s="103" t="s">
        <v>81</v>
      </c>
      <c r="BC47" s="52">
        <v>0</v>
      </c>
      <c r="BD47" s="64">
        <f>IFERROR(BC47/AZ39,"-")</f>
        <v>0</v>
      </c>
      <c r="BE47" s="52">
        <v>0</v>
      </c>
      <c r="BF47" s="64">
        <f>IFERROR(BE47/BA39,"-")</f>
        <v>0</v>
      </c>
      <c r="BG47" s="61" t="str">
        <f t="shared" si="8"/>
        <v>-</v>
      </c>
      <c r="BH47" s="138"/>
      <c r="BI47" s="150"/>
      <c r="BJ47" s="103" t="s">
        <v>81</v>
      </c>
      <c r="BK47" s="52">
        <f t="shared" si="22"/>
        <v>965196</v>
      </c>
      <c r="BL47" s="64">
        <f>IFERROR(BK47/BH39,"-")</f>
        <v>1.3279129222087708E-4</v>
      </c>
      <c r="BM47" s="52">
        <f t="shared" si="23"/>
        <v>39</v>
      </c>
      <c r="BN47" s="64">
        <f>IFERROR(BM47/BI39,"-")</f>
        <v>5.2660005401026196E-3</v>
      </c>
      <c r="BO47" s="61">
        <f t="shared" si="9"/>
        <v>24748.615384615383</v>
      </c>
      <c r="BQ47" s="114" t="s">
        <v>9</v>
      </c>
      <c r="BR47" s="72">
        <f t="shared" si="10"/>
        <v>0.23181339266351808</v>
      </c>
      <c r="BS47" s="72">
        <f t="shared" si="11"/>
        <v>0.79195814830585798</v>
      </c>
      <c r="BT47" s="72">
        <f t="shared" si="12"/>
        <v>274711.44047161838</v>
      </c>
      <c r="BU47" s="49"/>
      <c r="BV47" s="68" t="str">
        <f t="shared" si="13"/>
        <v>吹田市</v>
      </c>
      <c r="BW47" s="69">
        <f t="shared" si="14"/>
        <v>0.22004829647494878</v>
      </c>
      <c r="BX47" s="68" t="str">
        <f t="shared" si="15"/>
        <v>門真市</v>
      </c>
      <c r="BY47" s="69">
        <f t="shared" si="16"/>
        <v>0.79399116689911664</v>
      </c>
      <c r="BZ47" s="68" t="str">
        <f t="shared" si="17"/>
        <v>箕面市</v>
      </c>
      <c r="CA47" s="70">
        <f t="shared" si="18"/>
        <v>249465.63341832909</v>
      </c>
      <c r="CB47" s="49"/>
      <c r="CC47" s="108">
        <f t="shared" si="19"/>
        <v>0.2235659115667995</v>
      </c>
      <c r="CD47" s="108">
        <f t="shared" si="20"/>
        <v>0.79889972183205271</v>
      </c>
      <c r="CE47" s="109">
        <f t="shared" si="21"/>
        <v>253077.20344375112</v>
      </c>
      <c r="CF47" s="110">
        <v>0</v>
      </c>
    </row>
    <row r="48" spans="2:84" s="106" customFormat="1">
      <c r="B48" s="179"/>
      <c r="C48" s="173"/>
      <c r="D48" s="138"/>
      <c r="E48" s="138"/>
      <c r="F48" s="103" t="s">
        <v>83</v>
      </c>
      <c r="G48" s="52">
        <v>1461</v>
      </c>
      <c r="H48" s="64">
        <f>IFERROR(G48/D39,"-")</f>
        <v>1.6437329727096448E-5</v>
      </c>
      <c r="I48" s="52">
        <v>1</v>
      </c>
      <c r="J48" s="64">
        <f>IFERROR(I48/E39,"-")</f>
        <v>2.4390243902439025E-2</v>
      </c>
      <c r="K48" s="61">
        <f t="shared" si="2"/>
        <v>1461</v>
      </c>
      <c r="L48" s="138"/>
      <c r="M48" s="138"/>
      <c r="N48" s="103" t="s">
        <v>83</v>
      </c>
      <c r="O48" s="52">
        <v>3222</v>
      </c>
      <c r="P48" s="64">
        <f>IFERROR(O48/L39,"-")</f>
        <v>1.6264510409210942E-5</v>
      </c>
      <c r="Q48" s="52">
        <v>3</v>
      </c>
      <c r="R48" s="64">
        <f>IFERROR(Q48/M39,"-")</f>
        <v>3.614457831325301E-2</v>
      </c>
      <c r="S48" s="61">
        <f t="shared" si="3"/>
        <v>1074</v>
      </c>
      <c r="T48" s="138"/>
      <c r="U48" s="138"/>
      <c r="V48" s="103" t="s">
        <v>83</v>
      </c>
      <c r="W48" s="52">
        <v>682394</v>
      </c>
      <c r="X48" s="50">
        <f>W48/T39</f>
        <v>3.4821789632524168E-4</v>
      </c>
      <c r="Y48" s="52">
        <v>85</v>
      </c>
      <c r="Z48" s="64">
        <f>IFERROR(Y48/U39,"-")</f>
        <v>3.1882970742685673E-2</v>
      </c>
      <c r="AA48" s="61">
        <f t="shared" si="4"/>
        <v>8028.1647058823528</v>
      </c>
      <c r="AB48" s="138"/>
      <c r="AC48" s="138"/>
      <c r="AD48" s="103" t="s">
        <v>83</v>
      </c>
      <c r="AE48" s="52">
        <v>3643561</v>
      </c>
      <c r="AF48" s="64">
        <f>IFERROR(AE48/AB39,"-")</f>
        <v>1.7238808823410363E-3</v>
      </c>
      <c r="AG48" s="52">
        <v>100</v>
      </c>
      <c r="AH48" s="64">
        <f>IFERROR(AG48/AC39,"-")</f>
        <v>4.6382189239332093E-2</v>
      </c>
      <c r="AI48" s="61">
        <f t="shared" si="5"/>
        <v>36435.61</v>
      </c>
      <c r="AJ48" s="138"/>
      <c r="AK48" s="138"/>
      <c r="AL48" s="103" t="s">
        <v>83</v>
      </c>
      <c r="AM48" s="52">
        <v>1479670</v>
      </c>
      <c r="AN48" s="64">
        <f>IFERROR(AM48/AJ39,"-")</f>
        <v>8.4207744564078425E-4</v>
      </c>
      <c r="AO48" s="52">
        <v>76</v>
      </c>
      <c r="AP48" s="64">
        <f>IFERROR(AO48/AK39,"-")</f>
        <v>4.9673202614379082E-2</v>
      </c>
      <c r="AQ48" s="61">
        <f t="shared" si="6"/>
        <v>19469.342105263157</v>
      </c>
      <c r="AR48" s="138"/>
      <c r="AS48" s="138"/>
      <c r="AT48" s="103" t="s">
        <v>83</v>
      </c>
      <c r="AU48" s="52">
        <v>1461359</v>
      </c>
      <c r="AV48" s="64">
        <f>IFERROR(AU48/AR39,"-")</f>
        <v>1.7546386152907417E-3</v>
      </c>
      <c r="AW48" s="52">
        <v>39</v>
      </c>
      <c r="AX48" s="64">
        <f>IFERROR(AW48/AS39,"-")</f>
        <v>5.7522123893805309E-2</v>
      </c>
      <c r="AY48" s="61">
        <f t="shared" si="7"/>
        <v>37470.743589743586</v>
      </c>
      <c r="AZ48" s="138"/>
      <c r="BA48" s="138"/>
      <c r="BB48" s="103" t="s">
        <v>83</v>
      </c>
      <c r="BC48" s="52">
        <v>362546</v>
      </c>
      <c r="BD48" s="64">
        <f>IFERROR(BC48/AZ39,"-")</f>
        <v>1.1391537089579253E-3</v>
      </c>
      <c r="BE48" s="52">
        <v>15</v>
      </c>
      <c r="BF48" s="64">
        <f>IFERROR(BE48/BA39,"-")</f>
        <v>5.9523809523809521E-2</v>
      </c>
      <c r="BG48" s="61">
        <f t="shared" si="8"/>
        <v>24169.733333333334</v>
      </c>
      <c r="BH48" s="138"/>
      <c r="BI48" s="150"/>
      <c r="BJ48" s="103" t="s">
        <v>83</v>
      </c>
      <c r="BK48" s="52">
        <f t="shared" si="22"/>
        <v>7634213</v>
      </c>
      <c r="BL48" s="64">
        <f>IFERROR(BK48/BH39,"-")</f>
        <v>1.0503120706669097E-3</v>
      </c>
      <c r="BM48" s="52">
        <f t="shared" si="23"/>
        <v>319</v>
      </c>
      <c r="BN48" s="64">
        <f>IFERROR(BM48/BI39,"-")</f>
        <v>4.3073183904941942E-2</v>
      </c>
      <c r="BO48" s="61">
        <f t="shared" si="9"/>
        <v>23931.702194357367</v>
      </c>
      <c r="BQ48" s="114" t="s">
        <v>21</v>
      </c>
      <c r="BR48" s="72">
        <f t="shared" si="10"/>
        <v>0.21856491782450582</v>
      </c>
      <c r="BS48" s="72">
        <f t="shared" si="11"/>
        <v>0.78217509972706278</v>
      </c>
      <c r="BT48" s="72">
        <f t="shared" si="12"/>
        <v>224035.42692256073</v>
      </c>
      <c r="BU48" s="49"/>
      <c r="BV48" s="68" t="str">
        <f t="shared" si="13"/>
        <v>豊能町</v>
      </c>
      <c r="BW48" s="69">
        <f t="shared" si="14"/>
        <v>0.22000516656240665</v>
      </c>
      <c r="BX48" s="68" t="str">
        <f t="shared" si="15"/>
        <v>柏原市</v>
      </c>
      <c r="BY48" s="69">
        <f t="shared" si="16"/>
        <v>0.79330000000000001</v>
      </c>
      <c r="BZ48" s="68" t="str">
        <f t="shared" si="17"/>
        <v>西区</v>
      </c>
      <c r="CA48" s="70">
        <f t="shared" si="18"/>
        <v>249384.46643171806</v>
      </c>
      <c r="CB48" s="49"/>
      <c r="CC48" s="108">
        <f t="shared" si="19"/>
        <v>0.2235659115667995</v>
      </c>
      <c r="CD48" s="108">
        <f t="shared" si="20"/>
        <v>0.79889972183205271</v>
      </c>
      <c r="CE48" s="109">
        <f t="shared" si="21"/>
        <v>253077.20344375112</v>
      </c>
      <c r="CF48" s="110">
        <v>0</v>
      </c>
    </row>
    <row r="49" spans="2:84" s="106" customFormat="1">
      <c r="B49" s="179"/>
      <c r="C49" s="173"/>
      <c r="D49" s="138"/>
      <c r="E49" s="138"/>
      <c r="F49" s="103" t="s">
        <v>85</v>
      </c>
      <c r="G49" s="52">
        <v>1410</v>
      </c>
      <c r="H49" s="64">
        <f>IFERROR(G49/D39,"-")</f>
        <v>1.5863542036417517E-5</v>
      </c>
      <c r="I49" s="52">
        <v>1</v>
      </c>
      <c r="J49" s="64">
        <f>IFERROR(I49/E39,"-")</f>
        <v>2.4390243902439025E-2</v>
      </c>
      <c r="K49" s="61">
        <f t="shared" si="2"/>
        <v>1410</v>
      </c>
      <c r="L49" s="138"/>
      <c r="M49" s="138"/>
      <c r="N49" s="103" t="s">
        <v>85</v>
      </c>
      <c r="O49" s="52">
        <v>124770</v>
      </c>
      <c r="P49" s="64">
        <f>IFERROR(O49/L39,"-")</f>
        <v>6.2983332208480739E-4</v>
      </c>
      <c r="Q49" s="52">
        <v>2</v>
      </c>
      <c r="R49" s="64">
        <f>IFERROR(Q49/M39,"-")</f>
        <v>2.4096385542168676E-2</v>
      </c>
      <c r="S49" s="61">
        <f t="shared" si="3"/>
        <v>62385</v>
      </c>
      <c r="T49" s="138"/>
      <c r="U49" s="138"/>
      <c r="V49" s="103" t="s">
        <v>85</v>
      </c>
      <c r="W49" s="52">
        <v>5087808</v>
      </c>
      <c r="X49" s="50">
        <f>W49/T39</f>
        <v>2.5962505512456663E-3</v>
      </c>
      <c r="Y49" s="52">
        <v>19</v>
      </c>
      <c r="Z49" s="64">
        <f>IFERROR(Y49/U39,"-")</f>
        <v>7.1267816954238561E-3</v>
      </c>
      <c r="AA49" s="61">
        <f t="shared" si="4"/>
        <v>267779.36842105264</v>
      </c>
      <c r="AB49" s="138"/>
      <c r="AC49" s="138"/>
      <c r="AD49" s="103" t="s">
        <v>85</v>
      </c>
      <c r="AE49" s="52">
        <v>8909106</v>
      </c>
      <c r="AF49" s="64">
        <f>IFERROR(AE49/AB39,"-")</f>
        <v>4.2151723306264998E-3</v>
      </c>
      <c r="AG49" s="52">
        <v>50</v>
      </c>
      <c r="AH49" s="64">
        <f>IFERROR(AG49/AC39,"-")</f>
        <v>2.3191094619666047E-2</v>
      </c>
      <c r="AI49" s="61">
        <f t="shared" si="5"/>
        <v>178182.12</v>
      </c>
      <c r="AJ49" s="138"/>
      <c r="AK49" s="138"/>
      <c r="AL49" s="103" t="s">
        <v>85</v>
      </c>
      <c r="AM49" s="52">
        <v>20548843</v>
      </c>
      <c r="AN49" s="64">
        <f>IFERROR(AM49/AJ39,"-")</f>
        <v>1.1694308341936722E-2</v>
      </c>
      <c r="AO49" s="52">
        <v>66</v>
      </c>
      <c r="AP49" s="64">
        <f>IFERROR(AO49/AK39,"-")</f>
        <v>4.3137254901960784E-2</v>
      </c>
      <c r="AQ49" s="61">
        <f t="shared" si="6"/>
        <v>311346.10606060608</v>
      </c>
      <c r="AR49" s="138"/>
      <c r="AS49" s="138"/>
      <c r="AT49" s="103" t="s">
        <v>85</v>
      </c>
      <c r="AU49" s="52">
        <v>20919544</v>
      </c>
      <c r="AV49" s="64">
        <f>IFERROR(AU49/AR39,"-")</f>
        <v>2.5117879806860425E-2</v>
      </c>
      <c r="AW49" s="52">
        <v>55</v>
      </c>
      <c r="AX49" s="64">
        <f>IFERROR(AW49/AS39,"-")</f>
        <v>8.1120943952802366E-2</v>
      </c>
      <c r="AY49" s="61">
        <f t="shared" si="7"/>
        <v>380355.34545454546</v>
      </c>
      <c r="AZ49" s="138"/>
      <c r="BA49" s="138"/>
      <c r="BB49" s="103" t="s">
        <v>85</v>
      </c>
      <c r="BC49" s="52">
        <v>18708121</v>
      </c>
      <c r="BD49" s="64">
        <f>IFERROR(BC49/AZ39,"-")</f>
        <v>5.8782679783485822E-2</v>
      </c>
      <c r="BE49" s="52">
        <v>26</v>
      </c>
      <c r="BF49" s="64">
        <f>IFERROR(BE49/BA39,"-")</f>
        <v>0.10317460317460317</v>
      </c>
      <c r="BG49" s="61">
        <f t="shared" si="8"/>
        <v>719543.11538461538</v>
      </c>
      <c r="BH49" s="138"/>
      <c r="BI49" s="150"/>
      <c r="BJ49" s="103" t="s">
        <v>85</v>
      </c>
      <c r="BK49" s="52">
        <f t="shared" si="22"/>
        <v>74299602</v>
      </c>
      <c r="BL49" s="64">
        <f>IFERROR(BK49/BH39,"-")</f>
        <v>1.0222110494735643E-2</v>
      </c>
      <c r="BM49" s="52">
        <f t="shared" si="23"/>
        <v>219</v>
      </c>
      <c r="BN49" s="64">
        <f>IFERROR(BM49/BI39,"-")</f>
        <v>2.9570618417499323E-2</v>
      </c>
      <c r="BO49" s="61">
        <f t="shared" si="9"/>
        <v>339267.58904109587</v>
      </c>
      <c r="BQ49" s="114" t="s">
        <v>47</v>
      </c>
      <c r="BR49" s="72">
        <f t="shared" si="10"/>
        <v>0.22673172061946689</v>
      </c>
      <c r="BS49" s="72">
        <f t="shared" si="11"/>
        <v>0.8006056018168054</v>
      </c>
      <c r="BT49" s="72">
        <f t="shared" si="12"/>
        <v>273847.0307299546</v>
      </c>
      <c r="BU49" s="49"/>
      <c r="BV49" s="68" t="str">
        <f t="shared" si="13"/>
        <v>富田林市</v>
      </c>
      <c r="BW49" s="69">
        <f t="shared" si="14"/>
        <v>0.21971621719537804</v>
      </c>
      <c r="BX49" s="68" t="str">
        <f t="shared" si="15"/>
        <v>東大阪市</v>
      </c>
      <c r="BY49" s="69">
        <f t="shared" si="16"/>
        <v>0.7929981620916583</v>
      </c>
      <c r="BZ49" s="68" t="str">
        <f t="shared" si="17"/>
        <v>吹田市</v>
      </c>
      <c r="CA49" s="70">
        <f t="shared" si="18"/>
        <v>248224.13015307134</v>
      </c>
      <c r="CB49" s="49"/>
      <c r="CC49" s="108">
        <f t="shared" si="19"/>
        <v>0.2235659115667995</v>
      </c>
      <c r="CD49" s="108">
        <f t="shared" si="20"/>
        <v>0.79889972183205271</v>
      </c>
      <c r="CE49" s="109">
        <f t="shared" si="21"/>
        <v>253077.20344375112</v>
      </c>
      <c r="CF49" s="110">
        <v>0</v>
      </c>
    </row>
    <row r="50" spans="2:84" s="106" customFormat="1" ht="13.5" customHeight="1">
      <c r="B50" s="179"/>
      <c r="C50" s="173"/>
      <c r="D50" s="138"/>
      <c r="E50" s="138"/>
      <c r="F50" s="103" t="s">
        <v>87</v>
      </c>
      <c r="G50" s="52">
        <v>69419</v>
      </c>
      <c r="H50" s="64">
        <f>IFERROR(G50/D39,"-")</f>
        <v>7.8101505292628914E-4</v>
      </c>
      <c r="I50" s="52">
        <v>2</v>
      </c>
      <c r="J50" s="64">
        <f>IFERROR(I50/E39,"-")</f>
        <v>4.878048780487805E-2</v>
      </c>
      <c r="K50" s="61">
        <f t="shared" si="2"/>
        <v>34709.5</v>
      </c>
      <c r="L50" s="138"/>
      <c r="M50" s="138"/>
      <c r="N50" s="103" t="s">
        <v>87</v>
      </c>
      <c r="O50" s="52">
        <v>1319763</v>
      </c>
      <c r="P50" s="64">
        <f>IFERROR(O50/L39,"-")</f>
        <v>6.6621039885758722E-3</v>
      </c>
      <c r="Q50" s="52">
        <v>2</v>
      </c>
      <c r="R50" s="64">
        <f>IFERROR(Q50/M39,"-")</f>
        <v>2.4096385542168676E-2</v>
      </c>
      <c r="S50" s="61">
        <f t="shared" si="3"/>
        <v>659881.5</v>
      </c>
      <c r="T50" s="138"/>
      <c r="U50" s="138"/>
      <c r="V50" s="103" t="s">
        <v>87</v>
      </c>
      <c r="W50" s="52">
        <v>8870009</v>
      </c>
      <c r="X50" s="50">
        <f>W50/T39</f>
        <v>4.5262647009879347E-3</v>
      </c>
      <c r="Y50" s="52">
        <v>35</v>
      </c>
      <c r="Z50" s="64">
        <f>IFERROR(Y50/U39,"-")</f>
        <v>1.312828207051763E-2</v>
      </c>
      <c r="AA50" s="61">
        <f t="shared" si="4"/>
        <v>253428.82857142857</v>
      </c>
      <c r="AB50" s="138"/>
      <c r="AC50" s="138"/>
      <c r="AD50" s="103" t="s">
        <v>87</v>
      </c>
      <c r="AE50" s="52">
        <v>17147234</v>
      </c>
      <c r="AF50" s="64">
        <f>IFERROR(AE50/AB39,"-")</f>
        <v>8.1128843122506306E-3</v>
      </c>
      <c r="AG50" s="52">
        <v>54</v>
      </c>
      <c r="AH50" s="64">
        <f>IFERROR(AG50/AC39,"-")</f>
        <v>2.5046382189239332E-2</v>
      </c>
      <c r="AI50" s="61">
        <f t="shared" si="5"/>
        <v>317541.37037037039</v>
      </c>
      <c r="AJ50" s="138"/>
      <c r="AK50" s="138"/>
      <c r="AL50" s="103" t="s">
        <v>87</v>
      </c>
      <c r="AM50" s="52">
        <v>31361674</v>
      </c>
      <c r="AN50" s="64">
        <f>IFERROR(AM50/AJ39,"-")</f>
        <v>1.7847870358214328E-2</v>
      </c>
      <c r="AO50" s="52">
        <v>77</v>
      </c>
      <c r="AP50" s="64">
        <f>IFERROR(AO50/AK39,"-")</f>
        <v>5.0326797385620917E-2</v>
      </c>
      <c r="AQ50" s="61">
        <f t="shared" si="6"/>
        <v>407294.4675324675</v>
      </c>
      <c r="AR50" s="138"/>
      <c r="AS50" s="138"/>
      <c r="AT50" s="103" t="s">
        <v>87</v>
      </c>
      <c r="AU50" s="52">
        <v>26673900</v>
      </c>
      <c r="AV50" s="64">
        <f>IFERROR(AU50/AR39,"-")</f>
        <v>3.2027075455383462E-2</v>
      </c>
      <c r="AW50" s="52">
        <v>49</v>
      </c>
      <c r="AX50" s="64">
        <f>IFERROR(AW50/AS39,"-")</f>
        <v>7.2271386430678472E-2</v>
      </c>
      <c r="AY50" s="61">
        <f t="shared" si="7"/>
        <v>544365.30612244899</v>
      </c>
      <c r="AZ50" s="138"/>
      <c r="BA50" s="138"/>
      <c r="BB50" s="103" t="s">
        <v>87</v>
      </c>
      <c r="BC50" s="52">
        <v>14983250</v>
      </c>
      <c r="BD50" s="64">
        <f>IFERROR(BC50/AZ39,"-")</f>
        <v>4.7078783960501108E-2</v>
      </c>
      <c r="BE50" s="52">
        <v>32</v>
      </c>
      <c r="BF50" s="64">
        <f>IFERROR(BE50/BA39,"-")</f>
        <v>0.12698412698412698</v>
      </c>
      <c r="BG50" s="61">
        <f t="shared" si="8"/>
        <v>468226.5625</v>
      </c>
      <c r="BH50" s="138"/>
      <c r="BI50" s="150"/>
      <c r="BJ50" s="103" t="s">
        <v>87</v>
      </c>
      <c r="BK50" s="52">
        <f t="shared" si="22"/>
        <v>100425249</v>
      </c>
      <c r="BL50" s="64">
        <f>IFERROR(BK50/BH39,"-")</f>
        <v>1.3816466900311795E-2</v>
      </c>
      <c r="BM50" s="52">
        <f t="shared" si="23"/>
        <v>251</v>
      </c>
      <c r="BN50" s="64">
        <f>IFERROR(BM50/BI39,"-")</f>
        <v>3.3891439373480964E-2</v>
      </c>
      <c r="BO50" s="61">
        <f t="shared" si="9"/>
        <v>400100.593625498</v>
      </c>
      <c r="BQ50" s="114" t="s">
        <v>25</v>
      </c>
      <c r="BR50" s="72">
        <f t="shared" si="10"/>
        <v>0.21971621719537804</v>
      </c>
      <c r="BS50" s="72">
        <f t="shared" si="11"/>
        <v>0.77931615699494339</v>
      </c>
      <c r="BT50" s="72">
        <f t="shared" si="12"/>
        <v>245441.3452803955</v>
      </c>
      <c r="BU50" s="49"/>
      <c r="BV50" s="68" t="str">
        <f t="shared" si="13"/>
        <v>豊中市</v>
      </c>
      <c r="BW50" s="69">
        <f t="shared" si="14"/>
        <v>0.21966387431643716</v>
      </c>
      <c r="BX50" s="68" t="str">
        <f t="shared" si="15"/>
        <v>茨木市</v>
      </c>
      <c r="BY50" s="69">
        <f t="shared" si="16"/>
        <v>0.79195814830585798</v>
      </c>
      <c r="BZ50" s="68" t="str">
        <f t="shared" si="17"/>
        <v>守口市</v>
      </c>
      <c r="CA50" s="70">
        <f t="shared" si="18"/>
        <v>247083.5653078203</v>
      </c>
      <c r="CB50" s="49"/>
      <c r="CC50" s="108">
        <f t="shared" si="19"/>
        <v>0.2235659115667995</v>
      </c>
      <c r="CD50" s="108">
        <f t="shared" si="20"/>
        <v>0.79889972183205271</v>
      </c>
      <c r="CE50" s="109">
        <f t="shared" si="21"/>
        <v>253077.20344375112</v>
      </c>
      <c r="CF50" s="110">
        <v>0</v>
      </c>
    </row>
    <row r="51" spans="2:84" s="106" customFormat="1" ht="13.5" customHeight="1">
      <c r="B51" s="179"/>
      <c r="C51" s="173"/>
      <c r="D51" s="138"/>
      <c r="E51" s="138"/>
      <c r="F51" s="103" t="s">
        <v>89</v>
      </c>
      <c r="G51" s="52">
        <v>6696</v>
      </c>
      <c r="H51" s="64">
        <f>IFERROR(G51/D39,"-")</f>
        <v>7.5334948564433822E-5</v>
      </c>
      <c r="I51" s="52">
        <v>3</v>
      </c>
      <c r="J51" s="64">
        <f>IFERROR(I51/E39,"-")</f>
        <v>7.3170731707317069E-2</v>
      </c>
      <c r="K51" s="61">
        <f t="shared" si="2"/>
        <v>2232</v>
      </c>
      <c r="L51" s="138"/>
      <c r="M51" s="138"/>
      <c r="N51" s="103" t="s">
        <v>89</v>
      </c>
      <c r="O51" s="52">
        <v>2439224</v>
      </c>
      <c r="P51" s="64">
        <f>IFERROR(O51/L39,"-")</f>
        <v>1.2313092532090985E-2</v>
      </c>
      <c r="Q51" s="52">
        <v>14</v>
      </c>
      <c r="R51" s="64">
        <f>IFERROR(Q51/M39,"-")</f>
        <v>0.16867469879518071</v>
      </c>
      <c r="S51" s="61">
        <f t="shared" si="3"/>
        <v>174230.28571428571</v>
      </c>
      <c r="T51" s="138"/>
      <c r="U51" s="138"/>
      <c r="V51" s="103" t="s">
        <v>89</v>
      </c>
      <c r="W51" s="52">
        <v>17563906</v>
      </c>
      <c r="X51" s="50">
        <f>W51/T39</f>
        <v>8.9626614515577376E-3</v>
      </c>
      <c r="Y51" s="52">
        <v>278</v>
      </c>
      <c r="Z51" s="64">
        <f>IFERROR(Y51/U39,"-")</f>
        <v>0.10427606901725431</v>
      </c>
      <c r="AA51" s="61">
        <f t="shared" si="4"/>
        <v>63179.517985611514</v>
      </c>
      <c r="AB51" s="138"/>
      <c r="AC51" s="138"/>
      <c r="AD51" s="103" t="s">
        <v>89</v>
      </c>
      <c r="AE51" s="52">
        <v>22960733</v>
      </c>
      <c r="AF51" s="64">
        <f>IFERROR(AE51/AB39,"-")</f>
        <v>1.0863429667634754E-2</v>
      </c>
      <c r="AG51" s="52">
        <v>335</v>
      </c>
      <c r="AH51" s="64">
        <f>IFERROR(AG51/AC39,"-")</f>
        <v>0.15538033395176251</v>
      </c>
      <c r="AI51" s="61">
        <f t="shared" si="5"/>
        <v>68539.501492537311</v>
      </c>
      <c r="AJ51" s="138"/>
      <c r="AK51" s="138"/>
      <c r="AL51" s="103" t="s">
        <v>89</v>
      </c>
      <c r="AM51" s="52">
        <v>31960479</v>
      </c>
      <c r="AN51" s="64">
        <f>IFERROR(AM51/AJ39,"-")</f>
        <v>1.8188649170271701E-2</v>
      </c>
      <c r="AO51" s="52">
        <v>279</v>
      </c>
      <c r="AP51" s="64">
        <f>IFERROR(AO51/AK39,"-")</f>
        <v>0.18235294117647058</v>
      </c>
      <c r="AQ51" s="61">
        <f t="shared" si="6"/>
        <v>114553.68817204301</v>
      </c>
      <c r="AR51" s="138"/>
      <c r="AS51" s="138"/>
      <c r="AT51" s="103" t="s">
        <v>89</v>
      </c>
      <c r="AU51" s="52">
        <v>15601803</v>
      </c>
      <c r="AV51" s="64">
        <f>IFERROR(AU51/AR39,"-")</f>
        <v>1.8732923266602485E-2</v>
      </c>
      <c r="AW51" s="52">
        <v>130</v>
      </c>
      <c r="AX51" s="64">
        <f>IFERROR(AW51/AS39,"-")</f>
        <v>0.19174041297935104</v>
      </c>
      <c r="AY51" s="61">
        <f t="shared" si="7"/>
        <v>120013.86923076923</v>
      </c>
      <c r="AZ51" s="138"/>
      <c r="BA51" s="138"/>
      <c r="BB51" s="103" t="s">
        <v>89</v>
      </c>
      <c r="BC51" s="52">
        <v>7003584</v>
      </c>
      <c r="BD51" s="64">
        <f>IFERROR(BC51/AZ39,"-")</f>
        <v>2.2005921150966726E-2</v>
      </c>
      <c r="BE51" s="52">
        <v>51</v>
      </c>
      <c r="BF51" s="64">
        <f>IFERROR(BE51/BA39,"-")</f>
        <v>0.20238095238095238</v>
      </c>
      <c r="BG51" s="61">
        <f t="shared" si="8"/>
        <v>137325.17647058822</v>
      </c>
      <c r="BH51" s="138"/>
      <c r="BI51" s="150"/>
      <c r="BJ51" s="103" t="s">
        <v>89</v>
      </c>
      <c r="BK51" s="52">
        <f t="shared" si="22"/>
        <v>97536425</v>
      </c>
      <c r="BL51" s="64">
        <f>IFERROR(BK51/BH39,"-")</f>
        <v>1.3419023612151998E-2</v>
      </c>
      <c r="BM51" s="52">
        <f t="shared" si="23"/>
        <v>1090</v>
      </c>
      <c r="BN51" s="64">
        <f>IFERROR(BM51/BI39,"-")</f>
        <v>0.14717796381312451</v>
      </c>
      <c r="BO51" s="61">
        <f t="shared" si="9"/>
        <v>89482.958715596324</v>
      </c>
      <c r="BQ51" s="114" t="s">
        <v>15</v>
      </c>
      <c r="BR51" s="72">
        <f t="shared" si="10"/>
        <v>0.21336287366243648</v>
      </c>
      <c r="BS51" s="72">
        <f t="shared" si="11"/>
        <v>0.7810015174506828</v>
      </c>
      <c r="BT51" s="72">
        <f t="shared" si="12"/>
        <v>232026.83166239216</v>
      </c>
      <c r="BU51" s="49"/>
      <c r="BV51" s="68" t="str">
        <f t="shared" si="13"/>
        <v>八尾市</v>
      </c>
      <c r="BW51" s="69">
        <f t="shared" si="14"/>
        <v>0.21856491782450582</v>
      </c>
      <c r="BX51" s="68" t="str">
        <f t="shared" si="15"/>
        <v>堺市美原区</v>
      </c>
      <c r="BY51" s="69">
        <f t="shared" si="16"/>
        <v>0.791931673632564</v>
      </c>
      <c r="BZ51" s="68" t="str">
        <f t="shared" si="17"/>
        <v>平野区</v>
      </c>
      <c r="CA51" s="70">
        <f t="shared" si="18"/>
        <v>245893.77923300804</v>
      </c>
      <c r="CB51" s="49"/>
      <c r="CC51" s="108">
        <f t="shared" si="19"/>
        <v>0.2235659115667995</v>
      </c>
      <c r="CD51" s="108">
        <f t="shared" si="20"/>
        <v>0.79889972183205271</v>
      </c>
      <c r="CE51" s="109">
        <f t="shared" si="21"/>
        <v>253077.20344375112</v>
      </c>
      <c r="CF51" s="110">
        <v>0</v>
      </c>
    </row>
    <row r="52" spans="2:84" s="106" customFormat="1">
      <c r="B52" s="179"/>
      <c r="C52" s="173"/>
      <c r="D52" s="138"/>
      <c r="E52" s="138"/>
      <c r="F52" s="103" t="s">
        <v>91</v>
      </c>
      <c r="G52" s="52">
        <v>163102</v>
      </c>
      <c r="H52" s="64">
        <f>IFERROR(G52/D39,"-")</f>
        <v>1.8350180377473546E-3</v>
      </c>
      <c r="I52" s="52">
        <v>1</v>
      </c>
      <c r="J52" s="64">
        <f>IFERROR(I52/E39,"-")</f>
        <v>2.4390243902439025E-2</v>
      </c>
      <c r="K52" s="61">
        <f t="shared" si="2"/>
        <v>163102</v>
      </c>
      <c r="L52" s="138"/>
      <c r="M52" s="138"/>
      <c r="N52" s="103" t="s">
        <v>91</v>
      </c>
      <c r="O52" s="52">
        <v>1523106</v>
      </c>
      <c r="P52" s="64">
        <f>IFERROR(O52/L39,"-")</f>
        <v>7.6885702642245941E-3</v>
      </c>
      <c r="Q52" s="52">
        <v>9</v>
      </c>
      <c r="R52" s="64">
        <f>IFERROR(Q52/M39,"-")</f>
        <v>0.10843373493975904</v>
      </c>
      <c r="S52" s="61">
        <f t="shared" si="3"/>
        <v>169234</v>
      </c>
      <c r="T52" s="138"/>
      <c r="U52" s="138"/>
      <c r="V52" s="103" t="s">
        <v>91</v>
      </c>
      <c r="W52" s="52">
        <v>29474697</v>
      </c>
      <c r="X52" s="50">
        <f>W52/T39</f>
        <v>1.5040602619841194E-2</v>
      </c>
      <c r="Y52" s="52">
        <v>180</v>
      </c>
      <c r="Z52" s="64">
        <f>IFERROR(Y52/U39,"-")</f>
        <v>6.7516879219804954E-2</v>
      </c>
      <c r="AA52" s="61">
        <f t="shared" si="4"/>
        <v>163748.31666666668</v>
      </c>
      <c r="AB52" s="138"/>
      <c r="AC52" s="138"/>
      <c r="AD52" s="103" t="s">
        <v>91</v>
      </c>
      <c r="AE52" s="52">
        <v>39020807</v>
      </c>
      <c r="AF52" s="64">
        <f>IFERROR(AE52/AB39,"-")</f>
        <v>1.8461945113810167E-2</v>
      </c>
      <c r="AG52" s="52">
        <v>283</v>
      </c>
      <c r="AH52" s="64">
        <f>IFERROR(AG52/AC39,"-")</f>
        <v>0.13126159554730985</v>
      </c>
      <c r="AI52" s="61">
        <f t="shared" si="5"/>
        <v>137882.71024734981</v>
      </c>
      <c r="AJ52" s="138"/>
      <c r="AK52" s="138"/>
      <c r="AL52" s="103" t="s">
        <v>91</v>
      </c>
      <c r="AM52" s="52">
        <v>55435089</v>
      </c>
      <c r="AN52" s="64">
        <f>IFERROR(AM52/AJ39,"-")</f>
        <v>3.1548006071617007E-2</v>
      </c>
      <c r="AO52" s="52">
        <v>367</v>
      </c>
      <c r="AP52" s="64">
        <f>IFERROR(AO52/AK39,"-")</f>
        <v>0.23986928104575164</v>
      </c>
      <c r="AQ52" s="61">
        <f t="shared" si="6"/>
        <v>151049.28882833789</v>
      </c>
      <c r="AR52" s="138"/>
      <c r="AS52" s="138"/>
      <c r="AT52" s="103" t="s">
        <v>91</v>
      </c>
      <c r="AU52" s="52">
        <v>34987946</v>
      </c>
      <c r="AV52" s="64">
        <f>IFERROR(AU52/AR39,"-")</f>
        <v>4.2009664374946368E-2</v>
      </c>
      <c r="AW52" s="52">
        <v>196</v>
      </c>
      <c r="AX52" s="64">
        <f>IFERROR(AW52/AS39,"-")</f>
        <v>0.28908554572271389</v>
      </c>
      <c r="AY52" s="61">
        <f t="shared" si="7"/>
        <v>178509.92857142858</v>
      </c>
      <c r="AZ52" s="138"/>
      <c r="BA52" s="138"/>
      <c r="BB52" s="103" t="s">
        <v>91</v>
      </c>
      <c r="BC52" s="52">
        <v>12675631</v>
      </c>
      <c r="BD52" s="64">
        <f>IFERROR(BC52/AZ39,"-")</f>
        <v>3.9828027524871482E-2</v>
      </c>
      <c r="BE52" s="52">
        <v>82</v>
      </c>
      <c r="BF52" s="64">
        <f>IFERROR(BE52/BA39,"-")</f>
        <v>0.32539682539682541</v>
      </c>
      <c r="BG52" s="61">
        <f t="shared" si="8"/>
        <v>154580.86585365853</v>
      </c>
      <c r="BH52" s="138"/>
      <c r="BI52" s="150"/>
      <c r="BJ52" s="103" t="s">
        <v>91</v>
      </c>
      <c r="BK52" s="52">
        <f t="shared" si="22"/>
        <v>173280378</v>
      </c>
      <c r="BL52" s="64">
        <f>IFERROR(BK52/BH39,"-")</f>
        <v>2.3839847358611142E-2</v>
      </c>
      <c r="BM52" s="52">
        <f t="shared" si="23"/>
        <v>1118</v>
      </c>
      <c r="BN52" s="64">
        <f>IFERROR(BM52/BI39,"-")</f>
        <v>0.15095868214960842</v>
      </c>
      <c r="BO52" s="61">
        <f t="shared" si="9"/>
        <v>154991.39355992843</v>
      </c>
      <c r="BQ52" s="114" t="s">
        <v>26</v>
      </c>
      <c r="BR52" s="72">
        <f t="shared" si="10"/>
        <v>0.21016241387927592</v>
      </c>
      <c r="BS52" s="72">
        <f t="shared" si="11"/>
        <v>0.78831060395212915</v>
      </c>
      <c r="BT52" s="72">
        <f t="shared" si="12"/>
        <v>235453.33709927977</v>
      </c>
      <c r="BU52" s="49"/>
      <c r="BV52" s="68" t="str">
        <f t="shared" si="13"/>
        <v>西淀川区</v>
      </c>
      <c r="BW52" s="69">
        <f t="shared" si="14"/>
        <v>0.21807692164434445</v>
      </c>
      <c r="BX52" s="68" t="str">
        <f t="shared" si="15"/>
        <v>大阪狭山市</v>
      </c>
      <c r="BY52" s="69">
        <f t="shared" si="16"/>
        <v>0.78979717271051009</v>
      </c>
      <c r="BZ52" s="68" t="str">
        <f t="shared" si="17"/>
        <v>東淀川区</v>
      </c>
      <c r="CA52" s="70">
        <f t="shared" si="18"/>
        <v>245759.4034097878</v>
      </c>
      <c r="CB52" s="49"/>
      <c r="CC52" s="108">
        <f t="shared" si="19"/>
        <v>0.2235659115667995</v>
      </c>
      <c r="CD52" s="108">
        <f t="shared" si="20"/>
        <v>0.79889972183205271</v>
      </c>
      <c r="CE52" s="109">
        <f t="shared" si="21"/>
        <v>253077.20344375112</v>
      </c>
      <c r="CF52" s="110">
        <v>0</v>
      </c>
    </row>
    <row r="53" spans="2:84" s="106" customFormat="1">
      <c r="B53" s="179"/>
      <c r="C53" s="173"/>
      <c r="D53" s="138"/>
      <c r="E53" s="138"/>
      <c r="F53" s="103" t="s">
        <v>95</v>
      </c>
      <c r="G53" s="52">
        <v>193939</v>
      </c>
      <c r="H53" s="64">
        <f>IFERROR(G53/D39,"-")</f>
        <v>2.1819570773055157E-3</v>
      </c>
      <c r="I53" s="52">
        <v>5</v>
      </c>
      <c r="J53" s="64">
        <f>IFERROR(I53/E39,"-")</f>
        <v>0.12195121951219512</v>
      </c>
      <c r="K53" s="61">
        <f t="shared" si="2"/>
        <v>38787.800000000003</v>
      </c>
      <c r="L53" s="138"/>
      <c r="M53" s="138"/>
      <c r="N53" s="103" t="s">
        <v>95</v>
      </c>
      <c r="O53" s="52">
        <v>624708</v>
      </c>
      <c r="P53" s="64">
        <f>IFERROR(O53/L39,"-")</f>
        <v>3.1534977556540501E-3</v>
      </c>
      <c r="Q53" s="52">
        <v>7</v>
      </c>
      <c r="R53" s="64">
        <f>IFERROR(Q53/M39,"-")</f>
        <v>8.4337349397590355E-2</v>
      </c>
      <c r="S53" s="61">
        <f t="shared" si="3"/>
        <v>89244</v>
      </c>
      <c r="T53" s="138"/>
      <c r="U53" s="138"/>
      <c r="V53" s="103" t="s">
        <v>95</v>
      </c>
      <c r="W53" s="52">
        <v>11442689</v>
      </c>
      <c r="X53" s="50">
        <f>W53/T39</f>
        <v>5.8390740420988215E-3</v>
      </c>
      <c r="Y53" s="52">
        <v>159</v>
      </c>
      <c r="Z53" s="64">
        <f>IFERROR(Y53/U39,"-")</f>
        <v>5.9639909977494375E-2</v>
      </c>
      <c r="AA53" s="61">
        <f t="shared" si="4"/>
        <v>71966.597484276732</v>
      </c>
      <c r="AB53" s="138"/>
      <c r="AC53" s="138"/>
      <c r="AD53" s="103" t="s">
        <v>95</v>
      </c>
      <c r="AE53" s="52">
        <v>7485675</v>
      </c>
      <c r="AF53" s="64">
        <f>IFERROR(AE53/AB39,"-")</f>
        <v>3.5417033017748948E-3</v>
      </c>
      <c r="AG53" s="52">
        <v>177</v>
      </c>
      <c r="AH53" s="64">
        <f>IFERROR(AG53/AC39,"-")</f>
        <v>8.2096474953617812E-2</v>
      </c>
      <c r="AI53" s="61">
        <f t="shared" si="5"/>
        <v>42291.949152542373</v>
      </c>
      <c r="AJ53" s="138"/>
      <c r="AK53" s="138"/>
      <c r="AL53" s="103" t="s">
        <v>95</v>
      </c>
      <c r="AM53" s="52">
        <v>10475015</v>
      </c>
      <c r="AN53" s="64">
        <f>IFERROR(AM53/AJ39,"-")</f>
        <v>5.9613115588265618E-3</v>
      </c>
      <c r="AO53" s="52">
        <v>156</v>
      </c>
      <c r="AP53" s="64">
        <f>IFERROR(AO53/AK39,"-")</f>
        <v>0.10196078431372549</v>
      </c>
      <c r="AQ53" s="61">
        <f t="shared" si="6"/>
        <v>67147.532051282047</v>
      </c>
      <c r="AR53" s="138"/>
      <c r="AS53" s="138"/>
      <c r="AT53" s="103" t="s">
        <v>95</v>
      </c>
      <c r="AU53" s="52">
        <v>2357454</v>
      </c>
      <c r="AV53" s="64">
        <f>IFERROR(AU53/AR39,"-")</f>
        <v>2.8305706004969487E-3</v>
      </c>
      <c r="AW53" s="52">
        <v>63</v>
      </c>
      <c r="AX53" s="64">
        <f>IFERROR(AW53/AS39,"-")</f>
        <v>9.2920353982300891E-2</v>
      </c>
      <c r="AY53" s="61">
        <f t="shared" si="7"/>
        <v>37419.904761904763</v>
      </c>
      <c r="AZ53" s="138"/>
      <c r="BA53" s="138"/>
      <c r="BB53" s="103" t="s">
        <v>95</v>
      </c>
      <c r="BC53" s="52">
        <v>790277</v>
      </c>
      <c r="BD53" s="64">
        <f>IFERROR(BC53/AZ39,"-")</f>
        <v>2.4831248328602228E-3</v>
      </c>
      <c r="BE53" s="52">
        <v>16</v>
      </c>
      <c r="BF53" s="64">
        <f>IFERROR(BE53/BA39,"-")</f>
        <v>6.3492063492063489E-2</v>
      </c>
      <c r="BG53" s="61">
        <f t="shared" si="8"/>
        <v>49392.3125</v>
      </c>
      <c r="BH53" s="138"/>
      <c r="BI53" s="150"/>
      <c r="BJ53" s="103" t="s">
        <v>95</v>
      </c>
      <c r="BK53" s="52">
        <f t="shared" si="22"/>
        <v>33369757</v>
      </c>
      <c r="BL53" s="64">
        <f>IFERROR(BK53/BH39,"-")</f>
        <v>4.5909982564439327E-3</v>
      </c>
      <c r="BM53" s="52">
        <f t="shared" si="23"/>
        <v>583</v>
      </c>
      <c r="BN53" s="64">
        <f>IFERROR(BM53/BI39,"-")</f>
        <v>7.8719956791790446E-2</v>
      </c>
      <c r="BO53" s="61">
        <f t="shared" si="9"/>
        <v>57238.005145797601</v>
      </c>
      <c r="BQ53" s="114" t="s">
        <v>27</v>
      </c>
      <c r="BR53" s="72">
        <f t="shared" si="10"/>
        <v>0.21065866759701349</v>
      </c>
      <c r="BS53" s="72">
        <f t="shared" si="11"/>
        <v>0.80145569966617414</v>
      </c>
      <c r="BT53" s="72">
        <f t="shared" si="12"/>
        <v>214388.81392966883</v>
      </c>
      <c r="BU53" s="49"/>
      <c r="BV53" s="68" t="str">
        <f t="shared" si="13"/>
        <v>西成区</v>
      </c>
      <c r="BW53" s="69">
        <f t="shared" si="14"/>
        <v>0.21782753900072785</v>
      </c>
      <c r="BX53" s="68" t="str">
        <f t="shared" si="15"/>
        <v>阪南市</v>
      </c>
      <c r="BY53" s="69">
        <f t="shared" si="16"/>
        <v>0.78850439882697942</v>
      </c>
      <c r="BZ53" s="68" t="str">
        <f t="shared" si="17"/>
        <v>富田林市</v>
      </c>
      <c r="CA53" s="70">
        <f t="shared" si="18"/>
        <v>245441.3452803955</v>
      </c>
      <c r="CB53" s="49"/>
      <c r="CC53" s="108">
        <f t="shared" si="19"/>
        <v>0.2235659115667995</v>
      </c>
      <c r="CD53" s="108">
        <f t="shared" si="20"/>
        <v>0.79889972183205271</v>
      </c>
      <c r="CE53" s="109">
        <f t="shared" si="21"/>
        <v>253077.20344375112</v>
      </c>
      <c r="CF53" s="110">
        <v>0</v>
      </c>
    </row>
    <row r="54" spans="2:84" s="106" customFormat="1">
      <c r="B54" s="179"/>
      <c r="C54" s="173"/>
      <c r="D54" s="138"/>
      <c r="E54" s="138"/>
      <c r="F54" s="104" t="s">
        <v>93</v>
      </c>
      <c r="G54" s="55">
        <v>395673</v>
      </c>
      <c r="H54" s="65">
        <f>IFERROR(G54/D39,"-")</f>
        <v>4.4516136653726442E-3</v>
      </c>
      <c r="I54" s="55">
        <v>5</v>
      </c>
      <c r="J54" s="65">
        <f>IFERROR(I54/E39,"-")</f>
        <v>0.12195121951219512</v>
      </c>
      <c r="K54" s="62">
        <f t="shared" si="2"/>
        <v>79134.600000000006</v>
      </c>
      <c r="L54" s="138"/>
      <c r="M54" s="138"/>
      <c r="N54" s="104" t="s">
        <v>93</v>
      </c>
      <c r="O54" s="55">
        <v>307316</v>
      </c>
      <c r="P54" s="65">
        <f>IFERROR(O54/L39,"-")</f>
        <v>1.5513172814764339E-3</v>
      </c>
      <c r="Q54" s="55">
        <v>23</v>
      </c>
      <c r="R54" s="65">
        <f>IFERROR(Q54/M39,"-")</f>
        <v>0.27710843373493976</v>
      </c>
      <c r="S54" s="62">
        <f t="shared" si="3"/>
        <v>13361.565217391304</v>
      </c>
      <c r="T54" s="138"/>
      <c r="U54" s="138"/>
      <c r="V54" s="104" t="s">
        <v>93</v>
      </c>
      <c r="W54" s="55">
        <v>3383842</v>
      </c>
      <c r="X54" s="53">
        <f>W54/T39</f>
        <v>1.7267360831674933E-3</v>
      </c>
      <c r="Y54" s="55">
        <v>232</v>
      </c>
      <c r="Z54" s="65">
        <f>IFERROR(Y54/U39,"-")</f>
        <v>8.7021755438859719E-2</v>
      </c>
      <c r="AA54" s="62">
        <f t="shared" si="4"/>
        <v>14585.525862068966</v>
      </c>
      <c r="AB54" s="138"/>
      <c r="AC54" s="138"/>
      <c r="AD54" s="104" t="s">
        <v>93</v>
      </c>
      <c r="AE54" s="55">
        <v>5130888</v>
      </c>
      <c r="AF54" s="65">
        <f>IFERROR(AE54/AB39,"-")</f>
        <v>2.4275810759400037E-3</v>
      </c>
      <c r="AG54" s="55">
        <v>255</v>
      </c>
      <c r="AH54" s="65">
        <f>IFERROR(AG54/AC39,"-")</f>
        <v>0.11827458256029684</v>
      </c>
      <c r="AI54" s="62">
        <f t="shared" si="5"/>
        <v>20121.129411764705</v>
      </c>
      <c r="AJ54" s="138"/>
      <c r="AK54" s="138"/>
      <c r="AL54" s="104" t="s">
        <v>93</v>
      </c>
      <c r="AM54" s="55">
        <v>5623357</v>
      </c>
      <c r="AN54" s="65">
        <f>IFERROR(AM54/AJ39,"-")</f>
        <v>3.2002420123988617E-3</v>
      </c>
      <c r="AO54" s="55">
        <v>240</v>
      </c>
      <c r="AP54" s="65">
        <f>IFERROR(AO54/AK39,"-")</f>
        <v>0.15686274509803921</v>
      </c>
      <c r="AQ54" s="62">
        <f t="shared" si="6"/>
        <v>23430.654166666667</v>
      </c>
      <c r="AR54" s="138"/>
      <c r="AS54" s="138"/>
      <c r="AT54" s="104" t="s">
        <v>93</v>
      </c>
      <c r="AU54" s="55">
        <v>2242670</v>
      </c>
      <c r="AV54" s="65">
        <f>IFERROR(AU54/AR39,"-")</f>
        <v>2.692750640570926E-3</v>
      </c>
      <c r="AW54" s="55">
        <v>102</v>
      </c>
      <c r="AX54" s="65">
        <f>IFERROR(AW54/AS39,"-")</f>
        <v>0.15044247787610621</v>
      </c>
      <c r="AY54" s="62">
        <f t="shared" si="7"/>
        <v>21986.960784313724</v>
      </c>
      <c r="AZ54" s="138"/>
      <c r="BA54" s="138"/>
      <c r="BB54" s="104" t="s">
        <v>93</v>
      </c>
      <c r="BC54" s="55">
        <v>713244</v>
      </c>
      <c r="BD54" s="65">
        <f>IFERROR(BC54/AZ39,"-")</f>
        <v>2.2410798850131751E-3</v>
      </c>
      <c r="BE54" s="55">
        <v>35</v>
      </c>
      <c r="BF54" s="65">
        <f>IFERROR(BE54/BA39,"-")</f>
        <v>0.1388888888888889</v>
      </c>
      <c r="BG54" s="62">
        <f t="shared" si="8"/>
        <v>20378.400000000001</v>
      </c>
      <c r="BH54" s="138"/>
      <c r="BI54" s="150"/>
      <c r="BJ54" s="104" t="s">
        <v>93</v>
      </c>
      <c r="BK54" s="55">
        <f t="shared" si="22"/>
        <v>17796990</v>
      </c>
      <c r="BL54" s="65">
        <f>IFERROR(BK54/BH39,"-")</f>
        <v>2.4485029980874633E-3</v>
      </c>
      <c r="BM54" s="55">
        <f t="shared" si="23"/>
        <v>892</v>
      </c>
      <c r="BN54" s="65">
        <f>IFERROR(BM54/BI39,"-")</f>
        <v>0.12044288414798812</v>
      </c>
      <c r="BO54" s="62">
        <f t="shared" si="9"/>
        <v>19951.782511210764</v>
      </c>
      <c r="BQ54" s="114" t="s">
        <v>16</v>
      </c>
      <c r="BR54" s="72">
        <f t="shared" si="10"/>
        <v>0.20360454714191356</v>
      </c>
      <c r="BS54" s="72">
        <f t="shared" si="11"/>
        <v>0.77694911005264478</v>
      </c>
      <c r="BT54" s="72">
        <f t="shared" si="12"/>
        <v>216058.04267161409</v>
      </c>
      <c r="BU54" s="49"/>
      <c r="BV54" s="68" t="str">
        <f t="shared" si="13"/>
        <v>能勢町</v>
      </c>
      <c r="BW54" s="69">
        <f t="shared" si="14"/>
        <v>0.21782109146657519</v>
      </c>
      <c r="BX54" s="68" t="str">
        <f t="shared" si="15"/>
        <v>河内長野市</v>
      </c>
      <c r="BY54" s="69">
        <f t="shared" si="16"/>
        <v>0.78831060395212915</v>
      </c>
      <c r="BZ54" s="68" t="str">
        <f t="shared" si="17"/>
        <v>東住吉区</v>
      </c>
      <c r="CA54" s="70">
        <f t="shared" si="18"/>
        <v>244820.29447775322</v>
      </c>
      <c r="CB54" s="49"/>
      <c r="CC54" s="108">
        <f t="shared" si="19"/>
        <v>0.2235659115667995</v>
      </c>
      <c r="CD54" s="108">
        <f t="shared" si="20"/>
        <v>0.79889972183205271</v>
      </c>
      <c r="CE54" s="109">
        <f t="shared" si="21"/>
        <v>253077.20344375112</v>
      </c>
      <c r="CF54" s="110">
        <v>0</v>
      </c>
    </row>
    <row r="55" spans="2:84" s="106" customFormat="1">
      <c r="B55" s="179"/>
      <c r="C55" s="174"/>
      <c r="D55" s="139"/>
      <c r="E55" s="139"/>
      <c r="F55" s="105" t="s">
        <v>101</v>
      </c>
      <c r="G55" s="56">
        <f>SUM(G39:G54)</f>
        <v>3649753</v>
      </c>
      <c r="H55" s="65">
        <f>IFERROR(G55/D39,"-")</f>
        <v>4.106241853761769E-2</v>
      </c>
      <c r="I55" s="55">
        <v>26</v>
      </c>
      <c r="J55" s="65">
        <f>IFERROR(I55/E39,"-")</f>
        <v>0.63414634146341464</v>
      </c>
      <c r="K55" s="62">
        <f t="shared" si="2"/>
        <v>140375.11538461538</v>
      </c>
      <c r="L55" s="139"/>
      <c r="M55" s="139"/>
      <c r="N55" s="105" t="s">
        <v>101</v>
      </c>
      <c r="O55" s="56">
        <f>SUM(O39:O54)</f>
        <v>21498393</v>
      </c>
      <c r="P55" s="65">
        <f>IFERROR(O55/L39,"-")</f>
        <v>0.10852291642762497</v>
      </c>
      <c r="Q55" s="55">
        <v>71</v>
      </c>
      <c r="R55" s="65">
        <f>IFERROR(Q55/M39,"-")</f>
        <v>0.85542168674698793</v>
      </c>
      <c r="S55" s="62">
        <f t="shared" si="3"/>
        <v>302794.26760563382</v>
      </c>
      <c r="T55" s="139"/>
      <c r="U55" s="139"/>
      <c r="V55" s="105" t="s">
        <v>101</v>
      </c>
      <c r="W55" s="56">
        <f>SUM(W39:W54)</f>
        <v>379483333</v>
      </c>
      <c r="X55" s="53">
        <f>W55/T39</f>
        <v>0.19364602840551232</v>
      </c>
      <c r="Y55" s="55">
        <v>2025</v>
      </c>
      <c r="Z55" s="65">
        <f>IFERROR(Y55/U39,"-")</f>
        <v>0.75956489122280568</v>
      </c>
      <c r="AA55" s="62">
        <f t="shared" si="4"/>
        <v>187399.17679012346</v>
      </c>
      <c r="AB55" s="139"/>
      <c r="AC55" s="139"/>
      <c r="AD55" s="105" t="s">
        <v>101</v>
      </c>
      <c r="AE55" s="56">
        <f>SUM(AE39:AE54)</f>
        <v>468154140</v>
      </c>
      <c r="AF55" s="65">
        <f>IFERROR(AE55/AB39,"-")</f>
        <v>0.22149813655783698</v>
      </c>
      <c r="AG55" s="55">
        <v>1806</v>
      </c>
      <c r="AH55" s="65">
        <f>IFERROR(AG55/AC39,"-")</f>
        <v>0.83766233766233766</v>
      </c>
      <c r="AI55" s="62">
        <f t="shared" si="5"/>
        <v>259221.56146179402</v>
      </c>
      <c r="AJ55" s="139"/>
      <c r="AK55" s="139"/>
      <c r="AL55" s="105" t="s">
        <v>101</v>
      </c>
      <c r="AM55" s="56">
        <f>SUM(AM39:AM54)</f>
        <v>487210797</v>
      </c>
      <c r="AN55" s="65">
        <f>IFERROR(AM55/AJ39,"-")</f>
        <v>0.27727075863291861</v>
      </c>
      <c r="AO55" s="55">
        <v>1365</v>
      </c>
      <c r="AP55" s="65">
        <f>IFERROR(AO55/AK39,"-")</f>
        <v>0.89215686274509809</v>
      </c>
      <c r="AQ55" s="62">
        <f t="shared" si="6"/>
        <v>356930.98681318678</v>
      </c>
      <c r="AR55" s="139"/>
      <c r="AS55" s="139"/>
      <c r="AT55" s="105" t="s">
        <v>101</v>
      </c>
      <c r="AU55" s="56">
        <f>SUM(AU39:AU54)</f>
        <v>258985451</v>
      </c>
      <c r="AV55" s="65">
        <f>IFERROR(AU55/AR39,"-")</f>
        <v>0.31096114857683038</v>
      </c>
      <c r="AW55" s="55">
        <v>599</v>
      </c>
      <c r="AX55" s="65">
        <f>IFERROR(AW55/AS39,"-")</f>
        <v>0.88348082595870203</v>
      </c>
      <c r="AY55" s="62">
        <f t="shared" si="7"/>
        <v>432363.02337228716</v>
      </c>
      <c r="AZ55" s="139"/>
      <c r="BA55" s="139"/>
      <c r="BB55" s="105" t="s">
        <v>101</v>
      </c>
      <c r="BC55" s="56">
        <f>SUM(BC39:BC54)</f>
        <v>126658585</v>
      </c>
      <c r="BD55" s="65">
        <f>IFERROR(BC55/AZ39,"-")</f>
        <v>0.39797321408624742</v>
      </c>
      <c r="BE55" s="55">
        <v>229</v>
      </c>
      <c r="BF55" s="65">
        <f>IFERROR(BE55/BA39,"-")</f>
        <v>0.90873015873015872</v>
      </c>
      <c r="BG55" s="62">
        <f t="shared" si="8"/>
        <v>553094.2576419214</v>
      </c>
      <c r="BH55" s="139"/>
      <c r="BI55" s="151"/>
      <c r="BJ55" s="105" t="s">
        <v>101</v>
      </c>
      <c r="BK55" s="56">
        <f t="shared" si="22"/>
        <v>1745640452</v>
      </c>
      <c r="BL55" s="65">
        <f>IFERROR(BK55/BH39,"-")</f>
        <v>0.2401645379530333</v>
      </c>
      <c r="BM55" s="56">
        <f t="shared" si="23"/>
        <v>6121</v>
      </c>
      <c r="BN55" s="65">
        <f>IFERROR(BM55/BI39,"-")</f>
        <v>0.82649203348636235</v>
      </c>
      <c r="BO55" s="62">
        <f t="shared" si="9"/>
        <v>285188.76850187877</v>
      </c>
      <c r="BQ55" s="114" t="s">
        <v>48</v>
      </c>
      <c r="BR55" s="72">
        <f t="shared" si="10"/>
        <v>0.22112955425080083</v>
      </c>
      <c r="BS55" s="72">
        <f t="shared" si="11"/>
        <v>0.7569559261183807</v>
      </c>
      <c r="BT55" s="72">
        <f t="shared" si="12"/>
        <v>265639.09797803295</v>
      </c>
      <c r="BU55" s="49"/>
      <c r="BV55" s="68" t="str">
        <f t="shared" si="13"/>
        <v>池田市</v>
      </c>
      <c r="BW55" s="69">
        <f t="shared" si="14"/>
        <v>0.21752390505774477</v>
      </c>
      <c r="BX55" s="68" t="str">
        <f t="shared" si="15"/>
        <v>豊中市</v>
      </c>
      <c r="BY55" s="69">
        <f t="shared" si="16"/>
        <v>0.78806786450208943</v>
      </c>
      <c r="BZ55" s="68" t="str">
        <f t="shared" si="17"/>
        <v>泉南市</v>
      </c>
      <c r="CA55" s="70">
        <f t="shared" si="18"/>
        <v>244726.94415859564</v>
      </c>
      <c r="CB55" s="49"/>
      <c r="CC55" s="108">
        <f t="shared" si="19"/>
        <v>0.2235659115667995</v>
      </c>
      <c r="CD55" s="108">
        <f t="shared" si="20"/>
        <v>0.79889972183205271</v>
      </c>
      <c r="CE55" s="109">
        <f t="shared" si="21"/>
        <v>253077.20344375112</v>
      </c>
      <c r="CF55" s="110">
        <v>0</v>
      </c>
    </row>
    <row r="56" spans="2:84" s="106" customFormat="1">
      <c r="B56" s="179">
        <v>4</v>
      </c>
      <c r="C56" s="172" t="s">
        <v>137</v>
      </c>
      <c r="D56" s="137">
        <v>75314390</v>
      </c>
      <c r="E56" s="137">
        <v>45</v>
      </c>
      <c r="F56" s="101" t="s">
        <v>66</v>
      </c>
      <c r="G56" s="48">
        <v>189511</v>
      </c>
      <c r="H56" s="63">
        <f>IFERROR(G56/D56,"-")</f>
        <v>2.5162654839267769E-3</v>
      </c>
      <c r="I56" s="48">
        <v>8</v>
      </c>
      <c r="J56" s="63">
        <f>IFERROR(I56/E56,"-")</f>
        <v>0.17777777777777778</v>
      </c>
      <c r="K56" s="60">
        <f t="shared" si="2"/>
        <v>23688.875</v>
      </c>
      <c r="L56" s="137">
        <v>155923030</v>
      </c>
      <c r="M56" s="137">
        <v>72</v>
      </c>
      <c r="N56" s="101" t="s">
        <v>66</v>
      </c>
      <c r="O56" s="48">
        <v>832402</v>
      </c>
      <c r="P56" s="63">
        <f>IFERROR(O56/L56,"-")</f>
        <v>5.3385442804696655E-3</v>
      </c>
      <c r="Q56" s="48">
        <v>21</v>
      </c>
      <c r="R56" s="63">
        <f>IFERROR(Q56/M56,"-")</f>
        <v>0.29166666666666669</v>
      </c>
      <c r="S56" s="60">
        <f t="shared" si="3"/>
        <v>39638.190476190473</v>
      </c>
      <c r="T56" s="137">
        <v>2641231650</v>
      </c>
      <c r="U56" s="137">
        <v>3336</v>
      </c>
      <c r="V56" s="101" t="s">
        <v>66</v>
      </c>
      <c r="W56" s="48">
        <v>87516084</v>
      </c>
      <c r="X56" s="46">
        <f>W56/T56</f>
        <v>3.3134573410098275E-2</v>
      </c>
      <c r="Y56" s="48">
        <v>602</v>
      </c>
      <c r="Z56" s="63">
        <f>IFERROR(Y56/U56,"-")</f>
        <v>0.1804556354916067</v>
      </c>
      <c r="AA56" s="60">
        <f t="shared" si="4"/>
        <v>145375.55481727576</v>
      </c>
      <c r="AB56" s="137">
        <v>2790373070</v>
      </c>
      <c r="AC56" s="137">
        <v>2738</v>
      </c>
      <c r="AD56" s="101" t="s">
        <v>66</v>
      </c>
      <c r="AE56" s="48">
        <v>118577767</v>
      </c>
      <c r="AF56" s="63">
        <f>IFERROR(AE56/AB56,"-")</f>
        <v>4.2495309417532476E-2</v>
      </c>
      <c r="AG56" s="48">
        <v>711</v>
      </c>
      <c r="AH56" s="63">
        <f>IFERROR(AG56/AC56,"-")</f>
        <v>0.25967859751643535</v>
      </c>
      <c r="AI56" s="60">
        <f t="shared" si="5"/>
        <v>166776.04360056258</v>
      </c>
      <c r="AJ56" s="137">
        <v>2122228060</v>
      </c>
      <c r="AK56" s="137">
        <v>1638</v>
      </c>
      <c r="AL56" s="101" t="s">
        <v>66</v>
      </c>
      <c r="AM56" s="48">
        <v>131743455</v>
      </c>
      <c r="AN56" s="63">
        <f>IFERROR(AM56/AJ56,"-")</f>
        <v>6.2077897038077992E-2</v>
      </c>
      <c r="AO56" s="48">
        <v>551</v>
      </c>
      <c r="AP56" s="63">
        <f>IFERROR(AO56/AK56,"-")</f>
        <v>0.33638583638583641</v>
      </c>
      <c r="AQ56" s="60">
        <f t="shared" si="6"/>
        <v>239098.82940108894</v>
      </c>
      <c r="AR56" s="137">
        <v>989221630</v>
      </c>
      <c r="AS56" s="137">
        <v>755</v>
      </c>
      <c r="AT56" s="101" t="s">
        <v>66</v>
      </c>
      <c r="AU56" s="48">
        <v>53344347</v>
      </c>
      <c r="AV56" s="63">
        <f>IFERROR(AU56/AR56,"-")</f>
        <v>5.3925576819423164E-2</v>
      </c>
      <c r="AW56" s="48">
        <v>213</v>
      </c>
      <c r="AX56" s="63">
        <f>IFERROR(AW56/AS56,"-")</f>
        <v>0.28211920529801326</v>
      </c>
      <c r="AY56" s="60">
        <f t="shared" si="7"/>
        <v>250442.94366197183</v>
      </c>
      <c r="AZ56" s="137">
        <v>313805090</v>
      </c>
      <c r="BA56" s="137">
        <v>240</v>
      </c>
      <c r="BB56" s="101" t="s">
        <v>66</v>
      </c>
      <c r="BC56" s="48">
        <v>25852448</v>
      </c>
      <c r="BD56" s="63">
        <f>IFERROR(BC56/AZ56,"-")</f>
        <v>8.2383775228120099E-2</v>
      </c>
      <c r="BE56" s="48">
        <v>71</v>
      </c>
      <c r="BF56" s="63">
        <f>IFERROR(BE56/BA56,"-")</f>
        <v>0.29583333333333334</v>
      </c>
      <c r="BG56" s="60">
        <f t="shared" si="8"/>
        <v>364118.98591549293</v>
      </c>
      <c r="BH56" s="137">
        <f>SUM(D56,L56,T56,AB56,AJ56,AR56,AZ56)</f>
        <v>9088096920</v>
      </c>
      <c r="BI56" s="149">
        <f>SUM(E56,M56,U56,AC56,AK56,AS56,BA56)</f>
        <v>8824</v>
      </c>
      <c r="BJ56" s="101" t="s">
        <v>66</v>
      </c>
      <c r="BK56" s="48">
        <f t="shared" si="22"/>
        <v>418056014</v>
      </c>
      <c r="BL56" s="63">
        <f>IFERROR(BK56/BH56,"-")</f>
        <v>4.6000391245827513E-2</v>
      </c>
      <c r="BM56" s="48">
        <f t="shared" si="23"/>
        <v>2177</v>
      </c>
      <c r="BN56" s="63">
        <f>IFERROR(BM56/BI56,"-")</f>
        <v>0.24671350861287397</v>
      </c>
      <c r="BO56" s="60">
        <f t="shared" si="9"/>
        <v>192033.07946715664</v>
      </c>
      <c r="BQ56" s="114" t="s">
        <v>4</v>
      </c>
      <c r="BR56" s="72">
        <f t="shared" si="10"/>
        <v>0.22373504888891738</v>
      </c>
      <c r="BS56" s="72">
        <f t="shared" si="11"/>
        <v>0.76596966911764708</v>
      </c>
      <c r="BT56" s="72">
        <f t="shared" si="12"/>
        <v>249465.63341832909</v>
      </c>
      <c r="BU56" s="49"/>
      <c r="BV56" s="68" t="str">
        <f t="shared" si="13"/>
        <v>平野区</v>
      </c>
      <c r="BW56" s="69">
        <f t="shared" si="14"/>
        <v>0.21745363245469582</v>
      </c>
      <c r="BX56" s="68" t="str">
        <f t="shared" si="15"/>
        <v>貝塚市</v>
      </c>
      <c r="BY56" s="69">
        <f t="shared" si="16"/>
        <v>0.78720637947473349</v>
      </c>
      <c r="BZ56" s="68" t="str">
        <f t="shared" si="17"/>
        <v>阿倍野区</v>
      </c>
      <c r="CA56" s="70">
        <f t="shared" si="18"/>
        <v>243132.4160286285</v>
      </c>
      <c r="CB56" s="49"/>
      <c r="CC56" s="108">
        <f t="shared" si="19"/>
        <v>0.2235659115667995</v>
      </c>
      <c r="CD56" s="108">
        <f t="shared" si="20"/>
        <v>0.79889972183205271</v>
      </c>
      <c r="CE56" s="109">
        <f t="shared" si="21"/>
        <v>253077.20344375112</v>
      </c>
      <c r="CF56" s="110">
        <v>0</v>
      </c>
    </row>
    <row r="57" spans="2:84" s="106" customFormat="1">
      <c r="B57" s="179"/>
      <c r="C57" s="173"/>
      <c r="D57" s="138"/>
      <c r="E57" s="138"/>
      <c r="F57" s="102" t="s">
        <v>68</v>
      </c>
      <c r="G57" s="52">
        <v>1166813</v>
      </c>
      <c r="H57" s="64">
        <f>IFERROR(G57/D56,"-")</f>
        <v>1.549256390445438E-2</v>
      </c>
      <c r="I57" s="52">
        <v>20</v>
      </c>
      <c r="J57" s="64">
        <f>IFERROR(I57/E56,"-")</f>
        <v>0.44444444444444442</v>
      </c>
      <c r="K57" s="61">
        <f t="shared" si="2"/>
        <v>58340.65</v>
      </c>
      <c r="L57" s="138"/>
      <c r="M57" s="138"/>
      <c r="N57" s="102" t="s">
        <v>68</v>
      </c>
      <c r="O57" s="52">
        <v>3340599</v>
      </c>
      <c r="P57" s="64">
        <f>IFERROR(O57/L56,"-")</f>
        <v>2.1424667029623527E-2</v>
      </c>
      <c r="Q57" s="52">
        <v>38</v>
      </c>
      <c r="R57" s="64">
        <f>IFERROR(Q57/M56,"-")</f>
        <v>0.52777777777777779</v>
      </c>
      <c r="S57" s="61">
        <f t="shared" si="3"/>
        <v>87910.5</v>
      </c>
      <c r="T57" s="138"/>
      <c r="U57" s="138"/>
      <c r="V57" s="102" t="s">
        <v>68</v>
      </c>
      <c r="W57" s="52">
        <v>94937193</v>
      </c>
      <c r="X57" s="50">
        <f>W57/T56</f>
        <v>3.5944288718484804E-2</v>
      </c>
      <c r="Y57" s="52">
        <v>884</v>
      </c>
      <c r="Z57" s="64">
        <f>IFERROR(Y57/U56,"-")</f>
        <v>0.26498800959232616</v>
      </c>
      <c r="AA57" s="61">
        <f t="shared" si="4"/>
        <v>107395.01470588235</v>
      </c>
      <c r="AB57" s="138"/>
      <c r="AC57" s="138"/>
      <c r="AD57" s="102" t="s">
        <v>68</v>
      </c>
      <c r="AE57" s="52">
        <v>88278493</v>
      </c>
      <c r="AF57" s="64">
        <f>IFERROR(AE57/AB56,"-")</f>
        <v>3.1636806543578061E-2</v>
      </c>
      <c r="AG57" s="52">
        <v>897</v>
      </c>
      <c r="AH57" s="64">
        <f>IFERROR(AG57/AC56,"-")</f>
        <v>0.32761139517896276</v>
      </c>
      <c r="AI57" s="61">
        <f t="shared" si="5"/>
        <v>98415.265328874026</v>
      </c>
      <c r="AJ57" s="138"/>
      <c r="AK57" s="138"/>
      <c r="AL57" s="102" t="s">
        <v>68</v>
      </c>
      <c r="AM57" s="52">
        <v>47716326</v>
      </c>
      <c r="AN57" s="64">
        <f>IFERROR(AM57/AJ56,"-")</f>
        <v>2.2484070821304662E-2</v>
      </c>
      <c r="AO57" s="52">
        <v>613</v>
      </c>
      <c r="AP57" s="64">
        <f>IFERROR(AO57/AK56,"-")</f>
        <v>0.37423687423687424</v>
      </c>
      <c r="AQ57" s="61">
        <f t="shared" si="6"/>
        <v>77840.662316476344</v>
      </c>
      <c r="AR57" s="138"/>
      <c r="AS57" s="138"/>
      <c r="AT57" s="102" t="s">
        <v>68</v>
      </c>
      <c r="AU57" s="52">
        <v>16279218</v>
      </c>
      <c r="AV57" s="64">
        <f>IFERROR(AU57/AR56,"-")</f>
        <v>1.6456593250998769E-2</v>
      </c>
      <c r="AW57" s="52">
        <v>277</v>
      </c>
      <c r="AX57" s="64">
        <f>IFERROR(AW57/AS56,"-")</f>
        <v>0.36688741721854307</v>
      </c>
      <c r="AY57" s="61">
        <f t="shared" si="7"/>
        <v>58769.740072202163</v>
      </c>
      <c r="AZ57" s="138"/>
      <c r="BA57" s="138"/>
      <c r="BB57" s="102" t="s">
        <v>68</v>
      </c>
      <c r="BC57" s="52">
        <v>3418862</v>
      </c>
      <c r="BD57" s="64">
        <f>IFERROR(BC57/AZ56,"-")</f>
        <v>1.0894858333878522E-2</v>
      </c>
      <c r="BE57" s="52">
        <v>82</v>
      </c>
      <c r="BF57" s="64">
        <f>IFERROR(BE57/BA56,"-")</f>
        <v>0.34166666666666667</v>
      </c>
      <c r="BG57" s="61">
        <f t="shared" si="8"/>
        <v>41693.439024390245</v>
      </c>
      <c r="BH57" s="138"/>
      <c r="BI57" s="150"/>
      <c r="BJ57" s="102" t="s">
        <v>68</v>
      </c>
      <c r="BK57" s="52">
        <f t="shared" si="22"/>
        <v>255137504</v>
      </c>
      <c r="BL57" s="64">
        <f>IFERROR(BK57/BH56,"-")</f>
        <v>2.807380975862216E-2</v>
      </c>
      <c r="BM57" s="52">
        <f t="shared" si="23"/>
        <v>2811</v>
      </c>
      <c r="BN57" s="64">
        <f>IFERROR(BM57/BI56,"-")</f>
        <v>0.31856300997280146</v>
      </c>
      <c r="BO57" s="61">
        <f t="shared" si="9"/>
        <v>90763.964425471364</v>
      </c>
      <c r="BQ57" s="114" t="s">
        <v>22</v>
      </c>
      <c r="BR57" s="72">
        <f t="shared" si="10"/>
        <v>0.20967220777804066</v>
      </c>
      <c r="BS57" s="72">
        <f t="shared" si="11"/>
        <v>0.79330000000000001</v>
      </c>
      <c r="BT57" s="72">
        <f t="shared" si="12"/>
        <v>224193.37778898273</v>
      </c>
      <c r="BU57" s="49"/>
      <c r="BV57" s="68" t="str">
        <f t="shared" si="13"/>
        <v>摂津市</v>
      </c>
      <c r="BW57" s="69">
        <f t="shared" si="14"/>
        <v>0.21708092832227435</v>
      </c>
      <c r="BX57" s="68" t="str">
        <f t="shared" si="15"/>
        <v>高槻市</v>
      </c>
      <c r="BY57" s="69">
        <f t="shared" si="16"/>
        <v>0.78606380154003719</v>
      </c>
      <c r="BZ57" s="68" t="str">
        <f t="shared" si="17"/>
        <v>大阪狭山市</v>
      </c>
      <c r="CA57" s="70">
        <f t="shared" si="18"/>
        <v>240875.04062256811</v>
      </c>
      <c r="CB57" s="49"/>
      <c r="CC57" s="108">
        <f t="shared" si="19"/>
        <v>0.2235659115667995</v>
      </c>
      <c r="CD57" s="108">
        <f t="shared" si="20"/>
        <v>0.79889972183205271</v>
      </c>
      <c r="CE57" s="109">
        <f t="shared" si="21"/>
        <v>253077.20344375112</v>
      </c>
      <c r="CF57" s="110">
        <v>0</v>
      </c>
    </row>
    <row r="58" spans="2:84" s="106" customFormat="1">
      <c r="B58" s="179"/>
      <c r="C58" s="173"/>
      <c r="D58" s="138"/>
      <c r="E58" s="138"/>
      <c r="F58" s="103" t="s">
        <v>70</v>
      </c>
      <c r="G58" s="52">
        <v>109943</v>
      </c>
      <c r="H58" s="64">
        <f>IFERROR(G58/D56,"-")</f>
        <v>1.4597874323884188E-3</v>
      </c>
      <c r="I58" s="52">
        <v>8</v>
      </c>
      <c r="J58" s="64">
        <f>IFERROR(I58/E56,"-")</f>
        <v>0.17777777777777778</v>
      </c>
      <c r="K58" s="61">
        <f t="shared" si="2"/>
        <v>13742.875</v>
      </c>
      <c r="L58" s="138"/>
      <c r="M58" s="138"/>
      <c r="N58" s="103" t="s">
        <v>70</v>
      </c>
      <c r="O58" s="52">
        <v>778218</v>
      </c>
      <c r="P58" s="64">
        <f>IFERROR(O58/L56,"-")</f>
        <v>4.9910394891633392E-3</v>
      </c>
      <c r="Q58" s="52">
        <v>17</v>
      </c>
      <c r="R58" s="64">
        <f>IFERROR(Q58/M56,"-")</f>
        <v>0.2361111111111111</v>
      </c>
      <c r="S58" s="61">
        <f t="shared" si="3"/>
        <v>45777.529411764706</v>
      </c>
      <c r="T58" s="138"/>
      <c r="U58" s="138"/>
      <c r="V58" s="103" t="s">
        <v>70</v>
      </c>
      <c r="W58" s="52">
        <v>47599819</v>
      </c>
      <c r="X58" s="50">
        <f>W58/T56</f>
        <v>1.802182667317348E-2</v>
      </c>
      <c r="Y58" s="52">
        <v>850</v>
      </c>
      <c r="Z58" s="64">
        <f>IFERROR(Y58/U56,"-")</f>
        <v>0.25479616306954439</v>
      </c>
      <c r="AA58" s="61">
        <f t="shared" si="4"/>
        <v>55999.787058823531</v>
      </c>
      <c r="AB58" s="138"/>
      <c r="AC58" s="138"/>
      <c r="AD58" s="103" t="s">
        <v>70</v>
      </c>
      <c r="AE58" s="52">
        <v>47018050</v>
      </c>
      <c r="AF58" s="64">
        <f>IFERROR(AE58/AB56,"-")</f>
        <v>1.6850094528757763E-2</v>
      </c>
      <c r="AG58" s="52">
        <v>818</v>
      </c>
      <c r="AH58" s="64">
        <f>IFERROR(AG58/AC56,"-")</f>
        <v>0.29875821767713662</v>
      </c>
      <c r="AI58" s="61">
        <f t="shared" si="5"/>
        <v>57479.278728606354</v>
      </c>
      <c r="AJ58" s="138"/>
      <c r="AK58" s="138"/>
      <c r="AL58" s="103" t="s">
        <v>70</v>
      </c>
      <c r="AM58" s="52">
        <v>30728848</v>
      </c>
      <c r="AN58" s="64">
        <f>IFERROR(AM58/AJ56,"-")</f>
        <v>1.447952205475975E-2</v>
      </c>
      <c r="AO58" s="52">
        <v>527</v>
      </c>
      <c r="AP58" s="64">
        <f>IFERROR(AO58/AK56,"-")</f>
        <v>0.32173382173382176</v>
      </c>
      <c r="AQ58" s="61">
        <f t="shared" si="6"/>
        <v>58309.009487666037</v>
      </c>
      <c r="AR58" s="138"/>
      <c r="AS58" s="138"/>
      <c r="AT58" s="103" t="s">
        <v>70</v>
      </c>
      <c r="AU58" s="52">
        <v>14914558</v>
      </c>
      <c r="AV58" s="64">
        <f>IFERROR(AU58/AR56,"-")</f>
        <v>1.5077064176204882E-2</v>
      </c>
      <c r="AW58" s="52">
        <v>205</v>
      </c>
      <c r="AX58" s="64">
        <f>IFERROR(AW58/AS56,"-")</f>
        <v>0.27152317880794702</v>
      </c>
      <c r="AY58" s="61">
        <f t="shared" si="7"/>
        <v>72753.941463414638</v>
      </c>
      <c r="AZ58" s="138"/>
      <c r="BA58" s="138"/>
      <c r="BB58" s="103" t="s">
        <v>70</v>
      </c>
      <c r="BC58" s="52">
        <v>1505861</v>
      </c>
      <c r="BD58" s="64">
        <f>IFERROR(BC58/AZ56,"-")</f>
        <v>4.7987143866914331E-3</v>
      </c>
      <c r="BE58" s="52">
        <v>48</v>
      </c>
      <c r="BF58" s="64">
        <f>IFERROR(BE58/BA56,"-")</f>
        <v>0.2</v>
      </c>
      <c r="BG58" s="61">
        <f t="shared" si="8"/>
        <v>31372.104166666668</v>
      </c>
      <c r="BH58" s="138"/>
      <c r="BI58" s="150"/>
      <c r="BJ58" s="103" t="s">
        <v>70</v>
      </c>
      <c r="BK58" s="52">
        <f t="shared" si="22"/>
        <v>142655297</v>
      </c>
      <c r="BL58" s="64">
        <f>IFERROR(BK58/BH56,"-")</f>
        <v>1.5696938342070411E-2</v>
      </c>
      <c r="BM58" s="52">
        <f t="shared" si="23"/>
        <v>2473</v>
      </c>
      <c r="BN58" s="64">
        <f>IFERROR(BM58/BI56,"-")</f>
        <v>0.28025838621940163</v>
      </c>
      <c r="BO58" s="61">
        <f t="shared" si="9"/>
        <v>57685.118075212296</v>
      </c>
      <c r="BQ58" s="114" t="s">
        <v>28</v>
      </c>
      <c r="BR58" s="72">
        <f t="shared" si="10"/>
        <v>0.19956517704146751</v>
      </c>
      <c r="BS58" s="72">
        <f t="shared" si="11"/>
        <v>0.7756647192082986</v>
      </c>
      <c r="BT58" s="72">
        <f t="shared" si="12"/>
        <v>218404.59649527323</v>
      </c>
      <c r="BU58" s="49"/>
      <c r="BV58" s="68" t="str">
        <f t="shared" si="13"/>
        <v>枚方市</v>
      </c>
      <c r="BW58" s="69">
        <f t="shared" si="14"/>
        <v>0.21546950624444239</v>
      </c>
      <c r="BX58" s="68" t="str">
        <f t="shared" si="15"/>
        <v>堺市南区</v>
      </c>
      <c r="BY58" s="69">
        <f t="shared" si="16"/>
        <v>0.78514754390657038</v>
      </c>
      <c r="BZ58" s="68" t="str">
        <f t="shared" si="17"/>
        <v>鶴見区</v>
      </c>
      <c r="CA58" s="70">
        <f t="shared" si="18"/>
        <v>240603.02650290885</v>
      </c>
      <c r="CB58" s="49"/>
      <c r="CC58" s="108">
        <f t="shared" si="19"/>
        <v>0.2235659115667995</v>
      </c>
      <c r="CD58" s="108">
        <f t="shared" si="20"/>
        <v>0.79889972183205271</v>
      </c>
      <c r="CE58" s="109">
        <f t="shared" si="21"/>
        <v>253077.20344375112</v>
      </c>
      <c r="CF58" s="110">
        <v>0</v>
      </c>
    </row>
    <row r="59" spans="2:84" s="106" customFormat="1">
      <c r="B59" s="179"/>
      <c r="C59" s="173"/>
      <c r="D59" s="138"/>
      <c r="E59" s="138"/>
      <c r="F59" s="103" t="s">
        <v>72</v>
      </c>
      <c r="G59" s="52">
        <v>9107</v>
      </c>
      <c r="H59" s="64">
        <f>IFERROR(G59/D56,"-")</f>
        <v>1.2091978704202477E-4</v>
      </c>
      <c r="I59" s="52">
        <v>2</v>
      </c>
      <c r="J59" s="64">
        <f>IFERROR(I59/E56,"-")</f>
        <v>4.4444444444444446E-2</v>
      </c>
      <c r="K59" s="61">
        <f t="shared" si="2"/>
        <v>4553.5</v>
      </c>
      <c r="L59" s="138"/>
      <c r="M59" s="138"/>
      <c r="N59" s="103" t="s">
        <v>72</v>
      </c>
      <c r="O59" s="52">
        <v>6847</v>
      </c>
      <c r="P59" s="64">
        <f>IFERROR(O59/L56,"-")</f>
        <v>4.3912692050686806E-5</v>
      </c>
      <c r="Q59" s="52">
        <v>2</v>
      </c>
      <c r="R59" s="64">
        <f>IFERROR(Q59/M56,"-")</f>
        <v>2.7777777777777776E-2</v>
      </c>
      <c r="S59" s="61">
        <f t="shared" si="3"/>
        <v>3423.5</v>
      </c>
      <c r="T59" s="138"/>
      <c r="U59" s="138"/>
      <c r="V59" s="103" t="s">
        <v>72</v>
      </c>
      <c r="W59" s="52">
        <v>9343974</v>
      </c>
      <c r="X59" s="50">
        <f>W59/T56</f>
        <v>3.5377336175719384E-3</v>
      </c>
      <c r="Y59" s="52">
        <v>123</v>
      </c>
      <c r="Z59" s="64">
        <f>IFERROR(Y59/U56,"-")</f>
        <v>3.6870503597122302E-2</v>
      </c>
      <c r="AA59" s="61">
        <f t="shared" si="4"/>
        <v>75967.268292682929</v>
      </c>
      <c r="AB59" s="138"/>
      <c r="AC59" s="138"/>
      <c r="AD59" s="103" t="s">
        <v>72</v>
      </c>
      <c r="AE59" s="52">
        <v>10100171</v>
      </c>
      <c r="AF59" s="64">
        <f>IFERROR(AE59/AB56,"-")</f>
        <v>3.6196489668673588E-3</v>
      </c>
      <c r="AG59" s="52">
        <v>97</v>
      </c>
      <c r="AH59" s="64">
        <f>IFERROR(AG59/AC56,"-")</f>
        <v>3.5427319211102995E-2</v>
      </c>
      <c r="AI59" s="61">
        <f t="shared" si="5"/>
        <v>104125.47422680413</v>
      </c>
      <c r="AJ59" s="138"/>
      <c r="AK59" s="138"/>
      <c r="AL59" s="103" t="s">
        <v>72</v>
      </c>
      <c r="AM59" s="52">
        <v>9987136</v>
      </c>
      <c r="AN59" s="64">
        <f>IFERROR(AM59/AJ56,"-")</f>
        <v>4.7059673690300749E-3</v>
      </c>
      <c r="AO59" s="52">
        <v>62</v>
      </c>
      <c r="AP59" s="64">
        <f>IFERROR(AO59/AK56,"-")</f>
        <v>3.7851037851037848E-2</v>
      </c>
      <c r="AQ59" s="61">
        <f t="shared" si="6"/>
        <v>161082.83870967742</v>
      </c>
      <c r="AR59" s="138"/>
      <c r="AS59" s="138"/>
      <c r="AT59" s="103" t="s">
        <v>72</v>
      </c>
      <c r="AU59" s="52">
        <v>235938</v>
      </c>
      <c r="AV59" s="64">
        <f>IFERROR(AU59/AR56,"-")</f>
        <v>2.3850873539835556E-4</v>
      </c>
      <c r="AW59" s="52">
        <v>24</v>
      </c>
      <c r="AX59" s="64">
        <f>IFERROR(AW59/AS56,"-")</f>
        <v>3.1788079470198675E-2</v>
      </c>
      <c r="AY59" s="61">
        <f t="shared" si="7"/>
        <v>9830.75</v>
      </c>
      <c r="AZ59" s="138"/>
      <c r="BA59" s="138"/>
      <c r="BB59" s="103" t="s">
        <v>72</v>
      </c>
      <c r="BC59" s="52">
        <v>8802</v>
      </c>
      <c r="BD59" s="64">
        <f>IFERROR(BC59/AZ56,"-")</f>
        <v>2.8049258219489047E-5</v>
      </c>
      <c r="BE59" s="52">
        <v>3</v>
      </c>
      <c r="BF59" s="64">
        <f>IFERROR(BE59/BA56,"-")</f>
        <v>1.2500000000000001E-2</v>
      </c>
      <c r="BG59" s="61">
        <f t="shared" si="8"/>
        <v>2934</v>
      </c>
      <c r="BH59" s="138"/>
      <c r="BI59" s="150"/>
      <c r="BJ59" s="103" t="s">
        <v>72</v>
      </c>
      <c r="BK59" s="52">
        <f t="shared" si="22"/>
        <v>29691975</v>
      </c>
      <c r="BL59" s="64">
        <f>IFERROR(BK59/BH56,"-")</f>
        <v>3.2671278994238543E-3</v>
      </c>
      <c r="BM59" s="52">
        <f t="shared" si="23"/>
        <v>313</v>
      </c>
      <c r="BN59" s="64">
        <f>IFERROR(BM59/BI56,"-")</f>
        <v>3.547144152311877E-2</v>
      </c>
      <c r="BO59" s="61">
        <f t="shared" si="9"/>
        <v>94862.539936102243</v>
      </c>
      <c r="BQ59" s="114" t="s">
        <v>17</v>
      </c>
      <c r="BR59" s="72">
        <f t="shared" si="10"/>
        <v>0.2015875157500521</v>
      </c>
      <c r="BS59" s="72">
        <f t="shared" si="11"/>
        <v>0.79399116689911664</v>
      </c>
      <c r="BT59" s="72">
        <f t="shared" si="12"/>
        <v>220070.83649271756</v>
      </c>
      <c r="BU59" s="49"/>
      <c r="BV59" s="68" t="str">
        <f t="shared" si="13"/>
        <v>生野区</v>
      </c>
      <c r="BW59" s="69">
        <f t="shared" si="14"/>
        <v>0.21544008574488749</v>
      </c>
      <c r="BX59" s="68" t="str">
        <f t="shared" si="15"/>
        <v>藤井寺市</v>
      </c>
      <c r="BY59" s="69">
        <f t="shared" si="16"/>
        <v>0.78378378378378377</v>
      </c>
      <c r="BZ59" s="68" t="str">
        <f t="shared" si="17"/>
        <v>千早赤阪村</v>
      </c>
      <c r="CA59" s="70">
        <f t="shared" si="18"/>
        <v>239253.33260153676</v>
      </c>
      <c r="CB59" s="49"/>
      <c r="CC59" s="108">
        <f t="shared" si="19"/>
        <v>0.2235659115667995</v>
      </c>
      <c r="CD59" s="108">
        <f t="shared" si="20"/>
        <v>0.79889972183205271</v>
      </c>
      <c r="CE59" s="109">
        <f t="shared" si="21"/>
        <v>253077.20344375112</v>
      </c>
      <c r="CF59" s="110">
        <v>0</v>
      </c>
    </row>
    <row r="60" spans="2:84" s="106" customFormat="1">
      <c r="B60" s="179"/>
      <c r="C60" s="173"/>
      <c r="D60" s="138"/>
      <c r="E60" s="138"/>
      <c r="F60" s="103" t="s">
        <v>74</v>
      </c>
      <c r="G60" s="52">
        <v>106480</v>
      </c>
      <c r="H60" s="64">
        <f>IFERROR(G60/D56,"-")</f>
        <v>1.4138068435527395E-3</v>
      </c>
      <c r="I60" s="52">
        <v>6</v>
      </c>
      <c r="J60" s="64">
        <f>IFERROR(I60/E56,"-")</f>
        <v>0.13333333333333333</v>
      </c>
      <c r="K60" s="61">
        <f t="shared" si="2"/>
        <v>17746.666666666668</v>
      </c>
      <c r="L60" s="138"/>
      <c r="M60" s="138"/>
      <c r="N60" s="103" t="s">
        <v>74</v>
      </c>
      <c r="O60" s="52">
        <v>1038701</v>
      </c>
      <c r="P60" s="64">
        <f>IFERROR(O60/L56,"-")</f>
        <v>6.6616265730597979E-3</v>
      </c>
      <c r="Q60" s="52">
        <v>19</v>
      </c>
      <c r="R60" s="64">
        <f>IFERROR(Q60/M56,"-")</f>
        <v>0.2638888888888889</v>
      </c>
      <c r="S60" s="61">
        <f t="shared" si="3"/>
        <v>54668.473684210527</v>
      </c>
      <c r="T60" s="138"/>
      <c r="U60" s="138"/>
      <c r="V60" s="103" t="s">
        <v>74</v>
      </c>
      <c r="W60" s="52">
        <v>56496275</v>
      </c>
      <c r="X60" s="50">
        <f>W60/T56</f>
        <v>2.1390124944171404E-2</v>
      </c>
      <c r="Y60" s="52">
        <v>1000</v>
      </c>
      <c r="Z60" s="64">
        <f>IFERROR(Y60/U56,"-")</f>
        <v>0.29976019184652281</v>
      </c>
      <c r="AA60" s="61">
        <f t="shared" si="4"/>
        <v>56496.275000000001</v>
      </c>
      <c r="AB60" s="138"/>
      <c r="AC60" s="138"/>
      <c r="AD60" s="103" t="s">
        <v>74</v>
      </c>
      <c r="AE60" s="52">
        <v>51112469</v>
      </c>
      <c r="AF60" s="64">
        <f>IFERROR(AE60/AB56,"-")</f>
        <v>1.8317432012773832E-2</v>
      </c>
      <c r="AG60" s="52">
        <v>936</v>
      </c>
      <c r="AH60" s="64">
        <f>IFERROR(AG60/AC56,"-")</f>
        <v>0.34185536888239593</v>
      </c>
      <c r="AI60" s="61">
        <f t="shared" si="5"/>
        <v>54607.338675213672</v>
      </c>
      <c r="AJ60" s="138"/>
      <c r="AK60" s="138"/>
      <c r="AL60" s="103" t="s">
        <v>74</v>
      </c>
      <c r="AM60" s="52">
        <v>38939974</v>
      </c>
      <c r="AN60" s="64">
        <f>IFERROR(AM60/AJ56,"-")</f>
        <v>1.8348628375029589E-2</v>
      </c>
      <c r="AO60" s="52">
        <v>591</v>
      </c>
      <c r="AP60" s="64">
        <f>IFERROR(AO60/AK56,"-")</f>
        <v>0.3608058608058608</v>
      </c>
      <c r="AQ60" s="61">
        <f t="shared" si="6"/>
        <v>65888.280879864629</v>
      </c>
      <c r="AR60" s="138"/>
      <c r="AS60" s="138"/>
      <c r="AT60" s="103" t="s">
        <v>74</v>
      </c>
      <c r="AU60" s="52">
        <v>13942924</v>
      </c>
      <c r="AV60" s="64">
        <f>IFERROR(AU60/AR56,"-")</f>
        <v>1.4094843437663205E-2</v>
      </c>
      <c r="AW60" s="52">
        <v>234</v>
      </c>
      <c r="AX60" s="64">
        <f>IFERROR(AW60/AS56,"-")</f>
        <v>0.30993377483443707</v>
      </c>
      <c r="AY60" s="61">
        <f t="shared" si="7"/>
        <v>59585.145299145297</v>
      </c>
      <c r="AZ60" s="138"/>
      <c r="BA60" s="138"/>
      <c r="BB60" s="103" t="s">
        <v>74</v>
      </c>
      <c r="BC60" s="52">
        <v>5061390</v>
      </c>
      <c r="BD60" s="64">
        <f>IFERROR(BC60/AZ56,"-")</f>
        <v>1.6129088282156291E-2</v>
      </c>
      <c r="BE60" s="52">
        <v>51</v>
      </c>
      <c r="BF60" s="64">
        <f>IFERROR(BE60/BA56,"-")</f>
        <v>0.21249999999999999</v>
      </c>
      <c r="BG60" s="61">
        <f t="shared" si="8"/>
        <v>99242.941176470587</v>
      </c>
      <c r="BH60" s="138"/>
      <c r="BI60" s="150"/>
      <c r="BJ60" s="103" t="s">
        <v>74</v>
      </c>
      <c r="BK60" s="52">
        <f t="shared" si="22"/>
        <v>166698213</v>
      </c>
      <c r="BL60" s="64">
        <f>IFERROR(BK60/BH56,"-")</f>
        <v>1.8342477469969587E-2</v>
      </c>
      <c r="BM60" s="52">
        <f t="shared" si="23"/>
        <v>2837</v>
      </c>
      <c r="BN60" s="64">
        <f>IFERROR(BM60/BI56,"-")</f>
        <v>0.32150951949229373</v>
      </c>
      <c r="BO60" s="61">
        <f t="shared" si="9"/>
        <v>58758.622841029253</v>
      </c>
      <c r="BQ60" s="114" t="s">
        <v>10</v>
      </c>
      <c r="BR60" s="72">
        <f t="shared" si="10"/>
        <v>0.21708092832227435</v>
      </c>
      <c r="BS60" s="72">
        <f t="shared" si="11"/>
        <v>0.77517319920280914</v>
      </c>
      <c r="BT60" s="72">
        <f t="shared" si="12"/>
        <v>238584.51885406463</v>
      </c>
      <c r="BU60" s="49"/>
      <c r="BV60" s="68" t="str">
        <f t="shared" si="13"/>
        <v>泉南市</v>
      </c>
      <c r="BW60" s="69">
        <f t="shared" si="14"/>
        <v>0.21537031544880231</v>
      </c>
      <c r="BX60" s="68" t="str">
        <f t="shared" si="15"/>
        <v>堺市北区</v>
      </c>
      <c r="BY60" s="69">
        <f t="shared" si="16"/>
        <v>0.78347337542882711</v>
      </c>
      <c r="BZ60" s="68" t="str">
        <f t="shared" si="17"/>
        <v>摂津市</v>
      </c>
      <c r="CA60" s="70">
        <f t="shared" si="18"/>
        <v>238584.51885406463</v>
      </c>
      <c r="CB60" s="49"/>
      <c r="CC60" s="108">
        <f t="shared" si="19"/>
        <v>0.2235659115667995</v>
      </c>
      <c r="CD60" s="108">
        <f t="shared" si="20"/>
        <v>0.79889972183205271</v>
      </c>
      <c r="CE60" s="109">
        <f t="shared" si="21"/>
        <v>253077.20344375112</v>
      </c>
      <c r="CF60" s="110">
        <v>0</v>
      </c>
    </row>
    <row r="61" spans="2:84" s="106" customFormat="1">
      <c r="B61" s="179"/>
      <c r="C61" s="173"/>
      <c r="D61" s="138"/>
      <c r="E61" s="138"/>
      <c r="F61" s="103" t="s">
        <v>76</v>
      </c>
      <c r="G61" s="52">
        <v>952928</v>
      </c>
      <c r="H61" s="64">
        <f>IFERROR(G61/D56,"-")</f>
        <v>1.2652668367890916E-2</v>
      </c>
      <c r="I61" s="52">
        <v>9</v>
      </c>
      <c r="J61" s="64">
        <f>IFERROR(I61/E56,"-")</f>
        <v>0.2</v>
      </c>
      <c r="K61" s="61">
        <f t="shared" si="2"/>
        <v>105880.88888888889</v>
      </c>
      <c r="L61" s="138"/>
      <c r="M61" s="138"/>
      <c r="N61" s="103" t="s">
        <v>76</v>
      </c>
      <c r="O61" s="52">
        <v>851389</v>
      </c>
      <c r="P61" s="64">
        <f>IFERROR(O61/L56,"-")</f>
        <v>5.4603159007364085E-3</v>
      </c>
      <c r="Q61" s="52">
        <v>34</v>
      </c>
      <c r="R61" s="64">
        <f>IFERROR(Q61/M56,"-")</f>
        <v>0.47222222222222221</v>
      </c>
      <c r="S61" s="61">
        <f t="shared" si="3"/>
        <v>25040.852941176472</v>
      </c>
      <c r="T61" s="138"/>
      <c r="U61" s="138"/>
      <c r="V61" s="103" t="s">
        <v>76</v>
      </c>
      <c r="W61" s="52">
        <v>70525919</v>
      </c>
      <c r="X61" s="50">
        <f>W61/T56</f>
        <v>2.6701905908177347E-2</v>
      </c>
      <c r="Y61" s="52">
        <v>1083</v>
      </c>
      <c r="Z61" s="64">
        <f>IFERROR(Y61/U56,"-")</f>
        <v>0.32464028776978415</v>
      </c>
      <c r="AA61" s="61">
        <f t="shared" si="4"/>
        <v>65120.885503231766</v>
      </c>
      <c r="AB61" s="138"/>
      <c r="AC61" s="138"/>
      <c r="AD61" s="103" t="s">
        <v>76</v>
      </c>
      <c r="AE61" s="52">
        <v>83815316</v>
      </c>
      <c r="AF61" s="64">
        <f>IFERROR(AE61/AB56,"-")</f>
        <v>3.0037315404567031E-2</v>
      </c>
      <c r="AG61" s="52">
        <v>1064</v>
      </c>
      <c r="AH61" s="64">
        <f>IFERROR(AG61/AC56,"-")</f>
        <v>0.38860482103725347</v>
      </c>
      <c r="AI61" s="61">
        <f t="shared" si="5"/>
        <v>78773.793233082702</v>
      </c>
      <c r="AJ61" s="138"/>
      <c r="AK61" s="138"/>
      <c r="AL61" s="103" t="s">
        <v>76</v>
      </c>
      <c r="AM61" s="52">
        <v>62634601</v>
      </c>
      <c r="AN61" s="64">
        <f>IFERROR(AM61/AJ56,"-")</f>
        <v>2.9513605149486147E-2</v>
      </c>
      <c r="AO61" s="52">
        <v>698</v>
      </c>
      <c r="AP61" s="64">
        <f>IFERROR(AO61/AK56,"-")</f>
        <v>0.42612942612942611</v>
      </c>
      <c r="AQ61" s="61">
        <f t="shared" si="6"/>
        <v>89734.385386819486</v>
      </c>
      <c r="AR61" s="138"/>
      <c r="AS61" s="138"/>
      <c r="AT61" s="103" t="s">
        <v>76</v>
      </c>
      <c r="AU61" s="52">
        <v>26343697</v>
      </c>
      <c r="AV61" s="64">
        <f>IFERROR(AU61/AR56,"-")</f>
        <v>2.6630732892486388E-2</v>
      </c>
      <c r="AW61" s="52">
        <v>331</v>
      </c>
      <c r="AX61" s="64">
        <f>IFERROR(AW61/AS56,"-")</f>
        <v>0.43841059602649007</v>
      </c>
      <c r="AY61" s="61">
        <f t="shared" si="7"/>
        <v>79588.208459214497</v>
      </c>
      <c r="AZ61" s="138"/>
      <c r="BA61" s="138"/>
      <c r="BB61" s="103" t="s">
        <v>76</v>
      </c>
      <c r="BC61" s="52">
        <v>12102915</v>
      </c>
      <c r="BD61" s="64">
        <f>IFERROR(BC61/AZ56,"-")</f>
        <v>3.8568255855888127E-2</v>
      </c>
      <c r="BE61" s="52">
        <v>86</v>
      </c>
      <c r="BF61" s="64">
        <f>IFERROR(BE61/BA56,"-")</f>
        <v>0.35833333333333334</v>
      </c>
      <c r="BG61" s="61">
        <f t="shared" si="8"/>
        <v>140731.56976744186</v>
      </c>
      <c r="BH61" s="138"/>
      <c r="BI61" s="150"/>
      <c r="BJ61" s="103" t="s">
        <v>76</v>
      </c>
      <c r="BK61" s="52">
        <f t="shared" si="22"/>
        <v>257226765</v>
      </c>
      <c r="BL61" s="64">
        <f>IFERROR(BK61/BH56,"-")</f>
        <v>2.8303699582464401E-2</v>
      </c>
      <c r="BM61" s="52">
        <f t="shared" si="23"/>
        <v>3305</v>
      </c>
      <c r="BN61" s="64">
        <f>IFERROR(BM61/BI56,"-")</f>
        <v>0.37454669084315501</v>
      </c>
      <c r="BO61" s="61">
        <f t="shared" si="9"/>
        <v>77829.580937972773</v>
      </c>
      <c r="BQ61" s="114" t="s">
        <v>49</v>
      </c>
      <c r="BR61" s="72">
        <f t="shared" si="10"/>
        <v>0.22666690294181577</v>
      </c>
      <c r="BS61" s="72">
        <f t="shared" si="11"/>
        <v>0.80476190476190479</v>
      </c>
      <c r="BT61" s="72">
        <f t="shared" si="12"/>
        <v>268902.82476103777</v>
      </c>
      <c r="BU61" s="49"/>
      <c r="BV61" s="68" t="str">
        <f t="shared" si="13"/>
        <v>東大阪市</v>
      </c>
      <c r="BW61" s="69">
        <f t="shared" si="14"/>
        <v>0.21536944889821702</v>
      </c>
      <c r="BX61" s="68" t="str">
        <f t="shared" si="15"/>
        <v>島本町</v>
      </c>
      <c r="BY61" s="69">
        <f t="shared" si="16"/>
        <v>0.78225223052809256</v>
      </c>
      <c r="BZ61" s="68" t="str">
        <f t="shared" si="17"/>
        <v>豊中市</v>
      </c>
      <c r="CA61" s="70">
        <f t="shared" si="18"/>
        <v>238259.62716876008</v>
      </c>
      <c r="CB61" s="49"/>
      <c r="CC61" s="108">
        <f t="shared" si="19"/>
        <v>0.2235659115667995</v>
      </c>
      <c r="CD61" s="108">
        <f t="shared" si="20"/>
        <v>0.79889972183205271</v>
      </c>
      <c r="CE61" s="109">
        <f t="shared" si="21"/>
        <v>253077.20344375112</v>
      </c>
      <c r="CF61" s="110">
        <v>0</v>
      </c>
    </row>
    <row r="62" spans="2:84" s="106" customFormat="1">
      <c r="B62" s="179"/>
      <c r="C62" s="173"/>
      <c r="D62" s="138"/>
      <c r="E62" s="138"/>
      <c r="F62" s="103" t="s">
        <v>77</v>
      </c>
      <c r="G62" s="52">
        <v>1139499</v>
      </c>
      <c r="H62" s="64">
        <f>IFERROR(G62/D56,"-")</f>
        <v>1.5129897487053935E-2</v>
      </c>
      <c r="I62" s="52">
        <v>3</v>
      </c>
      <c r="J62" s="64">
        <f>IFERROR(I62/E56,"-")</f>
        <v>6.6666666666666666E-2</v>
      </c>
      <c r="K62" s="61">
        <f t="shared" si="2"/>
        <v>379833</v>
      </c>
      <c r="L62" s="138"/>
      <c r="M62" s="138"/>
      <c r="N62" s="103" t="s">
        <v>77</v>
      </c>
      <c r="O62" s="52">
        <v>6650160</v>
      </c>
      <c r="P62" s="64">
        <f>IFERROR(O62/L56,"-")</f>
        <v>4.2650274305213287E-2</v>
      </c>
      <c r="Q62" s="52">
        <v>7</v>
      </c>
      <c r="R62" s="64">
        <f>IFERROR(Q62/M56,"-")</f>
        <v>9.7222222222222224E-2</v>
      </c>
      <c r="S62" s="61">
        <f t="shared" si="3"/>
        <v>950022.85714285716</v>
      </c>
      <c r="T62" s="138"/>
      <c r="U62" s="138"/>
      <c r="V62" s="103" t="s">
        <v>77</v>
      </c>
      <c r="W62" s="52">
        <v>51931068</v>
      </c>
      <c r="X62" s="50">
        <f>W62/T56</f>
        <v>1.9661686243991512E-2</v>
      </c>
      <c r="Y62" s="52">
        <v>317</v>
      </c>
      <c r="Z62" s="64">
        <f>IFERROR(Y62/U56,"-")</f>
        <v>9.5023980815347728E-2</v>
      </c>
      <c r="AA62" s="61">
        <f t="shared" si="4"/>
        <v>163820.40378548895</v>
      </c>
      <c r="AB62" s="138"/>
      <c r="AC62" s="138"/>
      <c r="AD62" s="103" t="s">
        <v>77</v>
      </c>
      <c r="AE62" s="52">
        <v>117537187</v>
      </c>
      <c r="AF62" s="64">
        <f>IFERROR(AE62/AB56,"-")</f>
        <v>4.2122391540999213E-2</v>
      </c>
      <c r="AG62" s="52">
        <v>412</v>
      </c>
      <c r="AH62" s="64">
        <f>IFERROR(AG62/AC56,"-")</f>
        <v>0.15047479912344777</v>
      </c>
      <c r="AI62" s="61">
        <f t="shared" si="5"/>
        <v>285284.43446601939</v>
      </c>
      <c r="AJ62" s="138"/>
      <c r="AK62" s="138"/>
      <c r="AL62" s="103" t="s">
        <v>77</v>
      </c>
      <c r="AM62" s="52">
        <v>134709775</v>
      </c>
      <c r="AN62" s="64">
        <f>IFERROR(AM62/AJ56,"-")</f>
        <v>6.3475635601576208E-2</v>
      </c>
      <c r="AO62" s="52">
        <v>328</v>
      </c>
      <c r="AP62" s="64">
        <f>IFERROR(AO62/AK56,"-")</f>
        <v>0.20024420024420025</v>
      </c>
      <c r="AQ62" s="61">
        <f t="shared" si="6"/>
        <v>410700.53353658534</v>
      </c>
      <c r="AR62" s="138"/>
      <c r="AS62" s="138"/>
      <c r="AT62" s="103" t="s">
        <v>77</v>
      </c>
      <c r="AU62" s="52">
        <v>73146366</v>
      </c>
      <c r="AV62" s="64">
        <f>IFERROR(AU62/AR56,"-")</f>
        <v>7.3943354837479644E-2</v>
      </c>
      <c r="AW62" s="52">
        <v>178</v>
      </c>
      <c r="AX62" s="64">
        <f>IFERROR(AW62/AS56,"-")</f>
        <v>0.23576158940397351</v>
      </c>
      <c r="AY62" s="61">
        <f t="shared" si="7"/>
        <v>410934.64044943819</v>
      </c>
      <c r="AZ62" s="138"/>
      <c r="BA62" s="138"/>
      <c r="BB62" s="103" t="s">
        <v>77</v>
      </c>
      <c r="BC62" s="52">
        <v>16283029</v>
      </c>
      <c r="BD62" s="64">
        <f>IFERROR(BC62/AZ56,"-")</f>
        <v>5.1888989436085949E-2</v>
      </c>
      <c r="BE62" s="52">
        <v>45</v>
      </c>
      <c r="BF62" s="64">
        <f>IFERROR(BE62/BA56,"-")</f>
        <v>0.1875</v>
      </c>
      <c r="BG62" s="61">
        <f t="shared" si="8"/>
        <v>361845.08888888889</v>
      </c>
      <c r="BH62" s="138"/>
      <c r="BI62" s="150"/>
      <c r="BJ62" s="103" t="s">
        <v>77</v>
      </c>
      <c r="BK62" s="52">
        <f t="shared" si="22"/>
        <v>401397084</v>
      </c>
      <c r="BL62" s="64">
        <f>IFERROR(BK62/BH56,"-")</f>
        <v>4.4167341912546419E-2</v>
      </c>
      <c r="BM62" s="52">
        <f t="shared" si="23"/>
        <v>1290</v>
      </c>
      <c r="BN62" s="64">
        <f>IFERROR(BM62/BI56,"-")</f>
        <v>0.14619220308250228</v>
      </c>
      <c r="BO62" s="61">
        <f t="shared" si="9"/>
        <v>311160.53023255814</v>
      </c>
      <c r="BQ62" s="114" t="s">
        <v>29</v>
      </c>
      <c r="BR62" s="72">
        <f t="shared" si="10"/>
        <v>0.19748883528961331</v>
      </c>
      <c r="BS62" s="72">
        <f t="shared" si="11"/>
        <v>0.78378378378378377</v>
      </c>
      <c r="BT62" s="72">
        <f t="shared" si="12"/>
        <v>207675.30076628353</v>
      </c>
      <c r="BU62" s="49"/>
      <c r="BV62" s="68" t="str">
        <f t="shared" si="13"/>
        <v>東住吉区</v>
      </c>
      <c r="BW62" s="69">
        <f t="shared" si="14"/>
        <v>0.21373339461413887</v>
      </c>
      <c r="BX62" s="68" t="str">
        <f t="shared" si="15"/>
        <v>八尾市</v>
      </c>
      <c r="BY62" s="69">
        <f t="shared" si="16"/>
        <v>0.78217509972706278</v>
      </c>
      <c r="BZ62" s="68" t="str">
        <f t="shared" si="17"/>
        <v>東大阪市</v>
      </c>
      <c r="CA62" s="70">
        <f t="shared" si="18"/>
        <v>236533.58098762663</v>
      </c>
      <c r="CB62" s="49"/>
      <c r="CC62" s="108">
        <f t="shared" si="19"/>
        <v>0.2235659115667995</v>
      </c>
      <c r="CD62" s="108">
        <f t="shared" si="20"/>
        <v>0.79889972183205271</v>
      </c>
      <c r="CE62" s="109">
        <f t="shared" si="21"/>
        <v>253077.20344375112</v>
      </c>
      <c r="CF62" s="110">
        <v>0</v>
      </c>
    </row>
    <row r="63" spans="2:84" s="106" customFormat="1">
      <c r="B63" s="179"/>
      <c r="C63" s="173"/>
      <c r="D63" s="138"/>
      <c r="E63" s="138"/>
      <c r="F63" s="103" t="s">
        <v>79</v>
      </c>
      <c r="G63" s="52">
        <v>0</v>
      </c>
      <c r="H63" s="64">
        <f>IFERROR(G63/D56,"-")</f>
        <v>0</v>
      </c>
      <c r="I63" s="52">
        <v>0</v>
      </c>
      <c r="J63" s="64">
        <f>IFERROR(I63/E56,"-")</f>
        <v>0</v>
      </c>
      <c r="K63" s="61" t="str">
        <f t="shared" si="2"/>
        <v>-</v>
      </c>
      <c r="L63" s="138"/>
      <c r="M63" s="138"/>
      <c r="N63" s="103" t="s">
        <v>79</v>
      </c>
      <c r="O63" s="52">
        <v>0</v>
      </c>
      <c r="P63" s="64">
        <f>IFERROR(O63/L56,"-")</f>
        <v>0</v>
      </c>
      <c r="Q63" s="52">
        <v>0</v>
      </c>
      <c r="R63" s="64">
        <f>IFERROR(Q63/M56,"-")</f>
        <v>0</v>
      </c>
      <c r="S63" s="61" t="str">
        <f t="shared" si="3"/>
        <v>-</v>
      </c>
      <c r="T63" s="138"/>
      <c r="U63" s="138"/>
      <c r="V63" s="103" t="s">
        <v>79</v>
      </c>
      <c r="W63" s="52">
        <v>0</v>
      </c>
      <c r="X63" s="50">
        <f>W63/T56</f>
        <v>0</v>
      </c>
      <c r="Y63" s="52">
        <v>0</v>
      </c>
      <c r="Z63" s="64">
        <f>IFERROR(Y63/U56,"-")</f>
        <v>0</v>
      </c>
      <c r="AA63" s="61" t="str">
        <f t="shared" si="4"/>
        <v>-</v>
      </c>
      <c r="AB63" s="138"/>
      <c r="AC63" s="138"/>
      <c r="AD63" s="103" t="s">
        <v>79</v>
      </c>
      <c r="AE63" s="52">
        <v>0</v>
      </c>
      <c r="AF63" s="64">
        <f>IFERROR(AE63/AB56,"-")</f>
        <v>0</v>
      </c>
      <c r="AG63" s="52">
        <v>0</v>
      </c>
      <c r="AH63" s="64">
        <f>IFERROR(AG63/AC56,"-")</f>
        <v>0</v>
      </c>
      <c r="AI63" s="61" t="str">
        <f t="shared" si="5"/>
        <v>-</v>
      </c>
      <c r="AJ63" s="138"/>
      <c r="AK63" s="138"/>
      <c r="AL63" s="103" t="s">
        <v>79</v>
      </c>
      <c r="AM63" s="52">
        <v>3304</v>
      </c>
      <c r="AN63" s="64">
        <f>IFERROR(AM63/AJ56,"-")</f>
        <v>1.5568543561713155E-6</v>
      </c>
      <c r="AO63" s="52">
        <v>2</v>
      </c>
      <c r="AP63" s="64">
        <f>IFERROR(AO63/AK56,"-")</f>
        <v>1.221001221001221E-3</v>
      </c>
      <c r="AQ63" s="61">
        <f t="shared" si="6"/>
        <v>1652</v>
      </c>
      <c r="AR63" s="138"/>
      <c r="AS63" s="138"/>
      <c r="AT63" s="103" t="s">
        <v>79</v>
      </c>
      <c r="AU63" s="52">
        <v>3284</v>
      </c>
      <c r="AV63" s="64">
        <f>IFERROR(AU63/AR56,"-")</f>
        <v>3.319781836958013E-6</v>
      </c>
      <c r="AW63" s="52">
        <v>1</v>
      </c>
      <c r="AX63" s="64">
        <f>IFERROR(AW63/AS56,"-")</f>
        <v>1.3245033112582781E-3</v>
      </c>
      <c r="AY63" s="61">
        <f t="shared" si="7"/>
        <v>3284</v>
      </c>
      <c r="AZ63" s="138"/>
      <c r="BA63" s="138"/>
      <c r="BB63" s="103" t="s">
        <v>79</v>
      </c>
      <c r="BC63" s="52">
        <v>0</v>
      </c>
      <c r="BD63" s="64">
        <f>IFERROR(BC63/AZ56,"-")</f>
        <v>0</v>
      </c>
      <c r="BE63" s="52">
        <v>0</v>
      </c>
      <c r="BF63" s="64">
        <f>IFERROR(BE63/BA56,"-")</f>
        <v>0</v>
      </c>
      <c r="BG63" s="61" t="str">
        <f t="shared" si="8"/>
        <v>-</v>
      </c>
      <c r="BH63" s="138"/>
      <c r="BI63" s="150"/>
      <c r="BJ63" s="103" t="s">
        <v>79</v>
      </c>
      <c r="BK63" s="52">
        <f t="shared" si="22"/>
        <v>6588</v>
      </c>
      <c r="BL63" s="64">
        <f>IFERROR(BK63/BH56,"-")</f>
        <v>7.2490424100802835E-7</v>
      </c>
      <c r="BM63" s="52">
        <f t="shared" si="23"/>
        <v>3</v>
      </c>
      <c r="BN63" s="64">
        <f>IFERROR(BM63/BI56,"-")</f>
        <v>3.399818676337262E-4</v>
      </c>
      <c r="BO63" s="61">
        <f t="shared" si="9"/>
        <v>2196</v>
      </c>
      <c r="BQ63" s="114" t="s">
        <v>23</v>
      </c>
      <c r="BR63" s="72">
        <f t="shared" si="10"/>
        <v>0.21536944889821702</v>
      </c>
      <c r="BS63" s="72">
        <f t="shared" si="11"/>
        <v>0.7929981620916583</v>
      </c>
      <c r="BT63" s="72">
        <f t="shared" si="12"/>
        <v>236533.58098762663</v>
      </c>
      <c r="BU63" s="49"/>
      <c r="BV63" s="68" t="str">
        <f t="shared" si="13"/>
        <v>寝屋川市</v>
      </c>
      <c r="BW63" s="69">
        <f t="shared" si="14"/>
        <v>0.21336287366243648</v>
      </c>
      <c r="BX63" s="68" t="str">
        <f t="shared" si="15"/>
        <v>寝屋川市</v>
      </c>
      <c r="BY63" s="69">
        <f t="shared" si="16"/>
        <v>0.7810015174506828</v>
      </c>
      <c r="BZ63" s="68" t="str">
        <f t="shared" si="17"/>
        <v>池田市</v>
      </c>
      <c r="CA63" s="70">
        <f t="shared" si="18"/>
        <v>235867.5052158426</v>
      </c>
      <c r="CB63" s="49"/>
      <c r="CC63" s="108">
        <f t="shared" si="19"/>
        <v>0.2235659115667995</v>
      </c>
      <c r="CD63" s="108">
        <f t="shared" si="20"/>
        <v>0.79889972183205271</v>
      </c>
      <c r="CE63" s="109">
        <f t="shared" si="21"/>
        <v>253077.20344375112</v>
      </c>
      <c r="CF63" s="110">
        <v>0</v>
      </c>
    </row>
    <row r="64" spans="2:84" s="106" customFormat="1">
      <c r="B64" s="179"/>
      <c r="C64" s="173"/>
      <c r="D64" s="138"/>
      <c r="E64" s="138"/>
      <c r="F64" s="103" t="s">
        <v>81</v>
      </c>
      <c r="G64" s="52">
        <v>0</v>
      </c>
      <c r="H64" s="64">
        <f>IFERROR(G64/D56,"-")</f>
        <v>0</v>
      </c>
      <c r="I64" s="52">
        <v>0</v>
      </c>
      <c r="J64" s="64">
        <f>IFERROR(I64/E56,"-")</f>
        <v>0</v>
      </c>
      <c r="K64" s="61" t="str">
        <f t="shared" si="2"/>
        <v>-</v>
      </c>
      <c r="L64" s="138"/>
      <c r="M64" s="138"/>
      <c r="N64" s="103" t="s">
        <v>81</v>
      </c>
      <c r="O64" s="52">
        <v>0</v>
      </c>
      <c r="P64" s="64">
        <f>IFERROR(O64/L56,"-")</f>
        <v>0</v>
      </c>
      <c r="Q64" s="52">
        <v>0</v>
      </c>
      <c r="R64" s="64">
        <f>IFERROR(Q64/M56,"-")</f>
        <v>0</v>
      </c>
      <c r="S64" s="61" t="str">
        <f t="shared" si="3"/>
        <v>-</v>
      </c>
      <c r="T64" s="138"/>
      <c r="U64" s="138"/>
      <c r="V64" s="103" t="s">
        <v>81</v>
      </c>
      <c r="W64" s="52">
        <v>651159</v>
      </c>
      <c r="X64" s="50">
        <f>W64/T56</f>
        <v>2.4653611885954796E-4</v>
      </c>
      <c r="Y64" s="52">
        <v>25</v>
      </c>
      <c r="Z64" s="64">
        <f>IFERROR(Y64/U56,"-")</f>
        <v>7.4940047961630698E-3</v>
      </c>
      <c r="AA64" s="61">
        <f t="shared" si="4"/>
        <v>26046.36</v>
      </c>
      <c r="AB64" s="138"/>
      <c r="AC64" s="138"/>
      <c r="AD64" s="103" t="s">
        <v>81</v>
      </c>
      <c r="AE64" s="52">
        <v>776717</v>
      </c>
      <c r="AF64" s="64">
        <f>IFERROR(AE64/AB56,"-")</f>
        <v>2.7835596908194071E-4</v>
      </c>
      <c r="AG64" s="52">
        <v>20</v>
      </c>
      <c r="AH64" s="64">
        <f>IFERROR(AG64/AC56,"-")</f>
        <v>7.3046018991964941E-3</v>
      </c>
      <c r="AI64" s="61">
        <f t="shared" si="5"/>
        <v>38835.85</v>
      </c>
      <c r="AJ64" s="138"/>
      <c r="AK64" s="138"/>
      <c r="AL64" s="103" t="s">
        <v>81</v>
      </c>
      <c r="AM64" s="52">
        <v>184660</v>
      </c>
      <c r="AN64" s="64">
        <f>IFERROR(AM64/AJ56,"-")</f>
        <v>8.7012326092795141E-5</v>
      </c>
      <c r="AO64" s="52">
        <v>8</v>
      </c>
      <c r="AP64" s="64">
        <f>IFERROR(AO64/AK56,"-")</f>
        <v>4.884004884004884E-3</v>
      </c>
      <c r="AQ64" s="61">
        <f t="shared" si="6"/>
        <v>23082.5</v>
      </c>
      <c r="AR64" s="138"/>
      <c r="AS64" s="138"/>
      <c r="AT64" s="103" t="s">
        <v>81</v>
      </c>
      <c r="AU64" s="52">
        <v>4363</v>
      </c>
      <c r="AV64" s="64">
        <f>IFERROR(AU64/AR56,"-")</f>
        <v>4.4105384149353871E-6</v>
      </c>
      <c r="AW64" s="52">
        <v>1</v>
      </c>
      <c r="AX64" s="64">
        <f>IFERROR(AW64/AS56,"-")</f>
        <v>1.3245033112582781E-3</v>
      </c>
      <c r="AY64" s="61">
        <f t="shared" si="7"/>
        <v>4363</v>
      </c>
      <c r="AZ64" s="138"/>
      <c r="BA64" s="138"/>
      <c r="BB64" s="103" t="s">
        <v>81</v>
      </c>
      <c r="BC64" s="52">
        <v>37957</v>
      </c>
      <c r="BD64" s="64">
        <f>IFERROR(BC64/AZ56,"-")</f>
        <v>1.2095724769792612E-4</v>
      </c>
      <c r="BE64" s="52">
        <v>1</v>
      </c>
      <c r="BF64" s="64">
        <f>IFERROR(BE64/BA56,"-")</f>
        <v>4.1666666666666666E-3</v>
      </c>
      <c r="BG64" s="61">
        <f t="shared" si="8"/>
        <v>37957</v>
      </c>
      <c r="BH64" s="138"/>
      <c r="BI64" s="150"/>
      <c r="BJ64" s="103" t="s">
        <v>81</v>
      </c>
      <c r="BK64" s="52">
        <f t="shared" si="22"/>
        <v>1654856</v>
      </c>
      <c r="BL64" s="64">
        <f>IFERROR(BK64/BH56,"-")</f>
        <v>1.8209048765294197E-4</v>
      </c>
      <c r="BM64" s="52">
        <f t="shared" si="23"/>
        <v>55</v>
      </c>
      <c r="BN64" s="64">
        <f>IFERROR(BM64/BI56,"-")</f>
        <v>6.2330009066183141E-3</v>
      </c>
      <c r="BO64" s="61">
        <f t="shared" si="9"/>
        <v>30088.290909090909</v>
      </c>
      <c r="BQ64" s="114" t="s">
        <v>50</v>
      </c>
      <c r="BR64" s="72">
        <f t="shared" si="10"/>
        <v>0.21537031544880231</v>
      </c>
      <c r="BS64" s="72">
        <f t="shared" si="11"/>
        <v>0.76067687348912172</v>
      </c>
      <c r="BT64" s="72">
        <f t="shared" si="12"/>
        <v>244726.94415859564</v>
      </c>
      <c r="BU64" s="49"/>
      <c r="BV64" s="68" t="str">
        <f t="shared" si="13"/>
        <v>阿倍野区</v>
      </c>
      <c r="BW64" s="69">
        <f t="shared" si="14"/>
        <v>0.2133246092156928</v>
      </c>
      <c r="BX64" s="68" t="str">
        <f t="shared" si="15"/>
        <v>富田林市</v>
      </c>
      <c r="BY64" s="69">
        <f t="shared" si="16"/>
        <v>0.77931615699494339</v>
      </c>
      <c r="BZ64" s="68" t="str">
        <f t="shared" si="17"/>
        <v>豊能町</v>
      </c>
      <c r="CA64" s="70">
        <f t="shared" si="18"/>
        <v>235474.81032215647</v>
      </c>
      <c r="CB64" s="49"/>
      <c r="CC64" s="108">
        <f t="shared" si="19"/>
        <v>0.2235659115667995</v>
      </c>
      <c r="CD64" s="108">
        <f t="shared" si="20"/>
        <v>0.79889972183205271</v>
      </c>
      <c r="CE64" s="109">
        <f t="shared" si="21"/>
        <v>253077.20344375112</v>
      </c>
      <c r="CF64" s="110">
        <v>0</v>
      </c>
    </row>
    <row r="65" spans="2:84" s="106" customFormat="1">
      <c r="B65" s="179"/>
      <c r="C65" s="173"/>
      <c r="D65" s="138"/>
      <c r="E65" s="138"/>
      <c r="F65" s="103" t="s">
        <v>83</v>
      </c>
      <c r="G65" s="52">
        <v>14587</v>
      </c>
      <c r="H65" s="64">
        <f>IFERROR(G65/D56,"-")</f>
        <v>1.936814465336571E-4</v>
      </c>
      <c r="I65" s="52">
        <v>3</v>
      </c>
      <c r="J65" s="64">
        <f>IFERROR(I65/E56,"-")</f>
        <v>6.6666666666666666E-2</v>
      </c>
      <c r="K65" s="61">
        <f t="shared" si="2"/>
        <v>4862.333333333333</v>
      </c>
      <c r="L65" s="138"/>
      <c r="M65" s="138"/>
      <c r="N65" s="103" t="s">
        <v>83</v>
      </c>
      <c r="O65" s="52">
        <v>46002</v>
      </c>
      <c r="P65" s="64">
        <f>IFERROR(O65/L56,"-")</f>
        <v>2.9503018252018321E-4</v>
      </c>
      <c r="Q65" s="52">
        <v>3</v>
      </c>
      <c r="R65" s="64">
        <f>IFERROR(Q65/M56,"-")</f>
        <v>4.1666666666666664E-2</v>
      </c>
      <c r="S65" s="61">
        <f t="shared" si="3"/>
        <v>15334</v>
      </c>
      <c r="T65" s="138"/>
      <c r="U65" s="138"/>
      <c r="V65" s="103" t="s">
        <v>83</v>
      </c>
      <c r="W65" s="52">
        <v>744015</v>
      </c>
      <c r="X65" s="50">
        <f>W65/T56</f>
        <v>2.816924445078492E-4</v>
      </c>
      <c r="Y65" s="52">
        <v>102</v>
      </c>
      <c r="Z65" s="64">
        <f>IFERROR(Y65/U56,"-")</f>
        <v>3.0575539568345324E-2</v>
      </c>
      <c r="AA65" s="61">
        <f t="shared" si="4"/>
        <v>7294.2647058823532</v>
      </c>
      <c r="AB65" s="138"/>
      <c r="AC65" s="138"/>
      <c r="AD65" s="103" t="s">
        <v>83</v>
      </c>
      <c r="AE65" s="52">
        <v>1813939</v>
      </c>
      <c r="AF65" s="64">
        <f>IFERROR(AE65/AB56,"-")</f>
        <v>6.5007042230378178E-4</v>
      </c>
      <c r="AG65" s="52">
        <v>133</v>
      </c>
      <c r="AH65" s="64">
        <f>IFERROR(AG65/AC56,"-")</f>
        <v>4.8575602629656683E-2</v>
      </c>
      <c r="AI65" s="61">
        <f t="shared" si="5"/>
        <v>13638.639097744361</v>
      </c>
      <c r="AJ65" s="138"/>
      <c r="AK65" s="138"/>
      <c r="AL65" s="103" t="s">
        <v>83</v>
      </c>
      <c r="AM65" s="52">
        <v>2380761</v>
      </c>
      <c r="AN65" s="64">
        <f>IFERROR(AM65/AJ56,"-")</f>
        <v>1.1218214690837704E-3</v>
      </c>
      <c r="AO65" s="52">
        <v>88</v>
      </c>
      <c r="AP65" s="64">
        <f>IFERROR(AO65/AK56,"-")</f>
        <v>5.3724053724053727E-2</v>
      </c>
      <c r="AQ65" s="61">
        <f t="shared" si="6"/>
        <v>27054.102272727272</v>
      </c>
      <c r="AR65" s="138"/>
      <c r="AS65" s="138"/>
      <c r="AT65" s="103" t="s">
        <v>83</v>
      </c>
      <c r="AU65" s="52">
        <v>4260409</v>
      </c>
      <c r="AV65" s="64">
        <f>IFERROR(AU65/AR56,"-")</f>
        <v>4.3068296029879572E-3</v>
      </c>
      <c r="AW65" s="52">
        <v>51</v>
      </c>
      <c r="AX65" s="64">
        <f>IFERROR(AW65/AS56,"-")</f>
        <v>6.7549668874172186E-2</v>
      </c>
      <c r="AY65" s="61">
        <f t="shared" si="7"/>
        <v>83537.431372549021</v>
      </c>
      <c r="AZ65" s="138"/>
      <c r="BA65" s="138"/>
      <c r="BB65" s="103" t="s">
        <v>83</v>
      </c>
      <c r="BC65" s="52">
        <v>1267015</v>
      </c>
      <c r="BD65" s="64">
        <f>IFERROR(BC65/AZ56,"-")</f>
        <v>4.0375858785464567E-3</v>
      </c>
      <c r="BE65" s="52">
        <v>22</v>
      </c>
      <c r="BF65" s="64">
        <f>IFERROR(BE65/BA56,"-")</f>
        <v>9.166666666666666E-2</v>
      </c>
      <c r="BG65" s="61">
        <f t="shared" si="8"/>
        <v>57591.590909090912</v>
      </c>
      <c r="BH65" s="138"/>
      <c r="BI65" s="150"/>
      <c r="BJ65" s="103" t="s">
        <v>83</v>
      </c>
      <c r="BK65" s="52">
        <f t="shared" si="22"/>
        <v>10526728</v>
      </c>
      <c r="BL65" s="64">
        <f>IFERROR(BK65/BH56,"-")</f>
        <v>1.1582983866329629E-3</v>
      </c>
      <c r="BM65" s="52">
        <f t="shared" si="23"/>
        <v>402</v>
      </c>
      <c r="BN65" s="64">
        <f>IFERROR(BM65/BI56,"-")</f>
        <v>4.555757026291931E-2</v>
      </c>
      <c r="BO65" s="61">
        <f t="shared" si="9"/>
        <v>26185.890547263683</v>
      </c>
      <c r="BQ65" s="114" t="s">
        <v>18</v>
      </c>
      <c r="BR65" s="72">
        <f t="shared" si="10"/>
        <v>0.21104799900938992</v>
      </c>
      <c r="BS65" s="72">
        <f t="shared" si="11"/>
        <v>0.77858117326057297</v>
      </c>
      <c r="BT65" s="72">
        <f t="shared" si="12"/>
        <v>232354.65428421236</v>
      </c>
      <c r="BU65" s="49"/>
      <c r="BV65" s="68" t="str">
        <f t="shared" si="13"/>
        <v>堺市美原区</v>
      </c>
      <c r="BW65" s="69">
        <f t="shared" si="14"/>
        <v>0.2122125736039473</v>
      </c>
      <c r="BX65" s="68" t="str">
        <f t="shared" si="15"/>
        <v>四條畷市</v>
      </c>
      <c r="BY65" s="69">
        <f t="shared" si="16"/>
        <v>0.77858117326057297</v>
      </c>
      <c r="BZ65" s="68" t="str">
        <f t="shared" si="17"/>
        <v>河内長野市</v>
      </c>
      <c r="CA65" s="70">
        <f t="shared" si="18"/>
        <v>235453.33709927977</v>
      </c>
      <c r="CB65" s="49"/>
      <c r="CC65" s="108">
        <f t="shared" si="19"/>
        <v>0.2235659115667995</v>
      </c>
      <c r="CD65" s="108">
        <f t="shared" si="20"/>
        <v>0.79889972183205271</v>
      </c>
      <c r="CE65" s="109">
        <f t="shared" si="21"/>
        <v>253077.20344375112</v>
      </c>
      <c r="CF65" s="110">
        <v>0</v>
      </c>
    </row>
    <row r="66" spans="2:84" s="106" customFormat="1">
      <c r="B66" s="179"/>
      <c r="C66" s="173"/>
      <c r="D66" s="138"/>
      <c r="E66" s="138"/>
      <c r="F66" s="103" t="s">
        <v>85</v>
      </c>
      <c r="G66" s="52">
        <v>0</v>
      </c>
      <c r="H66" s="64">
        <f>IFERROR(G66/D56,"-")</f>
        <v>0</v>
      </c>
      <c r="I66" s="52">
        <v>0</v>
      </c>
      <c r="J66" s="64">
        <f>IFERROR(I66/E56,"-")</f>
        <v>0</v>
      </c>
      <c r="K66" s="61" t="str">
        <f t="shared" si="2"/>
        <v>-</v>
      </c>
      <c r="L66" s="138"/>
      <c r="M66" s="138"/>
      <c r="N66" s="103" t="s">
        <v>85</v>
      </c>
      <c r="O66" s="52">
        <v>7570</v>
      </c>
      <c r="P66" s="64">
        <f>IFERROR(O66/L56,"-")</f>
        <v>4.8549595271461821E-5</v>
      </c>
      <c r="Q66" s="52">
        <v>1</v>
      </c>
      <c r="R66" s="64">
        <f>IFERROR(Q66/M56,"-")</f>
        <v>1.3888888888888888E-2</v>
      </c>
      <c r="S66" s="61">
        <f t="shared" si="3"/>
        <v>7570</v>
      </c>
      <c r="T66" s="138"/>
      <c r="U66" s="138"/>
      <c r="V66" s="103" t="s">
        <v>85</v>
      </c>
      <c r="W66" s="52">
        <v>1484774</v>
      </c>
      <c r="X66" s="50">
        <f>W66/T56</f>
        <v>5.6215213080609567E-4</v>
      </c>
      <c r="Y66" s="52">
        <v>25</v>
      </c>
      <c r="Z66" s="64">
        <f>IFERROR(Y66/U56,"-")</f>
        <v>7.4940047961630698E-3</v>
      </c>
      <c r="AA66" s="61">
        <f t="shared" si="4"/>
        <v>59390.96</v>
      </c>
      <c r="AB66" s="138"/>
      <c r="AC66" s="138"/>
      <c r="AD66" s="103" t="s">
        <v>85</v>
      </c>
      <c r="AE66" s="52">
        <v>845200</v>
      </c>
      <c r="AF66" s="64">
        <f>IFERROR(AE66/AB56,"-")</f>
        <v>3.0289856545956417E-4</v>
      </c>
      <c r="AG66" s="52">
        <v>30</v>
      </c>
      <c r="AH66" s="64">
        <f>IFERROR(AG66/AC56,"-")</f>
        <v>1.095690284879474E-2</v>
      </c>
      <c r="AI66" s="61">
        <f t="shared" si="5"/>
        <v>28173.333333333332</v>
      </c>
      <c r="AJ66" s="138"/>
      <c r="AK66" s="138"/>
      <c r="AL66" s="103" t="s">
        <v>85</v>
      </c>
      <c r="AM66" s="52">
        <v>7581263</v>
      </c>
      <c r="AN66" s="64">
        <f>IFERROR(AM66/AJ56,"-")</f>
        <v>3.5723130529147747E-3</v>
      </c>
      <c r="AO66" s="52">
        <v>28</v>
      </c>
      <c r="AP66" s="64">
        <f>IFERROR(AO66/AK56,"-")</f>
        <v>1.7094017094017096E-2</v>
      </c>
      <c r="AQ66" s="61">
        <f t="shared" si="6"/>
        <v>270759.39285714284</v>
      </c>
      <c r="AR66" s="138"/>
      <c r="AS66" s="138"/>
      <c r="AT66" s="103" t="s">
        <v>85</v>
      </c>
      <c r="AU66" s="52">
        <v>2585374</v>
      </c>
      <c r="AV66" s="64">
        <f>IFERROR(AU66/AR56,"-")</f>
        <v>2.6135437414566034E-3</v>
      </c>
      <c r="AW66" s="52">
        <v>19</v>
      </c>
      <c r="AX66" s="64">
        <f>IFERROR(AW66/AS56,"-")</f>
        <v>2.5165562913907286E-2</v>
      </c>
      <c r="AY66" s="61">
        <f t="shared" si="7"/>
        <v>136072.31578947368</v>
      </c>
      <c r="AZ66" s="138"/>
      <c r="BA66" s="138"/>
      <c r="BB66" s="103" t="s">
        <v>85</v>
      </c>
      <c r="BC66" s="52">
        <v>1103791</v>
      </c>
      <c r="BD66" s="64">
        <f>IFERROR(BC66/AZ56,"-")</f>
        <v>3.5174413518913924E-3</v>
      </c>
      <c r="BE66" s="52">
        <v>12</v>
      </c>
      <c r="BF66" s="64">
        <f>IFERROR(BE66/BA56,"-")</f>
        <v>0.05</v>
      </c>
      <c r="BG66" s="61">
        <f t="shared" si="8"/>
        <v>91982.583333333328</v>
      </c>
      <c r="BH66" s="138"/>
      <c r="BI66" s="150"/>
      <c r="BJ66" s="103" t="s">
        <v>85</v>
      </c>
      <c r="BK66" s="52">
        <f t="shared" si="22"/>
        <v>13607972</v>
      </c>
      <c r="BL66" s="64">
        <f>IFERROR(BK66/BH56,"-")</f>
        <v>1.4973401053913937E-3</v>
      </c>
      <c r="BM66" s="52">
        <f t="shared" si="23"/>
        <v>115</v>
      </c>
      <c r="BN66" s="64">
        <f>IFERROR(BM66/BI56,"-")</f>
        <v>1.3032638259292838E-2</v>
      </c>
      <c r="BO66" s="61">
        <f t="shared" si="9"/>
        <v>118330.19130434783</v>
      </c>
      <c r="BQ66" s="114" t="s">
        <v>19</v>
      </c>
      <c r="BR66" s="72">
        <f t="shared" si="10"/>
        <v>0.2107427866922307</v>
      </c>
      <c r="BS66" s="72">
        <f t="shared" si="11"/>
        <v>0.76532636134150744</v>
      </c>
      <c r="BT66" s="72">
        <f t="shared" si="12"/>
        <v>217242.10590175522</v>
      </c>
      <c r="BU66" s="49"/>
      <c r="BV66" s="68" t="str">
        <f t="shared" si="13"/>
        <v>四條畷市</v>
      </c>
      <c r="BW66" s="69">
        <f t="shared" si="14"/>
        <v>0.21104799900938992</v>
      </c>
      <c r="BX66" s="68" t="str">
        <f t="shared" si="15"/>
        <v>枚方市</v>
      </c>
      <c r="BY66" s="69">
        <f t="shared" si="16"/>
        <v>0.77718150818939014</v>
      </c>
      <c r="BZ66" s="68" t="str">
        <f t="shared" si="17"/>
        <v>四條畷市</v>
      </c>
      <c r="CA66" s="70">
        <f t="shared" si="18"/>
        <v>232354.65428421236</v>
      </c>
      <c r="CB66" s="49"/>
      <c r="CC66" s="108">
        <f t="shared" si="19"/>
        <v>0.2235659115667995</v>
      </c>
      <c r="CD66" s="108">
        <f t="shared" si="20"/>
        <v>0.79889972183205271</v>
      </c>
      <c r="CE66" s="109">
        <f t="shared" si="21"/>
        <v>253077.20344375112</v>
      </c>
      <c r="CF66" s="110">
        <v>0</v>
      </c>
    </row>
    <row r="67" spans="2:84" s="106" customFormat="1">
      <c r="B67" s="179"/>
      <c r="C67" s="173"/>
      <c r="D67" s="138"/>
      <c r="E67" s="138"/>
      <c r="F67" s="103" t="s">
        <v>87</v>
      </c>
      <c r="G67" s="52">
        <v>5978365</v>
      </c>
      <c r="H67" s="64">
        <f>IFERROR(G67/D56,"-")</f>
        <v>7.9378788037717626E-2</v>
      </c>
      <c r="I67" s="52">
        <v>3</v>
      </c>
      <c r="J67" s="64">
        <f>IFERROR(I67/E56,"-")</f>
        <v>6.6666666666666666E-2</v>
      </c>
      <c r="K67" s="61">
        <f t="shared" si="2"/>
        <v>1992788.3333333333</v>
      </c>
      <c r="L67" s="138"/>
      <c r="M67" s="138"/>
      <c r="N67" s="103" t="s">
        <v>87</v>
      </c>
      <c r="O67" s="52">
        <v>507850</v>
      </c>
      <c r="P67" s="64">
        <f>IFERROR(O67/L56,"-")</f>
        <v>3.2570557408998528E-3</v>
      </c>
      <c r="Q67" s="52">
        <v>2</v>
      </c>
      <c r="R67" s="64">
        <f>IFERROR(Q67/M56,"-")</f>
        <v>2.7777777777777776E-2</v>
      </c>
      <c r="S67" s="61">
        <f t="shared" si="3"/>
        <v>253925</v>
      </c>
      <c r="T67" s="138"/>
      <c r="U67" s="138"/>
      <c r="V67" s="103" t="s">
        <v>87</v>
      </c>
      <c r="W67" s="52">
        <v>15558217</v>
      </c>
      <c r="X67" s="50">
        <f>W67/T56</f>
        <v>5.8905158886764057E-3</v>
      </c>
      <c r="Y67" s="52">
        <v>45</v>
      </c>
      <c r="Z67" s="64">
        <f>IFERROR(Y67/U56,"-")</f>
        <v>1.3489208633093525E-2</v>
      </c>
      <c r="AA67" s="61">
        <f t="shared" si="4"/>
        <v>345738.15555555554</v>
      </c>
      <c r="AB67" s="138"/>
      <c r="AC67" s="138"/>
      <c r="AD67" s="103" t="s">
        <v>87</v>
      </c>
      <c r="AE67" s="52">
        <v>24413570</v>
      </c>
      <c r="AF67" s="64">
        <f>IFERROR(AE67/AB56,"-")</f>
        <v>8.7492135952989252E-3</v>
      </c>
      <c r="AG67" s="52">
        <v>59</v>
      </c>
      <c r="AH67" s="64">
        <f>IFERROR(AG67/AC56,"-")</f>
        <v>2.1548575602629658E-2</v>
      </c>
      <c r="AI67" s="61">
        <f t="shared" si="5"/>
        <v>413789.32203389832</v>
      </c>
      <c r="AJ67" s="138"/>
      <c r="AK67" s="138"/>
      <c r="AL67" s="103" t="s">
        <v>87</v>
      </c>
      <c r="AM67" s="52">
        <v>45291395</v>
      </c>
      <c r="AN67" s="64">
        <f>IFERROR(AM67/AJ56,"-")</f>
        <v>2.1341436320467838E-2</v>
      </c>
      <c r="AO67" s="52">
        <v>84</v>
      </c>
      <c r="AP67" s="64">
        <f>IFERROR(AO67/AK56,"-")</f>
        <v>5.128205128205128E-2</v>
      </c>
      <c r="AQ67" s="61">
        <f t="shared" si="6"/>
        <v>539183.27380952379</v>
      </c>
      <c r="AR67" s="138"/>
      <c r="AS67" s="138"/>
      <c r="AT67" s="103" t="s">
        <v>87</v>
      </c>
      <c r="AU67" s="52">
        <v>34651496</v>
      </c>
      <c r="AV67" s="64">
        <f>IFERROR(AU67/AR56,"-")</f>
        <v>3.5029052084111827E-2</v>
      </c>
      <c r="AW67" s="52">
        <v>54</v>
      </c>
      <c r="AX67" s="64">
        <f>IFERROR(AW67/AS56,"-")</f>
        <v>7.1523178807947022E-2</v>
      </c>
      <c r="AY67" s="61">
        <f t="shared" si="7"/>
        <v>641694.37037037034</v>
      </c>
      <c r="AZ67" s="138"/>
      <c r="BA67" s="138"/>
      <c r="BB67" s="103" t="s">
        <v>87</v>
      </c>
      <c r="BC67" s="52">
        <v>11026909</v>
      </c>
      <c r="BD67" s="64">
        <f>IFERROR(BC67/AZ56,"-")</f>
        <v>3.5139356726176747E-2</v>
      </c>
      <c r="BE67" s="52">
        <v>20</v>
      </c>
      <c r="BF67" s="64">
        <f>IFERROR(BE67/BA56,"-")</f>
        <v>8.3333333333333329E-2</v>
      </c>
      <c r="BG67" s="61">
        <f t="shared" si="8"/>
        <v>551345.44999999995</v>
      </c>
      <c r="BH67" s="138"/>
      <c r="BI67" s="150"/>
      <c r="BJ67" s="103" t="s">
        <v>87</v>
      </c>
      <c r="BK67" s="52">
        <f t="shared" si="22"/>
        <v>137427802</v>
      </c>
      <c r="BL67" s="64">
        <f>IFERROR(BK67/BH56,"-")</f>
        <v>1.5121735959655677E-2</v>
      </c>
      <c r="BM67" s="52">
        <f t="shared" si="23"/>
        <v>267</v>
      </c>
      <c r="BN67" s="64">
        <f>IFERROR(BM67/BI56,"-")</f>
        <v>3.0258386219401631E-2</v>
      </c>
      <c r="BO67" s="61">
        <f t="shared" si="9"/>
        <v>514710.86891385767</v>
      </c>
      <c r="BQ67" s="114" t="s">
        <v>30</v>
      </c>
      <c r="BR67" s="72">
        <f t="shared" si="10"/>
        <v>0.22030000710840275</v>
      </c>
      <c r="BS67" s="72">
        <f t="shared" si="11"/>
        <v>0.78979717271051009</v>
      </c>
      <c r="BT67" s="72">
        <f t="shared" si="12"/>
        <v>240875.04062256811</v>
      </c>
      <c r="BU67" s="49"/>
      <c r="BV67" s="68" t="str">
        <f t="shared" si="13"/>
        <v>河南町</v>
      </c>
      <c r="BW67" s="69">
        <f t="shared" si="14"/>
        <v>0.21079857600769619</v>
      </c>
      <c r="BX67" s="68" t="str">
        <f t="shared" si="15"/>
        <v>大東市</v>
      </c>
      <c r="BY67" s="69">
        <f t="shared" si="16"/>
        <v>0.77694911005264478</v>
      </c>
      <c r="BZ67" s="68" t="str">
        <f t="shared" si="17"/>
        <v>寝屋川市</v>
      </c>
      <c r="CA67" s="70">
        <f t="shared" si="18"/>
        <v>232026.83166239216</v>
      </c>
      <c r="CB67" s="49"/>
      <c r="CC67" s="108">
        <f t="shared" si="19"/>
        <v>0.2235659115667995</v>
      </c>
      <c r="CD67" s="108">
        <f t="shared" si="20"/>
        <v>0.79889972183205271</v>
      </c>
      <c r="CE67" s="109">
        <f t="shared" si="21"/>
        <v>253077.20344375112</v>
      </c>
      <c r="CF67" s="110">
        <v>0</v>
      </c>
    </row>
    <row r="68" spans="2:84" s="106" customFormat="1">
      <c r="B68" s="179"/>
      <c r="C68" s="173"/>
      <c r="D68" s="138"/>
      <c r="E68" s="138"/>
      <c r="F68" s="103" t="s">
        <v>89</v>
      </c>
      <c r="G68" s="52">
        <v>2066040</v>
      </c>
      <c r="H68" s="64">
        <f>IFERROR(G68/D56,"-")</f>
        <v>2.743220784235257E-2</v>
      </c>
      <c r="I68" s="52">
        <v>13</v>
      </c>
      <c r="J68" s="64">
        <f>IFERROR(I68/E56,"-")</f>
        <v>0.28888888888888886</v>
      </c>
      <c r="K68" s="61">
        <f t="shared" si="2"/>
        <v>158926.15384615384</v>
      </c>
      <c r="L68" s="138"/>
      <c r="M68" s="138"/>
      <c r="N68" s="103" t="s">
        <v>89</v>
      </c>
      <c r="O68" s="52">
        <v>929666</v>
      </c>
      <c r="P68" s="64">
        <f>IFERROR(O68/L56,"-")</f>
        <v>5.9623392387898053E-3</v>
      </c>
      <c r="Q68" s="52">
        <v>11</v>
      </c>
      <c r="R68" s="64">
        <f>IFERROR(Q68/M56,"-")</f>
        <v>0.15277777777777779</v>
      </c>
      <c r="S68" s="61">
        <f t="shared" si="3"/>
        <v>84515.090909090912</v>
      </c>
      <c r="T68" s="138"/>
      <c r="U68" s="138"/>
      <c r="V68" s="103" t="s">
        <v>89</v>
      </c>
      <c r="W68" s="52">
        <v>27431381</v>
      </c>
      <c r="X68" s="50">
        <f>W68/T56</f>
        <v>1.0385829277791669E-2</v>
      </c>
      <c r="Y68" s="52">
        <v>431</v>
      </c>
      <c r="Z68" s="64">
        <f>IFERROR(Y68/U56,"-")</f>
        <v>0.12919664268585132</v>
      </c>
      <c r="AA68" s="61">
        <f t="shared" si="4"/>
        <v>63645.895591647335</v>
      </c>
      <c r="AB68" s="138"/>
      <c r="AC68" s="138"/>
      <c r="AD68" s="103" t="s">
        <v>89</v>
      </c>
      <c r="AE68" s="52">
        <v>32412679</v>
      </c>
      <c r="AF68" s="64">
        <f>IFERROR(AE68/AB56,"-")</f>
        <v>1.1615894429485732E-2</v>
      </c>
      <c r="AG68" s="52">
        <v>458</v>
      </c>
      <c r="AH68" s="64">
        <f>IFERROR(AG68/AC56,"-")</f>
        <v>0.16727538349159971</v>
      </c>
      <c r="AI68" s="61">
        <f t="shared" si="5"/>
        <v>70770.041484716159</v>
      </c>
      <c r="AJ68" s="138"/>
      <c r="AK68" s="138"/>
      <c r="AL68" s="103" t="s">
        <v>89</v>
      </c>
      <c r="AM68" s="52">
        <v>25171795</v>
      </c>
      <c r="AN68" s="64">
        <f>IFERROR(AM68/AJ56,"-")</f>
        <v>1.1861022608474981E-2</v>
      </c>
      <c r="AO68" s="52">
        <v>275</v>
      </c>
      <c r="AP68" s="64">
        <f>IFERROR(AO68/AK56,"-")</f>
        <v>0.16788766788766787</v>
      </c>
      <c r="AQ68" s="61">
        <f t="shared" si="6"/>
        <v>91533.8</v>
      </c>
      <c r="AR68" s="138"/>
      <c r="AS68" s="138"/>
      <c r="AT68" s="103" t="s">
        <v>89</v>
      </c>
      <c r="AU68" s="52">
        <v>11247835</v>
      </c>
      <c r="AV68" s="64">
        <f>IFERROR(AU68/AR56,"-")</f>
        <v>1.1370389262515419E-2</v>
      </c>
      <c r="AW68" s="52">
        <v>125</v>
      </c>
      <c r="AX68" s="64">
        <f>IFERROR(AW68/AS56,"-")</f>
        <v>0.16556291390728478</v>
      </c>
      <c r="AY68" s="61">
        <f t="shared" si="7"/>
        <v>89982.68</v>
      </c>
      <c r="AZ68" s="138"/>
      <c r="BA68" s="138"/>
      <c r="BB68" s="103" t="s">
        <v>89</v>
      </c>
      <c r="BC68" s="52">
        <v>7824602</v>
      </c>
      <c r="BD68" s="64">
        <f>IFERROR(BC68/AZ56,"-")</f>
        <v>2.4934592361137292E-2</v>
      </c>
      <c r="BE68" s="52">
        <v>54</v>
      </c>
      <c r="BF68" s="64">
        <f>IFERROR(BE68/BA56,"-")</f>
        <v>0.22500000000000001</v>
      </c>
      <c r="BG68" s="61">
        <f t="shared" si="8"/>
        <v>144900.03703703705</v>
      </c>
      <c r="BH68" s="138"/>
      <c r="BI68" s="150"/>
      <c r="BJ68" s="103" t="s">
        <v>89</v>
      </c>
      <c r="BK68" s="52">
        <f t="shared" si="22"/>
        <v>107083998</v>
      </c>
      <c r="BL68" s="64">
        <f>IFERROR(BK68/BH56,"-")</f>
        <v>1.1782884683408504E-2</v>
      </c>
      <c r="BM68" s="52">
        <f t="shared" si="23"/>
        <v>1367</v>
      </c>
      <c r="BN68" s="64">
        <f>IFERROR(BM68/BI56,"-")</f>
        <v>0.1549184043517679</v>
      </c>
      <c r="BO68" s="61">
        <f t="shared" si="9"/>
        <v>78335.038771031454</v>
      </c>
      <c r="BQ68" s="114" t="s">
        <v>51</v>
      </c>
      <c r="BR68" s="72">
        <f t="shared" si="10"/>
        <v>0.23748020404731482</v>
      </c>
      <c r="BS68" s="72">
        <f t="shared" si="11"/>
        <v>0.78850439882697942</v>
      </c>
      <c r="BT68" s="72">
        <f t="shared" si="12"/>
        <v>285296.68238619459</v>
      </c>
      <c r="BU68" s="49"/>
      <c r="BV68" s="68" t="str">
        <f t="shared" si="13"/>
        <v>交野市</v>
      </c>
      <c r="BW68" s="69">
        <f t="shared" si="14"/>
        <v>0.2107427866922307</v>
      </c>
      <c r="BX68" s="68" t="str">
        <f t="shared" si="15"/>
        <v>羽曳野市</v>
      </c>
      <c r="BY68" s="69">
        <f t="shared" si="16"/>
        <v>0.7756647192082986</v>
      </c>
      <c r="BZ68" s="68" t="str">
        <f t="shared" si="17"/>
        <v>枚方市</v>
      </c>
      <c r="CA68" s="70">
        <f t="shared" si="18"/>
        <v>231187.48526696875</v>
      </c>
      <c r="CB68" s="49"/>
      <c r="CC68" s="108">
        <f t="shared" si="19"/>
        <v>0.2235659115667995</v>
      </c>
      <c r="CD68" s="108">
        <f t="shared" si="20"/>
        <v>0.79889972183205271</v>
      </c>
      <c r="CE68" s="109">
        <f t="shared" si="21"/>
        <v>253077.20344375112</v>
      </c>
      <c r="CF68" s="110">
        <v>0</v>
      </c>
    </row>
    <row r="69" spans="2:84" s="106" customFormat="1">
      <c r="B69" s="179"/>
      <c r="C69" s="173"/>
      <c r="D69" s="138"/>
      <c r="E69" s="138"/>
      <c r="F69" s="103" t="s">
        <v>91</v>
      </c>
      <c r="G69" s="52">
        <v>67402</v>
      </c>
      <c r="H69" s="64">
        <f>IFERROR(G69/D56,"-")</f>
        <v>8.9494185639689839E-4</v>
      </c>
      <c r="I69" s="52">
        <v>1</v>
      </c>
      <c r="J69" s="64">
        <f>IFERROR(I69/E56,"-")</f>
        <v>2.2222222222222223E-2</v>
      </c>
      <c r="K69" s="61">
        <f t="shared" si="2"/>
        <v>67402</v>
      </c>
      <c r="L69" s="138"/>
      <c r="M69" s="138"/>
      <c r="N69" s="103" t="s">
        <v>91</v>
      </c>
      <c r="O69" s="52">
        <v>823614</v>
      </c>
      <c r="P69" s="64">
        <f>IFERROR(O69/L56,"-")</f>
        <v>5.2821831386934952E-3</v>
      </c>
      <c r="Q69" s="52">
        <v>7</v>
      </c>
      <c r="R69" s="64">
        <f>IFERROR(Q69/M56,"-")</f>
        <v>9.7222222222222224E-2</v>
      </c>
      <c r="S69" s="61">
        <f t="shared" si="3"/>
        <v>117659.14285714286</v>
      </c>
      <c r="T69" s="138"/>
      <c r="U69" s="138"/>
      <c r="V69" s="103" t="s">
        <v>91</v>
      </c>
      <c r="W69" s="52">
        <v>31714174</v>
      </c>
      <c r="X69" s="50">
        <f>W69/T56</f>
        <v>1.2007342862183254E-2</v>
      </c>
      <c r="Y69" s="52">
        <v>218</v>
      </c>
      <c r="Z69" s="64">
        <f>IFERROR(Y69/U56,"-")</f>
        <v>6.5347721822541963E-2</v>
      </c>
      <c r="AA69" s="61">
        <f t="shared" si="4"/>
        <v>145477.86238532109</v>
      </c>
      <c r="AB69" s="138"/>
      <c r="AC69" s="138"/>
      <c r="AD69" s="103" t="s">
        <v>91</v>
      </c>
      <c r="AE69" s="52">
        <v>54063326</v>
      </c>
      <c r="AF69" s="64">
        <f>IFERROR(AE69/AB56,"-")</f>
        <v>1.9374945444122996E-2</v>
      </c>
      <c r="AG69" s="52">
        <v>391</v>
      </c>
      <c r="AH69" s="64">
        <f>IFERROR(AG69/AC56,"-")</f>
        <v>0.14280496712929144</v>
      </c>
      <c r="AI69" s="61">
        <f t="shared" si="5"/>
        <v>138269.37595907928</v>
      </c>
      <c r="AJ69" s="138"/>
      <c r="AK69" s="138"/>
      <c r="AL69" s="103" t="s">
        <v>91</v>
      </c>
      <c r="AM69" s="52">
        <v>64685018</v>
      </c>
      <c r="AN69" s="64">
        <f>IFERROR(AM69/AJ56,"-")</f>
        <v>3.0479767570314755E-2</v>
      </c>
      <c r="AO69" s="52">
        <v>367</v>
      </c>
      <c r="AP69" s="64">
        <f>IFERROR(AO69/AK56,"-")</f>
        <v>0.22405372405372406</v>
      </c>
      <c r="AQ69" s="61">
        <f t="shared" si="6"/>
        <v>176253.45504087192</v>
      </c>
      <c r="AR69" s="138"/>
      <c r="AS69" s="138"/>
      <c r="AT69" s="103" t="s">
        <v>91</v>
      </c>
      <c r="AU69" s="52">
        <v>37213564</v>
      </c>
      <c r="AV69" s="64">
        <f>IFERROR(AU69/AR56,"-")</f>
        <v>3.7619035887842447E-2</v>
      </c>
      <c r="AW69" s="52">
        <v>232</v>
      </c>
      <c r="AX69" s="64">
        <f>IFERROR(AW69/AS56,"-")</f>
        <v>0.30728476821192052</v>
      </c>
      <c r="AY69" s="61">
        <f t="shared" si="7"/>
        <v>160403.29310344829</v>
      </c>
      <c r="AZ69" s="138"/>
      <c r="BA69" s="138"/>
      <c r="BB69" s="103" t="s">
        <v>91</v>
      </c>
      <c r="BC69" s="52">
        <v>10753508</v>
      </c>
      <c r="BD69" s="64">
        <f>IFERROR(BC69/AZ56,"-")</f>
        <v>3.4268112094676347E-2</v>
      </c>
      <c r="BE69" s="52">
        <v>67</v>
      </c>
      <c r="BF69" s="64">
        <f>IFERROR(BE69/BA56,"-")</f>
        <v>0.27916666666666667</v>
      </c>
      <c r="BG69" s="61">
        <f t="shared" si="8"/>
        <v>160500.11940298509</v>
      </c>
      <c r="BH69" s="138"/>
      <c r="BI69" s="150"/>
      <c r="BJ69" s="103" t="s">
        <v>91</v>
      </c>
      <c r="BK69" s="52">
        <f t="shared" si="22"/>
        <v>199320606</v>
      </c>
      <c r="BL69" s="64">
        <f>IFERROR(BK69/BH56,"-")</f>
        <v>2.1932051094367071E-2</v>
      </c>
      <c r="BM69" s="52">
        <f t="shared" si="23"/>
        <v>1283</v>
      </c>
      <c r="BN69" s="64">
        <f>IFERROR(BM69/BI56,"-")</f>
        <v>0.14539891205802358</v>
      </c>
      <c r="BO69" s="61">
        <f t="shared" si="9"/>
        <v>155355.10989867497</v>
      </c>
      <c r="BQ69" s="114" t="s">
        <v>11</v>
      </c>
      <c r="BR69" s="72">
        <f t="shared" si="10"/>
        <v>0.2517709827105582</v>
      </c>
      <c r="BS69" s="72">
        <f t="shared" si="11"/>
        <v>0.78225223052809256</v>
      </c>
      <c r="BT69" s="72">
        <f t="shared" si="12"/>
        <v>285501.87361282366</v>
      </c>
      <c r="BU69" s="49"/>
      <c r="BV69" s="68" t="str">
        <f t="shared" si="13"/>
        <v>松原市</v>
      </c>
      <c r="BW69" s="69">
        <f t="shared" si="14"/>
        <v>0.21065866759701349</v>
      </c>
      <c r="BX69" s="68" t="str">
        <f t="shared" si="15"/>
        <v>摂津市</v>
      </c>
      <c r="BY69" s="69">
        <f t="shared" si="16"/>
        <v>0.77517319920280914</v>
      </c>
      <c r="BZ69" s="68" t="str">
        <f t="shared" si="17"/>
        <v>太子町</v>
      </c>
      <c r="CA69" s="70">
        <f t="shared" si="18"/>
        <v>224396.242510699</v>
      </c>
      <c r="CB69" s="49"/>
      <c r="CC69" s="108">
        <f t="shared" si="19"/>
        <v>0.2235659115667995</v>
      </c>
      <c r="CD69" s="108">
        <f t="shared" si="20"/>
        <v>0.79889972183205271</v>
      </c>
      <c r="CE69" s="109">
        <f t="shared" si="21"/>
        <v>253077.20344375112</v>
      </c>
      <c r="CF69" s="110">
        <v>0</v>
      </c>
    </row>
    <row r="70" spans="2:84" s="106" customFormat="1">
      <c r="B70" s="179"/>
      <c r="C70" s="173"/>
      <c r="D70" s="138"/>
      <c r="E70" s="138"/>
      <c r="F70" s="103" t="s">
        <v>95</v>
      </c>
      <c r="G70" s="52">
        <v>1057099</v>
      </c>
      <c r="H70" s="64">
        <f>IFERROR(G70/D56,"-")</f>
        <v>1.4035817059661507E-2</v>
      </c>
      <c r="I70" s="52">
        <v>5</v>
      </c>
      <c r="J70" s="64">
        <f>IFERROR(I70/E56,"-")</f>
        <v>0.1111111111111111</v>
      </c>
      <c r="K70" s="61">
        <f t="shared" ref="K70:K133" si="24">IFERROR(G70/I70,"-")</f>
        <v>211419.8</v>
      </c>
      <c r="L70" s="138"/>
      <c r="M70" s="138"/>
      <c r="N70" s="103" t="s">
        <v>95</v>
      </c>
      <c r="O70" s="52">
        <v>115634</v>
      </c>
      <c r="P70" s="64">
        <f>IFERROR(O70/L56,"-")</f>
        <v>7.4160949796832451E-4</v>
      </c>
      <c r="Q70" s="52">
        <v>7</v>
      </c>
      <c r="R70" s="64">
        <f>IFERROR(Q70/M56,"-")</f>
        <v>9.7222222222222224E-2</v>
      </c>
      <c r="S70" s="61">
        <f t="shared" ref="S70:S133" si="25">IFERROR(O70/Q70,"-")</f>
        <v>16519.142857142859</v>
      </c>
      <c r="T70" s="138"/>
      <c r="U70" s="138"/>
      <c r="V70" s="103" t="s">
        <v>95</v>
      </c>
      <c r="W70" s="52">
        <v>13275508</v>
      </c>
      <c r="X70" s="50">
        <f>W70/T56</f>
        <v>5.026256595100244E-3</v>
      </c>
      <c r="Y70" s="52">
        <v>221</v>
      </c>
      <c r="Z70" s="64">
        <f>IFERROR(Y70/U56,"-")</f>
        <v>6.6247002398081539E-2</v>
      </c>
      <c r="AA70" s="61">
        <f t="shared" ref="AA70:AA133" si="26">IFERROR(W70/Y70,"-")</f>
        <v>60070.171945701361</v>
      </c>
      <c r="AB70" s="138"/>
      <c r="AC70" s="138"/>
      <c r="AD70" s="103" t="s">
        <v>95</v>
      </c>
      <c r="AE70" s="52">
        <v>8960745</v>
      </c>
      <c r="AF70" s="64">
        <f>IFERROR(AE70/AB56,"-")</f>
        <v>3.2113071532761028E-3</v>
      </c>
      <c r="AG70" s="52">
        <v>214</v>
      </c>
      <c r="AH70" s="64">
        <f>IFERROR(AG70/AC56,"-")</f>
        <v>7.8159240321402479E-2</v>
      </c>
      <c r="AI70" s="61">
        <f t="shared" ref="AI70:AI133" si="27">IFERROR(AE70/AG70,"-")</f>
        <v>41872.640186915887</v>
      </c>
      <c r="AJ70" s="138"/>
      <c r="AK70" s="138"/>
      <c r="AL70" s="103" t="s">
        <v>95</v>
      </c>
      <c r="AM70" s="52">
        <v>7274755</v>
      </c>
      <c r="AN70" s="64">
        <f>IFERROR(AM70/AJ56,"-")</f>
        <v>3.4278855968005624E-3</v>
      </c>
      <c r="AO70" s="52">
        <v>180</v>
      </c>
      <c r="AP70" s="64">
        <f>IFERROR(AO70/AK56,"-")</f>
        <v>0.10989010989010989</v>
      </c>
      <c r="AQ70" s="61">
        <f t="shared" ref="AQ70:AQ133" si="28">IFERROR(AM70/AO70,"-")</f>
        <v>40415.305555555555</v>
      </c>
      <c r="AR70" s="138"/>
      <c r="AS70" s="138"/>
      <c r="AT70" s="103" t="s">
        <v>95</v>
      </c>
      <c r="AU70" s="52">
        <v>3310938</v>
      </c>
      <c r="AV70" s="64">
        <f>IFERROR(AU70/AR56,"-")</f>
        <v>3.3470133482625124E-3</v>
      </c>
      <c r="AW70" s="52">
        <v>83</v>
      </c>
      <c r="AX70" s="64">
        <f>IFERROR(AW70/AS56,"-")</f>
        <v>0.10993377483443709</v>
      </c>
      <c r="AY70" s="61">
        <f t="shared" ref="AY70:AY133" si="29">IFERROR(AU70/AW70,"-")</f>
        <v>39890.819277108436</v>
      </c>
      <c r="AZ70" s="138"/>
      <c r="BA70" s="138"/>
      <c r="BB70" s="103" t="s">
        <v>95</v>
      </c>
      <c r="BC70" s="52">
        <v>439003</v>
      </c>
      <c r="BD70" s="64">
        <f>IFERROR(BC70/AZ56,"-")</f>
        <v>1.3989671104442569E-3</v>
      </c>
      <c r="BE70" s="52">
        <v>16</v>
      </c>
      <c r="BF70" s="64">
        <f>IFERROR(BE70/BA56,"-")</f>
        <v>6.6666666666666666E-2</v>
      </c>
      <c r="BG70" s="61">
        <f t="shared" ref="BG70:BG133" si="30">IFERROR(BC70/BE70,"-")</f>
        <v>27437.6875</v>
      </c>
      <c r="BH70" s="138"/>
      <c r="BI70" s="150"/>
      <c r="BJ70" s="103" t="s">
        <v>95</v>
      </c>
      <c r="BK70" s="52">
        <f t="shared" si="22"/>
        <v>34433682</v>
      </c>
      <c r="BL70" s="64">
        <f>IFERROR(BK70/BH56,"-")</f>
        <v>3.7888770666851561E-3</v>
      </c>
      <c r="BM70" s="52">
        <f t="shared" si="23"/>
        <v>726</v>
      </c>
      <c r="BN70" s="64">
        <f>IFERROR(BM70/BI56,"-")</f>
        <v>8.2275611967361745E-2</v>
      </c>
      <c r="BO70" s="61">
        <f t="shared" ref="BO70:BO133" si="31">IFERROR(BK70/BM70,"-")</f>
        <v>47429.314049586777</v>
      </c>
      <c r="BQ70" s="114" t="s">
        <v>5</v>
      </c>
      <c r="BR70" s="72">
        <f t="shared" ref="BR70:BR78" si="32">INDEX($BL$5:$BL$1262,(MATCH(BQ70,$C$5:$C$1262,0)+16))</f>
        <v>0.22000516656240665</v>
      </c>
      <c r="BS70" s="72">
        <f t="shared" ref="BS70:BS78" si="33">INDEX($BN$5:$BN$1262,(MATCH(BQ70,$C$5:$C$1262,0)+16))</f>
        <v>0.73195380173243507</v>
      </c>
      <c r="BT70" s="72">
        <f t="shared" ref="BT70:BT78" si="34">INDEX($BO$5:$BO$1262,(MATCH(BQ70,$C$5:$C$1262,0)+16))</f>
        <v>235474.81032215647</v>
      </c>
      <c r="BU70" s="49"/>
      <c r="BV70" s="68" t="str">
        <f t="shared" ref="BV70:BV78" si="35">INDEX($BQ$5:$BQ$78,MATCH(BW70,BR$5:BR$78,0))</f>
        <v>河内長野市</v>
      </c>
      <c r="BW70" s="69">
        <f t="shared" ref="BW70:BW78" si="36">LARGE(BR$5:BR$78,ROW(A66))</f>
        <v>0.21016241387927592</v>
      </c>
      <c r="BX70" s="68" t="str">
        <f t="shared" ref="BX70:BX78" si="37">INDEX($BQ$5:$BQ$78,MATCH(BY70,BS$5:BS$78,0))</f>
        <v>能勢町</v>
      </c>
      <c r="BY70" s="69">
        <f t="shared" ref="BY70:BY78" si="38">LARGE(BS$5:BS$78,ROW(A66))</f>
        <v>0.77046632124352332</v>
      </c>
      <c r="BZ70" s="68" t="str">
        <f t="shared" ref="BZ70:BZ78" si="39">INDEX($BQ$5:$BQ$78,MATCH(CA70,BT$5:BT$78,0))</f>
        <v>柏原市</v>
      </c>
      <c r="CA70" s="70">
        <f t="shared" ref="CA70:CA78" si="40">LARGE(BT$5:BT$78,ROW(A66))</f>
        <v>224193.37778898273</v>
      </c>
      <c r="CB70" s="49"/>
      <c r="CC70" s="108">
        <f t="shared" ref="CC70:CC78" si="41">$BL$1279</f>
        <v>0.2235659115667995</v>
      </c>
      <c r="CD70" s="108">
        <f t="shared" ref="CD70:CD78" si="42">$BN$1279</f>
        <v>0.79889972183205271</v>
      </c>
      <c r="CE70" s="109">
        <f t="shared" ref="CE70:CE78" si="43">$BO$1279</f>
        <v>253077.20344375112</v>
      </c>
      <c r="CF70" s="110">
        <v>0</v>
      </c>
    </row>
    <row r="71" spans="2:84" s="106" customFormat="1">
      <c r="B71" s="179"/>
      <c r="C71" s="173"/>
      <c r="D71" s="138"/>
      <c r="E71" s="138"/>
      <c r="F71" s="104" t="s">
        <v>93</v>
      </c>
      <c r="G71" s="55">
        <v>32822</v>
      </c>
      <c r="H71" s="65">
        <f>IFERROR(G71/D56,"-")</f>
        <v>4.3579985179459065E-4</v>
      </c>
      <c r="I71" s="55">
        <v>8</v>
      </c>
      <c r="J71" s="65">
        <f>IFERROR(I71/E56,"-")</f>
        <v>0.17777777777777778</v>
      </c>
      <c r="K71" s="62">
        <f t="shared" si="24"/>
        <v>4102.75</v>
      </c>
      <c r="L71" s="138"/>
      <c r="M71" s="138"/>
      <c r="N71" s="104" t="s">
        <v>93</v>
      </c>
      <c r="O71" s="55">
        <v>124486</v>
      </c>
      <c r="P71" s="65">
        <f>IFERROR(O71/L56,"-")</f>
        <v>7.9838109867413432E-4</v>
      </c>
      <c r="Q71" s="55">
        <v>16</v>
      </c>
      <c r="R71" s="65">
        <f>IFERROR(Q71/M56,"-")</f>
        <v>0.22222222222222221</v>
      </c>
      <c r="S71" s="62">
        <f t="shared" si="25"/>
        <v>7780.375</v>
      </c>
      <c r="T71" s="138"/>
      <c r="U71" s="138"/>
      <c r="V71" s="104" t="s">
        <v>93</v>
      </c>
      <c r="W71" s="55">
        <v>4472953</v>
      </c>
      <c r="X71" s="53">
        <f>W71/T56</f>
        <v>1.6935102985003228E-3</v>
      </c>
      <c r="Y71" s="55">
        <v>262</v>
      </c>
      <c r="Z71" s="65">
        <f>IFERROR(Y71/U56,"-")</f>
        <v>7.8537170263788966E-2</v>
      </c>
      <c r="AA71" s="62">
        <f t="shared" si="26"/>
        <v>17072.33969465649</v>
      </c>
      <c r="AB71" s="138"/>
      <c r="AC71" s="138"/>
      <c r="AD71" s="104" t="s">
        <v>93</v>
      </c>
      <c r="AE71" s="55">
        <v>8436531</v>
      </c>
      <c r="AF71" s="65">
        <f>IFERROR(AE71/AB56,"-")</f>
        <v>3.0234419514376977E-3</v>
      </c>
      <c r="AG71" s="55">
        <v>329</v>
      </c>
      <c r="AH71" s="65">
        <f>IFERROR(AG71/AC56,"-")</f>
        <v>0.12016070124178233</v>
      </c>
      <c r="AI71" s="62">
        <f t="shared" si="27"/>
        <v>25642.951367781156</v>
      </c>
      <c r="AJ71" s="138"/>
      <c r="AK71" s="138"/>
      <c r="AL71" s="104" t="s">
        <v>93</v>
      </c>
      <c r="AM71" s="55">
        <v>4511190</v>
      </c>
      <c r="AN71" s="65">
        <f>IFERROR(AM71/AJ56,"-")</f>
        <v>2.1256857757313793E-3</v>
      </c>
      <c r="AO71" s="55">
        <v>252</v>
      </c>
      <c r="AP71" s="65">
        <f>IFERROR(AO71/AK56,"-")</f>
        <v>0.15384615384615385</v>
      </c>
      <c r="AQ71" s="62">
        <f t="shared" si="28"/>
        <v>17901.547619047618</v>
      </c>
      <c r="AR71" s="138"/>
      <c r="AS71" s="138"/>
      <c r="AT71" s="104" t="s">
        <v>93</v>
      </c>
      <c r="AU71" s="55">
        <v>7588459</v>
      </c>
      <c r="AV71" s="65">
        <f>IFERROR(AU71/AR56,"-")</f>
        <v>7.6711414003351299E-3</v>
      </c>
      <c r="AW71" s="55">
        <v>139</v>
      </c>
      <c r="AX71" s="65">
        <f>IFERROR(AW71/AS56,"-")</f>
        <v>0.18410596026490067</v>
      </c>
      <c r="AY71" s="62">
        <f t="shared" si="29"/>
        <v>54593.230215827338</v>
      </c>
      <c r="AZ71" s="138"/>
      <c r="BA71" s="138"/>
      <c r="BB71" s="104" t="s">
        <v>93</v>
      </c>
      <c r="BC71" s="55">
        <v>779520</v>
      </c>
      <c r="BD71" s="65">
        <f>IFERROR(BC71/AZ56,"-")</f>
        <v>2.4840897258868555E-3</v>
      </c>
      <c r="BE71" s="55">
        <v>47</v>
      </c>
      <c r="BF71" s="65">
        <f>IFERROR(BE71/BA56,"-")</f>
        <v>0.19583333333333333</v>
      </c>
      <c r="BG71" s="62">
        <f t="shared" si="30"/>
        <v>16585.531914893618</v>
      </c>
      <c r="BH71" s="138"/>
      <c r="BI71" s="150"/>
      <c r="BJ71" s="104" t="s">
        <v>93</v>
      </c>
      <c r="BK71" s="55">
        <f t="shared" si="22"/>
        <v>25945961</v>
      </c>
      <c r="BL71" s="65">
        <f>IFERROR(BK71/BH56,"-")</f>
        <v>2.8549388533589716E-3</v>
      </c>
      <c r="BM71" s="55">
        <f t="shared" si="23"/>
        <v>1053</v>
      </c>
      <c r="BN71" s="65">
        <f>IFERROR(BM71/BI56,"-")</f>
        <v>0.11933363553943789</v>
      </c>
      <c r="BO71" s="62">
        <f t="shared" si="31"/>
        <v>24640.038936372268</v>
      </c>
      <c r="BQ71" s="114" t="s">
        <v>6</v>
      </c>
      <c r="BR71" s="72">
        <f t="shared" si="32"/>
        <v>0.21782109146657519</v>
      </c>
      <c r="BS71" s="72">
        <f t="shared" si="33"/>
        <v>0.77046632124352332</v>
      </c>
      <c r="BT71" s="72">
        <f t="shared" si="34"/>
        <v>279972.24277067924</v>
      </c>
      <c r="BU71" s="49"/>
      <c r="BV71" s="68" t="str">
        <f t="shared" si="35"/>
        <v>太子町</v>
      </c>
      <c r="BW71" s="69">
        <f t="shared" si="36"/>
        <v>0.21003358423341384</v>
      </c>
      <c r="BX71" s="68" t="str">
        <f t="shared" si="37"/>
        <v>箕面市</v>
      </c>
      <c r="BY71" s="69">
        <f t="shared" si="38"/>
        <v>0.76596966911764708</v>
      </c>
      <c r="BZ71" s="68" t="str">
        <f t="shared" si="39"/>
        <v>八尾市</v>
      </c>
      <c r="CA71" s="70">
        <f t="shared" si="40"/>
        <v>224035.42692256073</v>
      </c>
      <c r="CB71" s="49"/>
      <c r="CC71" s="108">
        <f t="shared" si="41"/>
        <v>0.2235659115667995</v>
      </c>
      <c r="CD71" s="108">
        <f t="shared" si="42"/>
        <v>0.79889972183205271</v>
      </c>
      <c r="CE71" s="109">
        <f t="shared" si="43"/>
        <v>253077.20344375112</v>
      </c>
      <c r="CF71" s="110">
        <v>0</v>
      </c>
    </row>
    <row r="72" spans="2:84" s="106" customFormat="1">
      <c r="B72" s="179"/>
      <c r="C72" s="174"/>
      <c r="D72" s="139"/>
      <c r="E72" s="139"/>
      <c r="F72" s="105" t="s">
        <v>101</v>
      </c>
      <c r="G72" s="56">
        <f>SUM(G56:G71)</f>
        <v>12890596</v>
      </c>
      <c r="H72" s="65">
        <f>IFERROR(G72/D56,"-")</f>
        <v>0.17115714540076604</v>
      </c>
      <c r="I72" s="55">
        <v>38</v>
      </c>
      <c r="J72" s="65">
        <f>IFERROR(I72/E56,"-")</f>
        <v>0.84444444444444444</v>
      </c>
      <c r="K72" s="62">
        <f t="shared" si="24"/>
        <v>339226.21052631579</v>
      </c>
      <c r="L72" s="139"/>
      <c r="M72" s="139"/>
      <c r="N72" s="105" t="s">
        <v>101</v>
      </c>
      <c r="O72" s="56">
        <f>SUM(O56:O71)</f>
        <v>16053138</v>
      </c>
      <c r="P72" s="65">
        <f>IFERROR(O72/L56,"-")</f>
        <v>0.10295552876313396</v>
      </c>
      <c r="Q72" s="55">
        <v>65</v>
      </c>
      <c r="R72" s="65">
        <f>IFERROR(Q72/M56,"-")</f>
        <v>0.90277777777777779</v>
      </c>
      <c r="S72" s="62">
        <f t="shared" si="25"/>
        <v>246971.35384615386</v>
      </c>
      <c r="T72" s="139"/>
      <c r="U72" s="139"/>
      <c r="V72" s="105" t="s">
        <v>101</v>
      </c>
      <c r="W72" s="56">
        <f>SUM(W56:W71)</f>
        <v>513682513</v>
      </c>
      <c r="X72" s="53">
        <f>W72/T56</f>
        <v>0.19448597513209415</v>
      </c>
      <c r="Y72" s="55">
        <v>2548</v>
      </c>
      <c r="Z72" s="65">
        <f>IFERROR(Y72/U56,"-")</f>
        <v>0.76378896882494007</v>
      </c>
      <c r="AA72" s="62">
        <f t="shared" si="26"/>
        <v>201602.24215070644</v>
      </c>
      <c r="AB72" s="139"/>
      <c r="AC72" s="139"/>
      <c r="AD72" s="105" t="s">
        <v>101</v>
      </c>
      <c r="AE72" s="56">
        <f>SUM(AE56:AE71)</f>
        <v>648162160</v>
      </c>
      <c r="AF72" s="65">
        <f>IFERROR(AE72/AB56,"-")</f>
        <v>0.23228512594554246</v>
      </c>
      <c r="AG72" s="55">
        <v>2348</v>
      </c>
      <c r="AH72" s="65">
        <f>IFERROR(AG72/AC56,"-")</f>
        <v>0.85756026296566834</v>
      </c>
      <c r="AI72" s="62">
        <f t="shared" si="27"/>
        <v>276048.62010221463</v>
      </c>
      <c r="AJ72" s="139"/>
      <c r="AK72" s="139"/>
      <c r="AL72" s="105" t="s">
        <v>101</v>
      </c>
      <c r="AM72" s="56">
        <f>SUM(AM56:AM71)</f>
        <v>613544256</v>
      </c>
      <c r="AN72" s="65">
        <f>IFERROR(AM72/AJ56,"-")</f>
        <v>0.28910382798350143</v>
      </c>
      <c r="AO72" s="55">
        <v>1484</v>
      </c>
      <c r="AP72" s="65">
        <f>IFERROR(AO72/AK56,"-")</f>
        <v>0.90598290598290598</v>
      </c>
      <c r="AQ72" s="62">
        <f t="shared" si="28"/>
        <v>413439.52560646902</v>
      </c>
      <c r="AR72" s="139"/>
      <c r="AS72" s="139"/>
      <c r="AT72" s="105" t="s">
        <v>101</v>
      </c>
      <c r="AU72" s="56">
        <f>SUM(AU56:AU71)</f>
        <v>299072770</v>
      </c>
      <c r="AV72" s="65">
        <f>IFERROR(AU72/AR56,"-")</f>
        <v>0.30233140979741818</v>
      </c>
      <c r="AW72" s="55">
        <v>677</v>
      </c>
      <c r="AX72" s="65">
        <f>IFERROR(AW72/AS56,"-")</f>
        <v>0.89668874172185431</v>
      </c>
      <c r="AY72" s="62">
        <f t="shared" si="29"/>
        <v>441761.84638109308</v>
      </c>
      <c r="AZ72" s="139"/>
      <c r="BA72" s="139"/>
      <c r="BB72" s="105" t="s">
        <v>101</v>
      </c>
      <c r="BC72" s="56">
        <f>SUM(BC56:BC71)</f>
        <v>97465612</v>
      </c>
      <c r="BD72" s="65">
        <f>IFERROR(BC72/AZ56,"-")</f>
        <v>0.3105928332774972</v>
      </c>
      <c r="BE72" s="55">
        <v>208</v>
      </c>
      <c r="BF72" s="65">
        <f>IFERROR(BE72/BA56,"-")</f>
        <v>0.8666666666666667</v>
      </c>
      <c r="BG72" s="62">
        <f t="shared" si="30"/>
        <v>468584.67307692306</v>
      </c>
      <c r="BH72" s="139"/>
      <c r="BI72" s="151"/>
      <c r="BJ72" s="105" t="s">
        <v>101</v>
      </c>
      <c r="BK72" s="56">
        <f t="shared" si="22"/>
        <v>2200871045</v>
      </c>
      <c r="BL72" s="65">
        <f>IFERROR(BK72/BH56,"-")</f>
        <v>0.24217072775231802</v>
      </c>
      <c r="BM72" s="56">
        <f t="shared" si="23"/>
        <v>7368</v>
      </c>
      <c r="BN72" s="65">
        <f>IFERROR(BM72/BI56,"-")</f>
        <v>0.83499546690843152</v>
      </c>
      <c r="BO72" s="62">
        <f t="shared" si="31"/>
        <v>298706.71077633009</v>
      </c>
      <c r="BQ72" s="114" t="s">
        <v>52</v>
      </c>
      <c r="BR72" s="72">
        <f t="shared" si="32"/>
        <v>0.25843128197544069</v>
      </c>
      <c r="BS72" s="72">
        <f t="shared" si="33"/>
        <v>0.82978723404255317</v>
      </c>
      <c r="BT72" s="72">
        <f t="shared" si="34"/>
        <v>293985.84478021978</v>
      </c>
      <c r="BU72" s="49"/>
      <c r="BV72" s="68" t="str">
        <f t="shared" si="35"/>
        <v>鶴見区</v>
      </c>
      <c r="BW72" s="69">
        <f t="shared" si="36"/>
        <v>0.2100250817243281</v>
      </c>
      <c r="BX72" s="68" t="str">
        <f t="shared" si="37"/>
        <v>千早赤阪村</v>
      </c>
      <c r="BY72" s="69">
        <f t="shared" si="38"/>
        <v>0.7655462184873949</v>
      </c>
      <c r="BZ72" s="68" t="str">
        <f t="shared" si="39"/>
        <v>河南町</v>
      </c>
      <c r="CA72" s="70">
        <f t="shared" si="40"/>
        <v>223558.25319567355</v>
      </c>
      <c r="CB72" s="49"/>
      <c r="CC72" s="108">
        <f t="shared" si="41"/>
        <v>0.2235659115667995</v>
      </c>
      <c r="CD72" s="108">
        <f t="shared" si="42"/>
        <v>0.79889972183205271</v>
      </c>
      <c r="CE72" s="109">
        <f t="shared" si="43"/>
        <v>253077.20344375112</v>
      </c>
      <c r="CF72" s="110">
        <v>0</v>
      </c>
    </row>
    <row r="73" spans="2:84" s="106" customFormat="1">
      <c r="B73" s="179">
        <v>5</v>
      </c>
      <c r="C73" s="172" t="s">
        <v>138</v>
      </c>
      <c r="D73" s="137">
        <v>69240310</v>
      </c>
      <c r="E73" s="137">
        <v>39</v>
      </c>
      <c r="F73" s="101" t="s">
        <v>66</v>
      </c>
      <c r="G73" s="48">
        <v>838937</v>
      </c>
      <c r="H73" s="63">
        <f>IFERROR(G73/D73,"-")</f>
        <v>1.211630912686555E-2</v>
      </c>
      <c r="I73" s="48">
        <v>8</v>
      </c>
      <c r="J73" s="63">
        <f>IFERROR(I73/E73,"-")</f>
        <v>0.20512820512820512</v>
      </c>
      <c r="K73" s="60">
        <f t="shared" si="24"/>
        <v>104867.125</v>
      </c>
      <c r="L73" s="137">
        <v>147316550</v>
      </c>
      <c r="M73" s="137">
        <v>51</v>
      </c>
      <c r="N73" s="101" t="s">
        <v>66</v>
      </c>
      <c r="O73" s="48">
        <v>5362363</v>
      </c>
      <c r="P73" s="63">
        <f>IFERROR(O73/L73,"-")</f>
        <v>3.6400275461243151E-2</v>
      </c>
      <c r="Q73" s="48">
        <v>20</v>
      </c>
      <c r="R73" s="63">
        <f>IFERROR(Q73/M73,"-")</f>
        <v>0.39215686274509803</v>
      </c>
      <c r="S73" s="60">
        <f t="shared" si="25"/>
        <v>268118.15000000002</v>
      </c>
      <c r="T73" s="137">
        <v>1898998210</v>
      </c>
      <c r="U73" s="137">
        <v>2662</v>
      </c>
      <c r="V73" s="101" t="s">
        <v>66</v>
      </c>
      <c r="W73" s="48">
        <v>45818464</v>
      </c>
      <c r="X73" s="46">
        <f>W73/T73</f>
        <v>2.412770257429574E-2</v>
      </c>
      <c r="Y73" s="48">
        <v>487</v>
      </c>
      <c r="Z73" s="63">
        <f>IFERROR(Y73/U73,"-")</f>
        <v>0.18294515401953418</v>
      </c>
      <c r="AA73" s="60">
        <f t="shared" si="26"/>
        <v>94083.088295687892</v>
      </c>
      <c r="AB73" s="137">
        <v>1812678520</v>
      </c>
      <c r="AC73" s="137">
        <v>1998</v>
      </c>
      <c r="AD73" s="101" t="s">
        <v>66</v>
      </c>
      <c r="AE73" s="48">
        <v>53550629</v>
      </c>
      <c r="AF73" s="63">
        <f>IFERROR(AE73/AB73,"-")</f>
        <v>2.9542264890963676E-2</v>
      </c>
      <c r="AG73" s="48">
        <v>478</v>
      </c>
      <c r="AH73" s="63">
        <f>IFERROR(AG73/AC73,"-")</f>
        <v>0.23923923923923923</v>
      </c>
      <c r="AI73" s="60">
        <f t="shared" si="27"/>
        <v>112030.60460251046</v>
      </c>
      <c r="AJ73" s="137">
        <v>1375434530</v>
      </c>
      <c r="AK73" s="137">
        <v>1341</v>
      </c>
      <c r="AL73" s="101" t="s">
        <v>66</v>
      </c>
      <c r="AM73" s="48">
        <v>58303787</v>
      </c>
      <c r="AN73" s="63">
        <f>IFERROR(AM73/AJ73,"-")</f>
        <v>4.2389358219762009E-2</v>
      </c>
      <c r="AO73" s="48">
        <v>374</v>
      </c>
      <c r="AP73" s="63">
        <f>IFERROR(AO73/AK73,"-")</f>
        <v>0.27889634601043994</v>
      </c>
      <c r="AQ73" s="60">
        <f t="shared" si="28"/>
        <v>155892.47860962566</v>
      </c>
      <c r="AR73" s="137">
        <v>795012720</v>
      </c>
      <c r="AS73" s="137">
        <v>674</v>
      </c>
      <c r="AT73" s="101" t="s">
        <v>66</v>
      </c>
      <c r="AU73" s="48">
        <v>47053523</v>
      </c>
      <c r="AV73" s="63">
        <f>IFERROR(AU73/AR73,"-")</f>
        <v>5.9185874409657245E-2</v>
      </c>
      <c r="AW73" s="48">
        <v>209</v>
      </c>
      <c r="AX73" s="63">
        <f>IFERROR(AW73/AS73,"-")</f>
        <v>0.31008902077151335</v>
      </c>
      <c r="AY73" s="60">
        <f t="shared" si="29"/>
        <v>225136.47368421053</v>
      </c>
      <c r="AZ73" s="137">
        <v>283768630</v>
      </c>
      <c r="BA73" s="137">
        <v>239</v>
      </c>
      <c r="BB73" s="101" t="s">
        <v>66</v>
      </c>
      <c r="BC73" s="48">
        <v>19510561</v>
      </c>
      <c r="BD73" s="63">
        <f>IFERROR(BC73/AZ73,"-")</f>
        <v>6.8755172127377154E-2</v>
      </c>
      <c r="BE73" s="48">
        <v>64</v>
      </c>
      <c r="BF73" s="63">
        <f>IFERROR(BE73/BA73,"-")</f>
        <v>0.26778242677824265</v>
      </c>
      <c r="BG73" s="60">
        <f t="shared" si="30"/>
        <v>304852.515625</v>
      </c>
      <c r="BH73" s="137">
        <f>SUM(D73,L73,T73,AB73,AJ73,AR73,AZ73)</f>
        <v>6382449470</v>
      </c>
      <c r="BI73" s="149">
        <f>SUM(E73,M73,U73,AC73,AK73,AS73,BA73)</f>
        <v>7004</v>
      </c>
      <c r="BJ73" s="101" t="s">
        <v>66</v>
      </c>
      <c r="BK73" s="48">
        <f t="shared" si="22"/>
        <v>230438264</v>
      </c>
      <c r="BL73" s="63">
        <f>IFERROR(BK73/BH73,"-")</f>
        <v>3.6104988387788993E-2</v>
      </c>
      <c r="BM73" s="48">
        <f t="shared" si="23"/>
        <v>1640</v>
      </c>
      <c r="BN73" s="63">
        <f>IFERROR(BM73/BI73,"-")</f>
        <v>0.23415191319246145</v>
      </c>
      <c r="BO73" s="60">
        <f t="shared" si="31"/>
        <v>140511.13658536586</v>
      </c>
      <c r="BQ73" s="114" t="s">
        <v>53</v>
      </c>
      <c r="BR73" s="72">
        <f t="shared" si="32"/>
        <v>0.24698840701600666</v>
      </c>
      <c r="BS73" s="72">
        <f t="shared" si="33"/>
        <v>0.79841966637401229</v>
      </c>
      <c r="BT73" s="72">
        <f t="shared" si="34"/>
        <v>269082.35056080931</v>
      </c>
      <c r="BU73" s="49"/>
      <c r="BV73" s="68" t="str">
        <f t="shared" si="35"/>
        <v>柏原市</v>
      </c>
      <c r="BW73" s="69">
        <f t="shared" si="36"/>
        <v>0.20967220777804066</v>
      </c>
      <c r="BX73" s="68" t="str">
        <f t="shared" si="37"/>
        <v>交野市</v>
      </c>
      <c r="BY73" s="69">
        <f t="shared" si="38"/>
        <v>0.76532636134150744</v>
      </c>
      <c r="BZ73" s="68" t="str">
        <f t="shared" si="39"/>
        <v>門真市</v>
      </c>
      <c r="CA73" s="70">
        <f t="shared" si="40"/>
        <v>220070.83649271756</v>
      </c>
      <c r="CB73" s="49"/>
      <c r="CC73" s="108">
        <f t="shared" si="41"/>
        <v>0.2235659115667995</v>
      </c>
      <c r="CD73" s="108">
        <f t="shared" si="42"/>
        <v>0.79889972183205271</v>
      </c>
      <c r="CE73" s="109">
        <f t="shared" si="43"/>
        <v>253077.20344375112</v>
      </c>
      <c r="CF73" s="110">
        <v>0</v>
      </c>
    </row>
    <row r="74" spans="2:84" s="106" customFormat="1">
      <c r="B74" s="179"/>
      <c r="C74" s="173"/>
      <c r="D74" s="138"/>
      <c r="E74" s="138"/>
      <c r="F74" s="102" t="s">
        <v>68</v>
      </c>
      <c r="G74" s="52">
        <v>978120</v>
      </c>
      <c r="H74" s="64">
        <f>IFERROR(G74/D73,"-")</f>
        <v>1.4126453217785998E-2</v>
      </c>
      <c r="I74" s="52">
        <v>13</v>
      </c>
      <c r="J74" s="64">
        <f>IFERROR(I74/E73,"-")</f>
        <v>0.33333333333333331</v>
      </c>
      <c r="K74" s="61">
        <f t="shared" si="24"/>
        <v>75240</v>
      </c>
      <c r="L74" s="138"/>
      <c r="M74" s="138"/>
      <c r="N74" s="102" t="s">
        <v>68</v>
      </c>
      <c r="O74" s="52">
        <v>4506697</v>
      </c>
      <c r="P74" s="64">
        <f>IFERROR(O74/L73,"-")</f>
        <v>3.059192602596246E-2</v>
      </c>
      <c r="Q74" s="52">
        <v>22</v>
      </c>
      <c r="R74" s="64">
        <f>IFERROR(Q74/M73,"-")</f>
        <v>0.43137254901960786</v>
      </c>
      <c r="S74" s="61">
        <f t="shared" si="25"/>
        <v>204849.86363636365</v>
      </c>
      <c r="T74" s="138"/>
      <c r="U74" s="138"/>
      <c r="V74" s="102" t="s">
        <v>68</v>
      </c>
      <c r="W74" s="52">
        <v>41393163</v>
      </c>
      <c r="X74" s="50">
        <f>W74/T73</f>
        <v>2.1797368097571823E-2</v>
      </c>
      <c r="Y74" s="52">
        <v>721</v>
      </c>
      <c r="Z74" s="64">
        <f>IFERROR(Y74/U73,"-")</f>
        <v>0.27084898572501881</v>
      </c>
      <c r="AA74" s="61">
        <f t="shared" si="26"/>
        <v>57410.76699029126</v>
      </c>
      <c r="AB74" s="138"/>
      <c r="AC74" s="138"/>
      <c r="AD74" s="102" t="s">
        <v>68</v>
      </c>
      <c r="AE74" s="52">
        <v>57370936</v>
      </c>
      <c r="AF74" s="64">
        <f>IFERROR(AE74/AB73,"-")</f>
        <v>3.1649812896773336E-2</v>
      </c>
      <c r="AG74" s="52">
        <v>654</v>
      </c>
      <c r="AH74" s="64">
        <f>IFERROR(AG74/AC73,"-")</f>
        <v>0.32732732732732733</v>
      </c>
      <c r="AI74" s="61">
        <f t="shared" si="27"/>
        <v>87723.143730886848</v>
      </c>
      <c r="AJ74" s="138"/>
      <c r="AK74" s="138"/>
      <c r="AL74" s="102" t="s">
        <v>68</v>
      </c>
      <c r="AM74" s="52">
        <v>20745400</v>
      </c>
      <c r="AN74" s="64">
        <f>IFERROR(AM74/AJ73,"-")</f>
        <v>1.5082797143387115E-2</v>
      </c>
      <c r="AO74" s="52">
        <v>490</v>
      </c>
      <c r="AP74" s="64">
        <f>IFERROR(AO74/AK73,"-")</f>
        <v>0.36539895600298283</v>
      </c>
      <c r="AQ74" s="61">
        <f t="shared" si="28"/>
        <v>42337.551020408166</v>
      </c>
      <c r="AR74" s="138"/>
      <c r="AS74" s="138"/>
      <c r="AT74" s="102" t="s">
        <v>68</v>
      </c>
      <c r="AU74" s="52">
        <v>12334196</v>
      </c>
      <c r="AV74" s="64">
        <f>IFERROR(AU74/AR73,"-")</f>
        <v>1.5514463718266043E-2</v>
      </c>
      <c r="AW74" s="52">
        <v>239</v>
      </c>
      <c r="AX74" s="64">
        <f>IFERROR(AW74/AS73,"-")</f>
        <v>0.35459940652818989</v>
      </c>
      <c r="AY74" s="61">
        <f t="shared" si="29"/>
        <v>51607.514644351468</v>
      </c>
      <c r="AZ74" s="138"/>
      <c r="BA74" s="138"/>
      <c r="BB74" s="102" t="s">
        <v>68</v>
      </c>
      <c r="BC74" s="52">
        <v>12640266</v>
      </c>
      <c r="BD74" s="64">
        <f>IFERROR(BC74/AZ73,"-")</f>
        <v>4.4544268335791733E-2</v>
      </c>
      <c r="BE74" s="52">
        <v>80</v>
      </c>
      <c r="BF74" s="64">
        <f>IFERROR(BE74/BA73,"-")</f>
        <v>0.33472803347280333</v>
      </c>
      <c r="BG74" s="61">
        <f t="shared" si="30"/>
        <v>158003.32500000001</v>
      </c>
      <c r="BH74" s="138"/>
      <c r="BI74" s="150"/>
      <c r="BJ74" s="102" t="s">
        <v>68</v>
      </c>
      <c r="BK74" s="52">
        <f t="shared" si="22"/>
        <v>149968778</v>
      </c>
      <c r="BL74" s="64">
        <f>IFERROR(BK74/BH73,"-")</f>
        <v>2.3497056843914191E-2</v>
      </c>
      <c r="BM74" s="52">
        <f t="shared" si="23"/>
        <v>2219</v>
      </c>
      <c r="BN74" s="64">
        <f>IFERROR(BM74/BI73,"-")</f>
        <v>0.31681896059394632</v>
      </c>
      <c r="BO74" s="61">
        <f t="shared" si="31"/>
        <v>67583.946822893195</v>
      </c>
      <c r="BQ74" s="114" t="s">
        <v>54</v>
      </c>
      <c r="BR74" s="72">
        <f t="shared" si="32"/>
        <v>0.22698102709048573</v>
      </c>
      <c r="BS74" s="72">
        <f t="shared" si="33"/>
        <v>0.83470319634703194</v>
      </c>
      <c r="BT74" s="72">
        <f t="shared" si="34"/>
        <v>250997.9442013129</v>
      </c>
      <c r="BU74" s="49"/>
      <c r="BV74" s="68" t="str">
        <f t="shared" si="35"/>
        <v>大東市</v>
      </c>
      <c r="BW74" s="69">
        <f t="shared" si="36"/>
        <v>0.20360454714191356</v>
      </c>
      <c r="BX74" s="68" t="str">
        <f t="shared" si="37"/>
        <v>泉南市</v>
      </c>
      <c r="BY74" s="69">
        <f t="shared" si="38"/>
        <v>0.76067687348912172</v>
      </c>
      <c r="BZ74" s="68" t="str">
        <f t="shared" si="39"/>
        <v>羽曳野市</v>
      </c>
      <c r="CA74" s="70">
        <f t="shared" si="40"/>
        <v>218404.59649527323</v>
      </c>
      <c r="CB74" s="49"/>
      <c r="CC74" s="108">
        <f t="shared" si="41"/>
        <v>0.2235659115667995</v>
      </c>
      <c r="CD74" s="108">
        <f t="shared" si="42"/>
        <v>0.79889972183205271</v>
      </c>
      <c r="CE74" s="109">
        <f t="shared" si="43"/>
        <v>253077.20344375112</v>
      </c>
      <c r="CF74" s="110">
        <v>0</v>
      </c>
    </row>
    <row r="75" spans="2:84" s="106" customFormat="1">
      <c r="B75" s="179"/>
      <c r="C75" s="173"/>
      <c r="D75" s="138"/>
      <c r="E75" s="138"/>
      <c r="F75" s="103" t="s">
        <v>70</v>
      </c>
      <c r="G75" s="52">
        <v>445281</v>
      </c>
      <c r="H75" s="64">
        <f>IFERROR(G75/D73,"-")</f>
        <v>6.4309504102451299E-3</v>
      </c>
      <c r="I75" s="52">
        <v>8</v>
      </c>
      <c r="J75" s="64">
        <f>IFERROR(I75/E73,"-")</f>
        <v>0.20512820512820512</v>
      </c>
      <c r="K75" s="61">
        <f t="shared" si="24"/>
        <v>55660.125</v>
      </c>
      <c r="L75" s="138"/>
      <c r="M75" s="138"/>
      <c r="N75" s="103" t="s">
        <v>70</v>
      </c>
      <c r="O75" s="52">
        <v>1258486</v>
      </c>
      <c r="P75" s="64">
        <f>IFERROR(O75/L73,"-")</f>
        <v>8.5427333181506086E-3</v>
      </c>
      <c r="Q75" s="52">
        <v>13</v>
      </c>
      <c r="R75" s="64">
        <f>IFERROR(Q75/M73,"-")</f>
        <v>0.25490196078431371</v>
      </c>
      <c r="S75" s="61">
        <f t="shared" si="25"/>
        <v>96806.61538461539</v>
      </c>
      <c r="T75" s="138"/>
      <c r="U75" s="138"/>
      <c r="V75" s="103" t="s">
        <v>70</v>
      </c>
      <c r="W75" s="52">
        <v>27604833</v>
      </c>
      <c r="X75" s="50">
        <f>W75/T73</f>
        <v>1.4536523970709798E-2</v>
      </c>
      <c r="Y75" s="52">
        <v>549</v>
      </c>
      <c r="Z75" s="64">
        <f>IFERROR(Y75/U73,"-")</f>
        <v>0.2062359128474831</v>
      </c>
      <c r="AA75" s="61">
        <f t="shared" si="26"/>
        <v>50282.02732240437</v>
      </c>
      <c r="AB75" s="138"/>
      <c r="AC75" s="138"/>
      <c r="AD75" s="103" t="s">
        <v>70</v>
      </c>
      <c r="AE75" s="52">
        <v>37658415</v>
      </c>
      <c r="AF75" s="64">
        <f>IFERROR(AE75/AB73,"-")</f>
        <v>2.0775010342153778E-2</v>
      </c>
      <c r="AG75" s="52">
        <v>529</v>
      </c>
      <c r="AH75" s="64">
        <f>IFERROR(AG75/AC73,"-")</f>
        <v>0.26476476476476474</v>
      </c>
      <c r="AI75" s="61">
        <f t="shared" si="27"/>
        <v>71187.930056710771</v>
      </c>
      <c r="AJ75" s="138"/>
      <c r="AK75" s="138"/>
      <c r="AL75" s="103" t="s">
        <v>70</v>
      </c>
      <c r="AM75" s="52">
        <v>21679403</v>
      </c>
      <c r="AN75" s="64">
        <f>IFERROR(AM75/AJ73,"-")</f>
        <v>1.5761857454603821E-2</v>
      </c>
      <c r="AO75" s="52">
        <v>395</v>
      </c>
      <c r="AP75" s="64">
        <f>IFERROR(AO75/AK73,"-")</f>
        <v>0.29455630126771065</v>
      </c>
      <c r="AQ75" s="61">
        <f t="shared" si="28"/>
        <v>54884.564556962025</v>
      </c>
      <c r="AR75" s="138"/>
      <c r="AS75" s="138"/>
      <c r="AT75" s="103" t="s">
        <v>70</v>
      </c>
      <c r="AU75" s="52">
        <v>11120591</v>
      </c>
      <c r="AV75" s="64">
        <f>IFERROR(AU75/AR73,"-")</f>
        <v>1.3987940972818649E-2</v>
      </c>
      <c r="AW75" s="52">
        <v>177</v>
      </c>
      <c r="AX75" s="64">
        <f>IFERROR(AW75/AS73,"-")</f>
        <v>0.26261127596439171</v>
      </c>
      <c r="AY75" s="61">
        <f t="shared" si="29"/>
        <v>62828.197740112992</v>
      </c>
      <c r="AZ75" s="138"/>
      <c r="BA75" s="138"/>
      <c r="BB75" s="103" t="s">
        <v>70</v>
      </c>
      <c r="BC75" s="52">
        <v>14735499</v>
      </c>
      <c r="BD75" s="64">
        <f>IFERROR(BC75/AZ73,"-")</f>
        <v>5.1927864612800925E-2</v>
      </c>
      <c r="BE75" s="52">
        <v>58</v>
      </c>
      <c r="BF75" s="64">
        <f>IFERROR(BE75/BA73,"-")</f>
        <v>0.24267782426778242</v>
      </c>
      <c r="BG75" s="61">
        <f t="shared" si="30"/>
        <v>254060.3275862069</v>
      </c>
      <c r="BH75" s="138"/>
      <c r="BI75" s="150"/>
      <c r="BJ75" s="103" t="s">
        <v>70</v>
      </c>
      <c r="BK75" s="52">
        <f t="shared" si="22"/>
        <v>114502508</v>
      </c>
      <c r="BL75" s="64">
        <f>IFERROR(BK75/BH73,"-")</f>
        <v>1.7940213790678079E-2</v>
      </c>
      <c r="BM75" s="52">
        <f t="shared" si="23"/>
        <v>1729</v>
      </c>
      <c r="BN75" s="64">
        <f>IFERROR(BM75/BI73,"-")</f>
        <v>0.24685893774985723</v>
      </c>
      <c r="BO75" s="61">
        <f t="shared" si="31"/>
        <v>66224.700983227303</v>
      </c>
      <c r="BQ75" s="114" t="s">
        <v>55</v>
      </c>
      <c r="BR75" s="72">
        <f t="shared" si="32"/>
        <v>0.26535570054318797</v>
      </c>
      <c r="BS75" s="72">
        <f t="shared" si="33"/>
        <v>0.81961147086031449</v>
      </c>
      <c r="BT75" s="72">
        <f t="shared" si="34"/>
        <v>319731.51316779532</v>
      </c>
      <c r="BU75" s="49"/>
      <c r="BV75" s="68" t="str">
        <f t="shared" si="35"/>
        <v>門真市</v>
      </c>
      <c r="BW75" s="69">
        <f t="shared" si="36"/>
        <v>0.2015875157500521</v>
      </c>
      <c r="BX75" s="68" t="str">
        <f t="shared" si="37"/>
        <v>河南町</v>
      </c>
      <c r="BY75" s="69">
        <f t="shared" si="38"/>
        <v>0.75697804242649791</v>
      </c>
      <c r="BZ75" s="68" t="str">
        <f t="shared" si="39"/>
        <v>交野市</v>
      </c>
      <c r="CA75" s="70">
        <f t="shared" si="40"/>
        <v>217242.10590175522</v>
      </c>
      <c r="CB75" s="49"/>
      <c r="CC75" s="108">
        <f t="shared" si="41"/>
        <v>0.2235659115667995</v>
      </c>
      <c r="CD75" s="108">
        <f t="shared" si="42"/>
        <v>0.79889972183205271</v>
      </c>
      <c r="CE75" s="109">
        <f t="shared" si="43"/>
        <v>253077.20344375112</v>
      </c>
      <c r="CF75" s="110">
        <v>0</v>
      </c>
    </row>
    <row r="76" spans="2:84" s="106" customFormat="1">
      <c r="B76" s="179"/>
      <c r="C76" s="173"/>
      <c r="D76" s="138"/>
      <c r="E76" s="138"/>
      <c r="F76" s="103" t="s">
        <v>72</v>
      </c>
      <c r="G76" s="52">
        <v>2053456</v>
      </c>
      <c r="H76" s="64">
        <f>IFERROR(G76/D73,"-")</f>
        <v>2.9656944054698774E-2</v>
      </c>
      <c r="I76" s="52">
        <v>2</v>
      </c>
      <c r="J76" s="64">
        <f>IFERROR(I76/E73,"-")</f>
        <v>5.128205128205128E-2</v>
      </c>
      <c r="K76" s="61">
        <f t="shared" si="24"/>
        <v>1026728</v>
      </c>
      <c r="L76" s="138"/>
      <c r="M76" s="138"/>
      <c r="N76" s="103" t="s">
        <v>72</v>
      </c>
      <c r="O76" s="52">
        <v>30655</v>
      </c>
      <c r="P76" s="64">
        <f>IFERROR(O76/L73,"-")</f>
        <v>2.0808931515162418E-4</v>
      </c>
      <c r="Q76" s="52">
        <v>2</v>
      </c>
      <c r="R76" s="64">
        <f>IFERROR(Q76/M73,"-")</f>
        <v>3.9215686274509803E-2</v>
      </c>
      <c r="S76" s="61">
        <f t="shared" si="25"/>
        <v>15327.5</v>
      </c>
      <c r="T76" s="138"/>
      <c r="U76" s="138"/>
      <c r="V76" s="103" t="s">
        <v>72</v>
      </c>
      <c r="W76" s="52">
        <v>2334237</v>
      </c>
      <c r="X76" s="50">
        <f>W76/T73</f>
        <v>1.2291938916572228E-3</v>
      </c>
      <c r="Y76" s="52">
        <v>137</v>
      </c>
      <c r="Z76" s="64">
        <f>IFERROR(Y76/U73,"-")</f>
        <v>5.146506386175808E-2</v>
      </c>
      <c r="AA76" s="61">
        <f t="shared" si="26"/>
        <v>17038.226277372261</v>
      </c>
      <c r="AB76" s="138"/>
      <c r="AC76" s="138"/>
      <c r="AD76" s="103" t="s">
        <v>72</v>
      </c>
      <c r="AE76" s="52">
        <v>3888158</v>
      </c>
      <c r="AF76" s="64">
        <f>IFERROR(AE76/AB73,"-")</f>
        <v>2.1449793535369965E-3</v>
      </c>
      <c r="AG76" s="52">
        <v>128</v>
      </c>
      <c r="AH76" s="64">
        <f>IFERROR(AG76/AC73,"-")</f>
        <v>6.4064064064064064E-2</v>
      </c>
      <c r="AI76" s="61">
        <f t="shared" si="27"/>
        <v>30376.234375</v>
      </c>
      <c r="AJ76" s="138"/>
      <c r="AK76" s="138"/>
      <c r="AL76" s="103" t="s">
        <v>72</v>
      </c>
      <c r="AM76" s="52">
        <v>3979837</v>
      </c>
      <c r="AN76" s="64">
        <f>IFERROR(AM76/AJ73,"-")</f>
        <v>2.8935124960109879E-3</v>
      </c>
      <c r="AO76" s="52">
        <v>91</v>
      </c>
      <c r="AP76" s="64">
        <f>IFERROR(AO76/AK73,"-")</f>
        <v>6.7859806114839674E-2</v>
      </c>
      <c r="AQ76" s="61">
        <f t="shared" si="28"/>
        <v>43734.472527472528</v>
      </c>
      <c r="AR76" s="138"/>
      <c r="AS76" s="138"/>
      <c r="AT76" s="103" t="s">
        <v>72</v>
      </c>
      <c r="AU76" s="52">
        <v>2964615</v>
      </c>
      <c r="AV76" s="64">
        <f>IFERROR(AU76/AR73,"-")</f>
        <v>3.7290158074451941E-3</v>
      </c>
      <c r="AW76" s="52">
        <v>29</v>
      </c>
      <c r="AX76" s="64">
        <f>IFERROR(AW76/AS73,"-")</f>
        <v>4.3026706231454007E-2</v>
      </c>
      <c r="AY76" s="61">
        <f t="shared" si="29"/>
        <v>102228.10344827586</v>
      </c>
      <c r="AZ76" s="138"/>
      <c r="BA76" s="138"/>
      <c r="BB76" s="103" t="s">
        <v>72</v>
      </c>
      <c r="BC76" s="52">
        <v>1575940</v>
      </c>
      <c r="BD76" s="64">
        <f>IFERROR(BC76/AZ73,"-")</f>
        <v>5.5536089383805389E-3</v>
      </c>
      <c r="BE76" s="52">
        <v>4</v>
      </c>
      <c r="BF76" s="64">
        <f>IFERROR(BE76/BA73,"-")</f>
        <v>1.6736401673640166E-2</v>
      </c>
      <c r="BG76" s="61">
        <f t="shared" si="30"/>
        <v>393985</v>
      </c>
      <c r="BH76" s="138"/>
      <c r="BI76" s="150"/>
      <c r="BJ76" s="103" t="s">
        <v>72</v>
      </c>
      <c r="BK76" s="52">
        <f t="shared" si="22"/>
        <v>16826898</v>
      </c>
      <c r="BL76" s="64">
        <f>IFERROR(BK76/BH73,"-")</f>
        <v>2.6364326234140948E-3</v>
      </c>
      <c r="BM76" s="52">
        <f t="shared" si="23"/>
        <v>393</v>
      </c>
      <c r="BN76" s="64">
        <f>IFERROR(BM76/BI73,"-")</f>
        <v>5.6110793832095947E-2</v>
      </c>
      <c r="BO76" s="61">
        <f t="shared" si="31"/>
        <v>42816.534351145041</v>
      </c>
      <c r="BQ76" s="114" t="s">
        <v>31</v>
      </c>
      <c r="BR76" s="72">
        <f t="shared" si="32"/>
        <v>0.21003358423341384</v>
      </c>
      <c r="BS76" s="72">
        <f t="shared" si="33"/>
        <v>0.74179894179894179</v>
      </c>
      <c r="BT76" s="72">
        <f t="shared" si="34"/>
        <v>224396.242510699</v>
      </c>
      <c r="BU76" s="49"/>
      <c r="BV76" s="68" t="str">
        <f t="shared" si="35"/>
        <v>羽曳野市</v>
      </c>
      <c r="BW76" s="69">
        <f t="shared" si="36"/>
        <v>0.19956517704146751</v>
      </c>
      <c r="BX76" s="68" t="str">
        <f t="shared" si="37"/>
        <v>和泉市</v>
      </c>
      <c r="BY76" s="69">
        <f t="shared" si="38"/>
        <v>0.7569559261183807</v>
      </c>
      <c r="BZ76" s="68" t="str">
        <f t="shared" si="39"/>
        <v>大東市</v>
      </c>
      <c r="CA76" s="70">
        <f t="shared" si="40"/>
        <v>216058.04267161409</v>
      </c>
      <c r="CB76" s="49"/>
      <c r="CC76" s="108">
        <f t="shared" si="41"/>
        <v>0.2235659115667995</v>
      </c>
      <c r="CD76" s="108">
        <f t="shared" si="42"/>
        <v>0.79889972183205271</v>
      </c>
      <c r="CE76" s="109">
        <f t="shared" si="43"/>
        <v>253077.20344375112</v>
      </c>
      <c r="CF76" s="110">
        <v>0</v>
      </c>
    </row>
    <row r="77" spans="2:84" s="106" customFormat="1">
      <c r="B77" s="179"/>
      <c r="C77" s="173"/>
      <c r="D77" s="138"/>
      <c r="E77" s="138"/>
      <c r="F77" s="103" t="s">
        <v>74</v>
      </c>
      <c r="G77" s="52">
        <v>657842</v>
      </c>
      <c r="H77" s="64">
        <f>IFERROR(G77/D73,"-")</f>
        <v>9.5008528991276896E-3</v>
      </c>
      <c r="I77" s="52">
        <v>6</v>
      </c>
      <c r="J77" s="64">
        <f>IFERROR(I77/E73,"-")</f>
        <v>0.15384615384615385</v>
      </c>
      <c r="K77" s="61">
        <f t="shared" si="24"/>
        <v>109640.33333333333</v>
      </c>
      <c r="L77" s="138"/>
      <c r="M77" s="138"/>
      <c r="N77" s="103" t="s">
        <v>74</v>
      </c>
      <c r="O77" s="52">
        <v>2434402</v>
      </c>
      <c r="P77" s="64">
        <f>IFERROR(O77/L73,"-")</f>
        <v>1.6524972923951858E-2</v>
      </c>
      <c r="Q77" s="52">
        <v>16</v>
      </c>
      <c r="R77" s="64">
        <f>IFERROR(Q77/M73,"-")</f>
        <v>0.31372549019607843</v>
      </c>
      <c r="S77" s="61">
        <f t="shared" si="25"/>
        <v>152150.125</v>
      </c>
      <c r="T77" s="138"/>
      <c r="U77" s="138"/>
      <c r="V77" s="103" t="s">
        <v>74</v>
      </c>
      <c r="W77" s="52">
        <v>48462348</v>
      </c>
      <c r="X77" s="50">
        <f>W77/T73</f>
        <v>2.5519954544875531E-2</v>
      </c>
      <c r="Y77" s="52">
        <v>581</v>
      </c>
      <c r="Z77" s="64">
        <f>IFERROR(Y77/U73,"-")</f>
        <v>0.21825694966190834</v>
      </c>
      <c r="AA77" s="61">
        <f t="shared" si="26"/>
        <v>83411.958691910506</v>
      </c>
      <c r="AB77" s="138"/>
      <c r="AC77" s="138"/>
      <c r="AD77" s="103" t="s">
        <v>74</v>
      </c>
      <c r="AE77" s="52">
        <v>34987827</v>
      </c>
      <c r="AF77" s="64">
        <f>IFERROR(AE77/AB73,"-")</f>
        <v>1.9301727589291454E-2</v>
      </c>
      <c r="AG77" s="52">
        <v>591</v>
      </c>
      <c r="AH77" s="64">
        <f>IFERROR(AG77/AC73,"-")</f>
        <v>0.29579579579579579</v>
      </c>
      <c r="AI77" s="61">
        <f t="shared" si="27"/>
        <v>59201.060913705587</v>
      </c>
      <c r="AJ77" s="138"/>
      <c r="AK77" s="138"/>
      <c r="AL77" s="103" t="s">
        <v>74</v>
      </c>
      <c r="AM77" s="52">
        <v>25662811</v>
      </c>
      <c r="AN77" s="64">
        <f>IFERROR(AM77/AJ73,"-")</f>
        <v>1.8657966221045794E-2</v>
      </c>
      <c r="AO77" s="52">
        <v>420</v>
      </c>
      <c r="AP77" s="64">
        <f>IFERROR(AO77/AK73,"-")</f>
        <v>0.31319910514541388</v>
      </c>
      <c r="AQ77" s="61">
        <f t="shared" si="28"/>
        <v>61101.93095238095</v>
      </c>
      <c r="AR77" s="138"/>
      <c r="AS77" s="138"/>
      <c r="AT77" s="103" t="s">
        <v>74</v>
      </c>
      <c r="AU77" s="52">
        <v>10692292</v>
      </c>
      <c r="AV77" s="64">
        <f>IFERROR(AU77/AR73,"-")</f>
        <v>1.3449208712031677E-2</v>
      </c>
      <c r="AW77" s="52">
        <v>174</v>
      </c>
      <c r="AX77" s="64">
        <f>IFERROR(AW77/AS73,"-")</f>
        <v>0.25816023738872401</v>
      </c>
      <c r="AY77" s="61">
        <f t="shared" si="29"/>
        <v>61449.954022988502</v>
      </c>
      <c r="AZ77" s="138"/>
      <c r="BA77" s="138"/>
      <c r="BB77" s="103" t="s">
        <v>74</v>
      </c>
      <c r="BC77" s="52">
        <v>2637539</v>
      </c>
      <c r="BD77" s="64">
        <f>IFERROR(BC77/AZ73,"-")</f>
        <v>9.2946813747523827E-3</v>
      </c>
      <c r="BE77" s="52">
        <v>39</v>
      </c>
      <c r="BF77" s="64">
        <f>IFERROR(BE77/BA73,"-")</f>
        <v>0.16317991631799164</v>
      </c>
      <c r="BG77" s="61">
        <f t="shared" si="30"/>
        <v>67629.205128205125</v>
      </c>
      <c r="BH77" s="138"/>
      <c r="BI77" s="150"/>
      <c r="BJ77" s="103" t="s">
        <v>74</v>
      </c>
      <c r="BK77" s="52">
        <f t="shared" si="22"/>
        <v>125535061</v>
      </c>
      <c r="BL77" s="64">
        <f>IFERROR(BK77/BH73,"-")</f>
        <v>1.9668790421305128E-2</v>
      </c>
      <c r="BM77" s="52">
        <f t="shared" si="23"/>
        <v>1827</v>
      </c>
      <c r="BN77" s="64">
        <f>IFERROR(BM77/BI73,"-")</f>
        <v>0.26085094231867506</v>
      </c>
      <c r="BO77" s="61">
        <f t="shared" si="31"/>
        <v>68711.035030104002</v>
      </c>
      <c r="BQ77" s="114" t="s">
        <v>32</v>
      </c>
      <c r="BR77" s="72">
        <f t="shared" si="32"/>
        <v>0.21079857600769619</v>
      </c>
      <c r="BS77" s="72">
        <f t="shared" si="33"/>
        <v>0.75697804242649791</v>
      </c>
      <c r="BT77" s="72">
        <f t="shared" si="34"/>
        <v>223558.25319567355</v>
      </c>
      <c r="BU77" s="49"/>
      <c r="BV77" s="68" t="str">
        <f t="shared" si="35"/>
        <v>藤井寺市</v>
      </c>
      <c r="BW77" s="69">
        <f t="shared" si="36"/>
        <v>0.19748883528961331</v>
      </c>
      <c r="BX77" s="68" t="str">
        <f t="shared" si="37"/>
        <v>太子町</v>
      </c>
      <c r="BY77" s="69">
        <f t="shared" si="38"/>
        <v>0.74179894179894179</v>
      </c>
      <c r="BZ77" s="68" t="str">
        <f t="shared" si="39"/>
        <v>松原市</v>
      </c>
      <c r="CA77" s="70">
        <f t="shared" si="40"/>
        <v>214388.81392966883</v>
      </c>
      <c r="CB77" s="49"/>
      <c r="CC77" s="108">
        <f t="shared" si="41"/>
        <v>0.2235659115667995</v>
      </c>
      <c r="CD77" s="108">
        <f t="shared" si="42"/>
        <v>0.79889972183205271</v>
      </c>
      <c r="CE77" s="109">
        <f t="shared" si="43"/>
        <v>253077.20344375112</v>
      </c>
      <c r="CF77" s="110">
        <v>0</v>
      </c>
    </row>
    <row r="78" spans="2:84" s="106" customFormat="1">
      <c r="B78" s="179"/>
      <c r="C78" s="173"/>
      <c r="D78" s="138"/>
      <c r="E78" s="138"/>
      <c r="F78" s="103" t="s">
        <v>76</v>
      </c>
      <c r="G78" s="52">
        <v>244486</v>
      </c>
      <c r="H78" s="64">
        <f>IFERROR(G78/D73,"-")</f>
        <v>3.5309778364654926E-3</v>
      </c>
      <c r="I78" s="52">
        <v>14</v>
      </c>
      <c r="J78" s="64">
        <f>IFERROR(I78/E73,"-")</f>
        <v>0.35897435897435898</v>
      </c>
      <c r="K78" s="61">
        <f t="shared" si="24"/>
        <v>17463.285714285714</v>
      </c>
      <c r="L78" s="138"/>
      <c r="M78" s="138"/>
      <c r="N78" s="103" t="s">
        <v>76</v>
      </c>
      <c r="O78" s="52">
        <v>632517</v>
      </c>
      <c r="P78" s="64">
        <f>IFERROR(O78/L73,"-")</f>
        <v>4.2935909101862622E-3</v>
      </c>
      <c r="Q78" s="52">
        <v>17</v>
      </c>
      <c r="R78" s="64">
        <f>IFERROR(Q78/M73,"-")</f>
        <v>0.33333333333333331</v>
      </c>
      <c r="S78" s="61">
        <f t="shared" si="25"/>
        <v>37206.882352941175</v>
      </c>
      <c r="T78" s="138"/>
      <c r="U78" s="138"/>
      <c r="V78" s="103" t="s">
        <v>76</v>
      </c>
      <c r="W78" s="52">
        <v>52371198</v>
      </c>
      <c r="X78" s="50">
        <f>W78/T73</f>
        <v>2.7578329312906515E-2</v>
      </c>
      <c r="Y78" s="52">
        <v>891</v>
      </c>
      <c r="Z78" s="64">
        <f>IFERROR(Y78/U73,"-")</f>
        <v>0.33471074380165289</v>
      </c>
      <c r="AA78" s="61">
        <f t="shared" si="26"/>
        <v>58778</v>
      </c>
      <c r="AB78" s="138"/>
      <c r="AC78" s="138"/>
      <c r="AD78" s="103" t="s">
        <v>76</v>
      </c>
      <c r="AE78" s="52">
        <v>58780764</v>
      </c>
      <c r="AF78" s="64">
        <f>IFERROR(AE78/AB73,"-")</f>
        <v>3.2427572430217801E-2</v>
      </c>
      <c r="AG78" s="52">
        <v>810</v>
      </c>
      <c r="AH78" s="64">
        <f>IFERROR(AG78/AC73,"-")</f>
        <v>0.40540540540540543</v>
      </c>
      <c r="AI78" s="61">
        <f t="shared" si="27"/>
        <v>72568.844444444447</v>
      </c>
      <c r="AJ78" s="138"/>
      <c r="AK78" s="138"/>
      <c r="AL78" s="103" t="s">
        <v>76</v>
      </c>
      <c r="AM78" s="52">
        <v>49896312</v>
      </c>
      <c r="AN78" s="64">
        <f>IFERROR(AM78/AJ73,"-")</f>
        <v>3.6276762660597157E-2</v>
      </c>
      <c r="AO78" s="52">
        <v>615</v>
      </c>
      <c r="AP78" s="64">
        <f>IFERROR(AO78/AK73,"-")</f>
        <v>0.45861297539149887</v>
      </c>
      <c r="AQ78" s="61">
        <f t="shared" si="28"/>
        <v>81132.214634146338</v>
      </c>
      <c r="AR78" s="138"/>
      <c r="AS78" s="138"/>
      <c r="AT78" s="103" t="s">
        <v>76</v>
      </c>
      <c r="AU78" s="52">
        <v>25519701</v>
      </c>
      <c r="AV78" s="64">
        <f>IFERROR(AU78/AR73,"-")</f>
        <v>3.2099739234360929E-2</v>
      </c>
      <c r="AW78" s="52">
        <v>312</v>
      </c>
      <c r="AX78" s="64">
        <f>IFERROR(AW78/AS73,"-")</f>
        <v>0.4629080118694362</v>
      </c>
      <c r="AY78" s="61">
        <f t="shared" si="29"/>
        <v>81793.913461538468</v>
      </c>
      <c r="AZ78" s="138"/>
      <c r="BA78" s="138"/>
      <c r="BB78" s="103" t="s">
        <v>76</v>
      </c>
      <c r="BC78" s="52">
        <v>6220550</v>
      </c>
      <c r="BD78" s="64">
        <f>IFERROR(BC78/AZ73,"-")</f>
        <v>2.1921203904744509E-2</v>
      </c>
      <c r="BE78" s="52">
        <v>72</v>
      </c>
      <c r="BF78" s="64">
        <f>IFERROR(BE78/BA73,"-")</f>
        <v>0.30125523012552302</v>
      </c>
      <c r="BG78" s="61">
        <f t="shared" si="30"/>
        <v>86396.527777777781</v>
      </c>
      <c r="BH78" s="138"/>
      <c r="BI78" s="150"/>
      <c r="BJ78" s="103" t="s">
        <v>76</v>
      </c>
      <c r="BK78" s="52">
        <f t="shared" si="22"/>
        <v>193665528</v>
      </c>
      <c r="BL78" s="64">
        <f>IFERROR(BK78/BH73,"-")</f>
        <v>3.0343448688517387E-2</v>
      </c>
      <c r="BM78" s="52">
        <f t="shared" si="23"/>
        <v>2731</v>
      </c>
      <c r="BN78" s="64">
        <f>IFERROR(BM78/BI73,"-")</f>
        <v>0.38992004568817817</v>
      </c>
      <c r="BO78" s="61">
        <f t="shared" si="31"/>
        <v>70913.778103258883</v>
      </c>
      <c r="BQ78" s="114" t="s">
        <v>33</v>
      </c>
      <c r="BR78" s="72">
        <f t="shared" si="32"/>
        <v>0.18958174734091462</v>
      </c>
      <c r="BS78" s="72">
        <f t="shared" si="33"/>
        <v>0.7655462184873949</v>
      </c>
      <c r="BT78" s="72">
        <f t="shared" si="34"/>
        <v>239253.33260153676</v>
      </c>
      <c r="BU78" s="49"/>
      <c r="BV78" s="68" t="str">
        <f t="shared" si="35"/>
        <v>千早赤阪村</v>
      </c>
      <c r="BW78" s="69">
        <f t="shared" si="36"/>
        <v>0.18958174734091462</v>
      </c>
      <c r="BX78" s="68" t="str">
        <f t="shared" si="37"/>
        <v>豊能町</v>
      </c>
      <c r="BY78" s="69">
        <f t="shared" si="38"/>
        <v>0.73195380173243507</v>
      </c>
      <c r="BZ78" s="68" t="str">
        <f t="shared" si="39"/>
        <v>藤井寺市</v>
      </c>
      <c r="CA78" s="70">
        <f t="shared" si="40"/>
        <v>207675.30076628353</v>
      </c>
      <c r="CB78" s="49"/>
      <c r="CC78" s="108">
        <f t="shared" si="41"/>
        <v>0.2235659115667995</v>
      </c>
      <c r="CD78" s="108">
        <f t="shared" si="42"/>
        <v>0.79889972183205271</v>
      </c>
      <c r="CE78" s="109">
        <f t="shared" si="43"/>
        <v>253077.20344375112</v>
      </c>
      <c r="CF78" s="110">
        <v>9999</v>
      </c>
    </row>
    <row r="79" spans="2:84" s="106" customFormat="1">
      <c r="B79" s="179"/>
      <c r="C79" s="173"/>
      <c r="D79" s="138"/>
      <c r="E79" s="138"/>
      <c r="F79" s="103" t="s">
        <v>77</v>
      </c>
      <c r="G79" s="52">
        <v>16131</v>
      </c>
      <c r="H79" s="64">
        <f>IFERROR(G79/D73,"-")</f>
        <v>2.3297122730964087E-4</v>
      </c>
      <c r="I79" s="52">
        <v>3</v>
      </c>
      <c r="J79" s="64">
        <f>IFERROR(I79/E73,"-")</f>
        <v>7.6923076923076927E-2</v>
      </c>
      <c r="K79" s="61">
        <f t="shared" si="24"/>
        <v>5377</v>
      </c>
      <c r="L79" s="138"/>
      <c r="M79" s="138"/>
      <c r="N79" s="103" t="s">
        <v>77</v>
      </c>
      <c r="O79" s="52">
        <v>25235</v>
      </c>
      <c r="P79" s="64">
        <f>IFERROR(O79/L73,"-")</f>
        <v>1.7129779376451595E-4</v>
      </c>
      <c r="Q79" s="52">
        <v>7</v>
      </c>
      <c r="R79" s="64">
        <f>IFERROR(Q79/M73,"-")</f>
        <v>0.13725490196078433</v>
      </c>
      <c r="S79" s="61">
        <f t="shared" si="25"/>
        <v>3605</v>
      </c>
      <c r="T79" s="138"/>
      <c r="U79" s="138"/>
      <c r="V79" s="103" t="s">
        <v>77</v>
      </c>
      <c r="W79" s="52">
        <v>30074678</v>
      </c>
      <c r="X79" s="50">
        <f>W79/T73</f>
        <v>1.583712814558156E-2</v>
      </c>
      <c r="Y79" s="52">
        <v>216</v>
      </c>
      <c r="Z79" s="64">
        <f>IFERROR(Y79/U73,"-")</f>
        <v>8.1141998497370402E-2</v>
      </c>
      <c r="AA79" s="61">
        <f t="shared" si="26"/>
        <v>139234.62037037036</v>
      </c>
      <c r="AB79" s="138"/>
      <c r="AC79" s="138"/>
      <c r="AD79" s="103" t="s">
        <v>77</v>
      </c>
      <c r="AE79" s="52">
        <v>59059449</v>
      </c>
      <c r="AF79" s="64">
        <f>IFERROR(AE79/AB73,"-")</f>
        <v>3.2581314528954644E-2</v>
      </c>
      <c r="AG79" s="52">
        <v>273</v>
      </c>
      <c r="AH79" s="64">
        <f>IFERROR(AG79/AC73,"-")</f>
        <v>0.13663663663663664</v>
      </c>
      <c r="AI79" s="61">
        <f t="shared" si="27"/>
        <v>216334.97802197802</v>
      </c>
      <c r="AJ79" s="138"/>
      <c r="AK79" s="138"/>
      <c r="AL79" s="103" t="s">
        <v>77</v>
      </c>
      <c r="AM79" s="52">
        <v>51964252</v>
      </c>
      <c r="AN79" s="64">
        <f>IFERROR(AM79/AJ73,"-")</f>
        <v>3.7780243891361372E-2</v>
      </c>
      <c r="AO79" s="52">
        <v>222</v>
      </c>
      <c r="AP79" s="64">
        <f>IFERROR(AO79/AK73,"-")</f>
        <v>0.16554809843400448</v>
      </c>
      <c r="AQ79" s="61">
        <f t="shared" si="28"/>
        <v>234073.20720720722</v>
      </c>
      <c r="AR79" s="138"/>
      <c r="AS79" s="138"/>
      <c r="AT79" s="103" t="s">
        <v>77</v>
      </c>
      <c r="AU79" s="52">
        <v>34855184</v>
      </c>
      <c r="AV79" s="64">
        <f>IFERROR(AU79/AR73,"-")</f>
        <v>4.3842297265382121E-2</v>
      </c>
      <c r="AW79" s="52">
        <v>160</v>
      </c>
      <c r="AX79" s="64">
        <f>IFERROR(AW79/AS73,"-")</f>
        <v>0.23738872403560832</v>
      </c>
      <c r="AY79" s="61">
        <f t="shared" si="29"/>
        <v>217844.9</v>
      </c>
      <c r="AZ79" s="138"/>
      <c r="BA79" s="138"/>
      <c r="BB79" s="103" t="s">
        <v>77</v>
      </c>
      <c r="BC79" s="52">
        <v>18698572</v>
      </c>
      <c r="BD79" s="64">
        <f>IFERROR(BC79/AZ73,"-")</f>
        <v>6.5893724757384212E-2</v>
      </c>
      <c r="BE79" s="52">
        <v>52</v>
      </c>
      <c r="BF79" s="64">
        <f>IFERROR(BE79/BA73,"-")</f>
        <v>0.21757322175732219</v>
      </c>
      <c r="BG79" s="61">
        <f t="shared" si="30"/>
        <v>359587.92307692306</v>
      </c>
      <c r="BH79" s="138"/>
      <c r="BI79" s="150"/>
      <c r="BJ79" s="103" t="s">
        <v>77</v>
      </c>
      <c r="BK79" s="52">
        <f t="shared" si="22"/>
        <v>194693501</v>
      </c>
      <c r="BL79" s="64">
        <f>IFERROR(BK79/BH73,"-")</f>
        <v>3.050451114656455E-2</v>
      </c>
      <c r="BM79" s="52">
        <f t="shared" si="23"/>
        <v>933</v>
      </c>
      <c r="BN79" s="64">
        <f>IFERROR(BM79/BI73,"-")</f>
        <v>0.13320959451741862</v>
      </c>
      <c r="BO79" s="61">
        <f t="shared" si="31"/>
        <v>208674.70632368705</v>
      </c>
    </row>
    <row r="80" spans="2:84" s="106" customFormat="1">
      <c r="B80" s="179"/>
      <c r="C80" s="173"/>
      <c r="D80" s="138"/>
      <c r="E80" s="138"/>
      <c r="F80" s="103" t="s">
        <v>79</v>
      </c>
      <c r="G80" s="52">
        <v>0</v>
      </c>
      <c r="H80" s="64">
        <f>IFERROR(G80/D73,"-")</f>
        <v>0</v>
      </c>
      <c r="I80" s="52">
        <v>0</v>
      </c>
      <c r="J80" s="64">
        <f>IFERROR(I80/E73,"-")</f>
        <v>0</v>
      </c>
      <c r="K80" s="61" t="str">
        <f t="shared" si="24"/>
        <v>-</v>
      </c>
      <c r="L80" s="138"/>
      <c r="M80" s="138"/>
      <c r="N80" s="103" t="s">
        <v>79</v>
      </c>
      <c r="O80" s="52">
        <v>0</v>
      </c>
      <c r="P80" s="64">
        <f>IFERROR(O80/L73,"-")</f>
        <v>0</v>
      </c>
      <c r="Q80" s="52">
        <v>0</v>
      </c>
      <c r="R80" s="64">
        <f>IFERROR(Q80/M73,"-")</f>
        <v>0</v>
      </c>
      <c r="S80" s="61" t="str">
        <f t="shared" si="25"/>
        <v>-</v>
      </c>
      <c r="T80" s="138"/>
      <c r="U80" s="138"/>
      <c r="V80" s="103" t="s">
        <v>79</v>
      </c>
      <c r="W80" s="52">
        <v>0</v>
      </c>
      <c r="X80" s="50">
        <f>W80/T73</f>
        <v>0</v>
      </c>
      <c r="Y80" s="52">
        <v>0</v>
      </c>
      <c r="Z80" s="64">
        <f>IFERROR(Y80/U73,"-")</f>
        <v>0</v>
      </c>
      <c r="AA80" s="61" t="str">
        <f t="shared" si="26"/>
        <v>-</v>
      </c>
      <c r="AB80" s="138"/>
      <c r="AC80" s="138"/>
      <c r="AD80" s="103" t="s">
        <v>79</v>
      </c>
      <c r="AE80" s="52">
        <v>6818</v>
      </c>
      <c r="AF80" s="64">
        <f>IFERROR(AE80/AB73,"-")</f>
        <v>3.7612847092158403E-6</v>
      </c>
      <c r="AG80" s="52">
        <v>4</v>
      </c>
      <c r="AH80" s="64">
        <f>IFERROR(AG80/AC73,"-")</f>
        <v>2.002002002002002E-3</v>
      </c>
      <c r="AI80" s="61">
        <f t="shared" si="27"/>
        <v>1704.5</v>
      </c>
      <c r="AJ80" s="138"/>
      <c r="AK80" s="138"/>
      <c r="AL80" s="103" t="s">
        <v>79</v>
      </c>
      <c r="AM80" s="52">
        <v>0</v>
      </c>
      <c r="AN80" s="64">
        <f>IFERROR(AM80/AJ73,"-")</f>
        <v>0</v>
      </c>
      <c r="AO80" s="52">
        <v>0</v>
      </c>
      <c r="AP80" s="64">
        <f>IFERROR(AO80/AK73,"-")</f>
        <v>0</v>
      </c>
      <c r="AQ80" s="61" t="str">
        <f t="shared" si="28"/>
        <v>-</v>
      </c>
      <c r="AR80" s="138"/>
      <c r="AS80" s="138"/>
      <c r="AT80" s="103" t="s">
        <v>79</v>
      </c>
      <c r="AU80" s="52">
        <v>0</v>
      </c>
      <c r="AV80" s="64">
        <f>IFERROR(AU80/AR73,"-")</f>
        <v>0</v>
      </c>
      <c r="AW80" s="52">
        <v>0</v>
      </c>
      <c r="AX80" s="64">
        <f>IFERROR(AW80/AS73,"-")</f>
        <v>0</v>
      </c>
      <c r="AY80" s="61" t="str">
        <f t="shared" si="29"/>
        <v>-</v>
      </c>
      <c r="AZ80" s="138"/>
      <c r="BA80" s="138"/>
      <c r="BB80" s="103" t="s">
        <v>79</v>
      </c>
      <c r="BC80" s="52">
        <v>0</v>
      </c>
      <c r="BD80" s="64">
        <f>IFERROR(BC80/AZ73,"-")</f>
        <v>0</v>
      </c>
      <c r="BE80" s="52">
        <v>0</v>
      </c>
      <c r="BF80" s="64">
        <f>IFERROR(BE80/BA73,"-")</f>
        <v>0</v>
      </c>
      <c r="BG80" s="61" t="str">
        <f t="shared" si="30"/>
        <v>-</v>
      </c>
      <c r="BH80" s="138"/>
      <c r="BI80" s="150"/>
      <c r="BJ80" s="103" t="s">
        <v>79</v>
      </c>
      <c r="BK80" s="52">
        <f t="shared" si="22"/>
        <v>6818</v>
      </c>
      <c r="BL80" s="64">
        <f>IFERROR(BK80/BH73,"-")</f>
        <v>1.0682419080710718E-6</v>
      </c>
      <c r="BM80" s="52">
        <f t="shared" si="23"/>
        <v>4</v>
      </c>
      <c r="BN80" s="64">
        <f>IFERROR(BM80/BI73,"-")</f>
        <v>5.7110222729868647E-4</v>
      </c>
      <c r="BO80" s="61">
        <f t="shared" si="31"/>
        <v>1704.5</v>
      </c>
    </row>
    <row r="81" spans="2:67" s="106" customFormat="1">
      <c r="B81" s="179"/>
      <c r="C81" s="173"/>
      <c r="D81" s="138"/>
      <c r="E81" s="138"/>
      <c r="F81" s="103" t="s">
        <v>81</v>
      </c>
      <c r="G81" s="52">
        <v>0</v>
      </c>
      <c r="H81" s="64">
        <f>IFERROR(G81/D73,"-")</f>
        <v>0</v>
      </c>
      <c r="I81" s="52">
        <v>0</v>
      </c>
      <c r="J81" s="64">
        <f>IFERROR(I81/E73,"-")</f>
        <v>0</v>
      </c>
      <c r="K81" s="61" t="str">
        <f t="shared" si="24"/>
        <v>-</v>
      </c>
      <c r="L81" s="138"/>
      <c r="M81" s="138"/>
      <c r="N81" s="103" t="s">
        <v>81</v>
      </c>
      <c r="O81" s="52">
        <v>0</v>
      </c>
      <c r="P81" s="64">
        <f>IFERROR(O81/L73,"-")</f>
        <v>0</v>
      </c>
      <c r="Q81" s="52">
        <v>0</v>
      </c>
      <c r="R81" s="64">
        <f>IFERROR(Q81/M73,"-")</f>
        <v>0</v>
      </c>
      <c r="S81" s="61" t="str">
        <f t="shared" si="25"/>
        <v>-</v>
      </c>
      <c r="T81" s="138"/>
      <c r="U81" s="138"/>
      <c r="V81" s="103" t="s">
        <v>81</v>
      </c>
      <c r="W81" s="52">
        <v>196597</v>
      </c>
      <c r="X81" s="50">
        <f>W81/T73</f>
        <v>1.0352669052805479E-4</v>
      </c>
      <c r="Y81" s="52">
        <v>12</v>
      </c>
      <c r="Z81" s="64">
        <f>IFERROR(Y81/U73,"-")</f>
        <v>4.5078888054094664E-3</v>
      </c>
      <c r="AA81" s="61">
        <f t="shared" si="26"/>
        <v>16383.083333333334</v>
      </c>
      <c r="AB81" s="138"/>
      <c r="AC81" s="138"/>
      <c r="AD81" s="103" t="s">
        <v>81</v>
      </c>
      <c r="AE81" s="52">
        <v>387768</v>
      </c>
      <c r="AF81" s="64">
        <f>IFERROR(AE81/AB73,"-")</f>
        <v>2.1391989573529011E-4</v>
      </c>
      <c r="AG81" s="52">
        <v>23</v>
      </c>
      <c r="AH81" s="64">
        <f>IFERROR(AG81/AC73,"-")</f>
        <v>1.1511511511511512E-2</v>
      </c>
      <c r="AI81" s="61">
        <f t="shared" si="27"/>
        <v>16859.478260869564</v>
      </c>
      <c r="AJ81" s="138"/>
      <c r="AK81" s="138"/>
      <c r="AL81" s="103" t="s">
        <v>81</v>
      </c>
      <c r="AM81" s="52">
        <v>158021</v>
      </c>
      <c r="AN81" s="64">
        <f>IFERROR(AM81/AJ73,"-")</f>
        <v>1.1488805650385992E-4</v>
      </c>
      <c r="AO81" s="52">
        <v>9</v>
      </c>
      <c r="AP81" s="64">
        <f>IFERROR(AO81/AK73,"-")</f>
        <v>6.7114093959731542E-3</v>
      </c>
      <c r="AQ81" s="61">
        <f t="shared" si="28"/>
        <v>17557.888888888891</v>
      </c>
      <c r="AR81" s="138"/>
      <c r="AS81" s="138"/>
      <c r="AT81" s="103" t="s">
        <v>81</v>
      </c>
      <c r="AU81" s="52">
        <v>433078</v>
      </c>
      <c r="AV81" s="64">
        <f>IFERROR(AU81/AR73,"-")</f>
        <v>5.4474348536209588E-4</v>
      </c>
      <c r="AW81" s="52">
        <v>7</v>
      </c>
      <c r="AX81" s="64">
        <f>IFERROR(AW81/AS73,"-")</f>
        <v>1.0385756676557863E-2</v>
      </c>
      <c r="AY81" s="61">
        <f t="shared" si="29"/>
        <v>61868.285714285717</v>
      </c>
      <c r="AZ81" s="138"/>
      <c r="BA81" s="138"/>
      <c r="BB81" s="103" t="s">
        <v>81</v>
      </c>
      <c r="BC81" s="52">
        <v>27377</v>
      </c>
      <c r="BD81" s="64">
        <f>IFERROR(BC81/AZ73,"-")</f>
        <v>9.647648508575454E-5</v>
      </c>
      <c r="BE81" s="52">
        <v>1</v>
      </c>
      <c r="BF81" s="64">
        <f>IFERROR(BE81/BA73,"-")</f>
        <v>4.1841004184100415E-3</v>
      </c>
      <c r="BG81" s="61">
        <f t="shared" si="30"/>
        <v>27377</v>
      </c>
      <c r="BH81" s="138"/>
      <c r="BI81" s="150"/>
      <c r="BJ81" s="103" t="s">
        <v>81</v>
      </c>
      <c r="BK81" s="52">
        <f t="shared" si="22"/>
        <v>1202841</v>
      </c>
      <c r="BL81" s="64">
        <f>IFERROR(BK81/BH73,"-")</f>
        <v>1.8846071647786973E-4</v>
      </c>
      <c r="BM81" s="52">
        <f t="shared" si="23"/>
        <v>52</v>
      </c>
      <c r="BN81" s="64">
        <f>IFERROR(BM81/BI73,"-")</f>
        <v>7.4243289548829245E-3</v>
      </c>
      <c r="BO81" s="61">
        <f t="shared" si="31"/>
        <v>23131.557692307691</v>
      </c>
    </row>
    <row r="82" spans="2:67" s="106" customFormat="1">
      <c r="B82" s="179"/>
      <c r="C82" s="173"/>
      <c r="D82" s="138"/>
      <c r="E82" s="138"/>
      <c r="F82" s="103" t="s">
        <v>83</v>
      </c>
      <c r="G82" s="52">
        <v>0</v>
      </c>
      <c r="H82" s="64">
        <f>IFERROR(G82/D73,"-")</f>
        <v>0</v>
      </c>
      <c r="I82" s="52">
        <v>0</v>
      </c>
      <c r="J82" s="64">
        <f>IFERROR(I82/E73,"-")</f>
        <v>0</v>
      </c>
      <c r="K82" s="61" t="str">
        <f t="shared" si="24"/>
        <v>-</v>
      </c>
      <c r="L82" s="138"/>
      <c r="M82" s="138"/>
      <c r="N82" s="103" t="s">
        <v>83</v>
      </c>
      <c r="O82" s="52">
        <v>145114</v>
      </c>
      <c r="P82" s="64">
        <f>IFERROR(O82/L73,"-")</f>
        <v>9.8504886246657286E-4</v>
      </c>
      <c r="Q82" s="52">
        <v>2</v>
      </c>
      <c r="R82" s="64">
        <f>IFERROR(Q82/M73,"-")</f>
        <v>3.9215686274509803E-2</v>
      </c>
      <c r="S82" s="61">
        <f t="shared" si="25"/>
        <v>72557</v>
      </c>
      <c r="T82" s="138"/>
      <c r="U82" s="138"/>
      <c r="V82" s="103" t="s">
        <v>83</v>
      </c>
      <c r="W82" s="52">
        <v>1189297</v>
      </c>
      <c r="X82" s="50">
        <f>W82/T73</f>
        <v>6.2627599843814491E-4</v>
      </c>
      <c r="Y82" s="52">
        <v>74</v>
      </c>
      <c r="Z82" s="64">
        <f>IFERROR(Y82/U73,"-")</f>
        <v>2.7798647633358379E-2</v>
      </c>
      <c r="AA82" s="61">
        <f t="shared" si="26"/>
        <v>16071.581081081082</v>
      </c>
      <c r="AB82" s="138"/>
      <c r="AC82" s="138"/>
      <c r="AD82" s="103" t="s">
        <v>83</v>
      </c>
      <c r="AE82" s="52">
        <v>2506219</v>
      </c>
      <c r="AF82" s="64">
        <f>IFERROR(AE82/AB73,"-")</f>
        <v>1.3826053391971568E-3</v>
      </c>
      <c r="AG82" s="52">
        <v>70</v>
      </c>
      <c r="AH82" s="64">
        <f>IFERROR(AG82/AC73,"-")</f>
        <v>3.5035035035035036E-2</v>
      </c>
      <c r="AI82" s="61">
        <f t="shared" si="27"/>
        <v>35803.12857142857</v>
      </c>
      <c r="AJ82" s="138"/>
      <c r="AK82" s="138"/>
      <c r="AL82" s="103" t="s">
        <v>83</v>
      </c>
      <c r="AM82" s="52">
        <v>4583440</v>
      </c>
      <c r="AN82" s="64">
        <f>IFERROR(AM82/AJ73,"-")</f>
        <v>3.3323578113165445E-3</v>
      </c>
      <c r="AO82" s="52">
        <v>58</v>
      </c>
      <c r="AP82" s="64">
        <f>IFERROR(AO82/AK73,"-")</f>
        <v>4.3251304996271438E-2</v>
      </c>
      <c r="AQ82" s="61">
        <f t="shared" si="28"/>
        <v>79024.827586206899</v>
      </c>
      <c r="AR82" s="138"/>
      <c r="AS82" s="138"/>
      <c r="AT82" s="103" t="s">
        <v>83</v>
      </c>
      <c r="AU82" s="52">
        <v>2178006</v>
      </c>
      <c r="AV82" s="64">
        <f>IFERROR(AU82/AR73,"-")</f>
        <v>2.7395863552975605E-3</v>
      </c>
      <c r="AW82" s="52">
        <v>54</v>
      </c>
      <c r="AX82" s="64">
        <f>IFERROR(AW82/AS73,"-")</f>
        <v>8.0118694362017809E-2</v>
      </c>
      <c r="AY82" s="61">
        <f t="shared" si="29"/>
        <v>40333.444444444445</v>
      </c>
      <c r="AZ82" s="138"/>
      <c r="BA82" s="138"/>
      <c r="BB82" s="103" t="s">
        <v>83</v>
      </c>
      <c r="BC82" s="52">
        <v>935919</v>
      </c>
      <c r="BD82" s="64">
        <f>IFERROR(BC82/AZ73,"-")</f>
        <v>3.2981764051932027E-3</v>
      </c>
      <c r="BE82" s="52">
        <v>13</v>
      </c>
      <c r="BF82" s="64">
        <f>IFERROR(BE82/BA73,"-")</f>
        <v>5.4393305439330547E-2</v>
      </c>
      <c r="BG82" s="61">
        <f t="shared" si="30"/>
        <v>71993.769230769234</v>
      </c>
      <c r="BH82" s="138"/>
      <c r="BI82" s="150"/>
      <c r="BJ82" s="103" t="s">
        <v>83</v>
      </c>
      <c r="BK82" s="52">
        <f t="shared" si="22"/>
        <v>11537995</v>
      </c>
      <c r="BL82" s="64">
        <f>IFERROR(BK82/BH73,"-")</f>
        <v>1.8077691103130661E-3</v>
      </c>
      <c r="BM82" s="52">
        <f t="shared" si="23"/>
        <v>271</v>
      </c>
      <c r="BN82" s="64">
        <f>IFERROR(BM82/BI73,"-")</f>
        <v>3.8692175899486009E-2</v>
      </c>
      <c r="BO82" s="61">
        <f t="shared" si="31"/>
        <v>42575.627306273062</v>
      </c>
    </row>
    <row r="83" spans="2:67" s="106" customFormat="1">
      <c r="B83" s="179"/>
      <c r="C83" s="173"/>
      <c r="D83" s="138"/>
      <c r="E83" s="138"/>
      <c r="F83" s="103" t="s">
        <v>85</v>
      </c>
      <c r="G83" s="52">
        <v>0</v>
      </c>
      <c r="H83" s="64">
        <f>IFERROR(G83/D73,"-")</f>
        <v>0</v>
      </c>
      <c r="I83" s="52">
        <v>0</v>
      </c>
      <c r="J83" s="64">
        <f>IFERROR(I83/E73,"-")</f>
        <v>0</v>
      </c>
      <c r="K83" s="61" t="str">
        <f t="shared" si="24"/>
        <v>-</v>
      </c>
      <c r="L83" s="138"/>
      <c r="M83" s="138"/>
      <c r="N83" s="103" t="s">
        <v>85</v>
      </c>
      <c r="O83" s="52">
        <v>8859</v>
      </c>
      <c r="P83" s="64">
        <f>IFERROR(O83/L73,"-")</f>
        <v>6.0135809588264184E-5</v>
      </c>
      <c r="Q83" s="52">
        <v>1</v>
      </c>
      <c r="R83" s="64">
        <f>IFERROR(Q83/M73,"-")</f>
        <v>1.9607843137254902E-2</v>
      </c>
      <c r="S83" s="61">
        <f t="shared" si="25"/>
        <v>8859</v>
      </c>
      <c r="T83" s="138"/>
      <c r="U83" s="138"/>
      <c r="V83" s="103" t="s">
        <v>85</v>
      </c>
      <c r="W83" s="52">
        <v>449380</v>
      </c>
      <c r="X83" s="50">
        <f>W83/T73</f>
        <v>2.3664056007719985E-4</v>
      </c>
      <c r="Y83" s="52">
        <v>13</v>
      </c>
      <c r="Z83" s="64">
        <f>IFERROR(Y83/U73,"-")</f>
        <v>4.8835462058602558E-3</v>
      </c>
      <c r="AA83" s="61">
        <f t="shared" si="26"/>
        <v>34567.692307692305</v>
      </c>
      <c r="AB83" s="138"/>
      <c r="AC83" s="138"/>
      <c r="AD83" s="103" t="s">
        <v>85</v>
      </c>
      <c r="AE83" s="52">
        <v>623018</v>
      </c>
      <c r="AF83" s="64">
        <f>IFERROR(AE83/AB73,"-")</f>
        <v>3.4370021662749112E-4</v>
      </c>
      <c r="AG83" s="52">
        <v>15</v>
      </c>
      <c r="AH83" s="64">
        <f>IFERROR(AG83/AC73,"-")</f>
        <v>7.5075075075075074E-3</v>
      </c>
      <c r="AI83" s="61">
        <f t="shared" si="27"/>
        <v>41534.533333333333</v>
      </c>
      <c r="AJ83" s="138"/>
      <c r="AK83" s="138"/>
      <c r="AL83" s="103" t="s">
        <v>85</v>
      </c>
      <c r="AM83" s="52">
        <v>1473715</v>
      </c>
      <c r="AN83" s="64">
        <f>IFERROR(AM83/AJ73,"-")</f>
        <v>1.0714541243922384E-3</v>
      </c>
      <c r="AO83" s="52">
        <v>26</v>
      </c>
      <c r="AP83" s="64">
        <f>IFERROR(AO83/AK73,"-")</f>
        <v>1.9388516032811335E-2</v>
      </c>
      <c r="AQ83" s="61">
        <f t="shared" si="28"/>
        <v>56681.346153846156</v>
      </c>
      <c r="AR83" s="138"/>
      <c r="AS83" s="138"/>
      <c r="AT83" s="103" t="s">
        <v>85</v>
      </c>
      <c r="AU83" s="52">
        <v>477982</v>
      </c>
      <c r="AV83" s="64">
        <f>IFERROR(AU83/AR73,"-")</f>
        <v>6.0122560051617795E-4</v>
      </c>
      <c r="AW83" s="52">
        <v>14</v>
      </c>
      <c r="AX83" s="64">
        <f>IFERROR(AW83/AS73,"-")</f>
        <v>2.0771513353115726E-2</v>
      </c>
      <c r="AY83" s="61">
        <f t="shared" si="29"/>
        <v>34141.571428571428</v>
      </c>
      <c r="AZ83" s="138"/>
      <c r="BA83" s="138"/>
      <c r="BB83" s="103" t="s">
        <v>85</v>
      </c>
      <c r="BC83" s="52">
        <v>2053050</v>
      </c>
      <c r="BD83" s="64">
        <f>IFERROR(BC83/AZ73,"-")</f>
        <v>7.234943481948657E-3</v>
      </c>
      <c r="BE83" s="52">
        <v>7</v>
      </c>
      <c r="BF83" s="64">
        <f>IFERROR(BE83/BA73,"-")</f>
        <v>2.9288702928870293E-2</v>
      </c>
      <c r="BG83" s="61">
        <f t="shared" si="30"/>
        <v>293292.85714285716</v>
      </c>
      <c r="BH83" s="138"/>
      <c r="BI83" s="150"/>
      <c r="BJ83" s="103" t="s">
        <v>85</v>
      </c>
      <c r="BK83" s="52">
        <f t="shared" si="22"/>
        <v>5086004</v>
      </c>
      <c r="BL83" s="64">
        <f>IFERROR(BK83/BH73,"-")</f>
        <v>7.9687336717763316E-4</v>
      </c>
      <c r="BM83" s="52">
        <f t="shared" si="23"/>
        <v>76</v>
      </c>
      <c r="BN83" s="64">
        <f>IFERROR(BM83/BI73,"-")</f>
        <v>1.0850942318675044E-2</v>
      </c>
      <c r="BO83" s="61">
        <f t="shared" si="31"/>
        <v>66921.105263157893</v>
      </c>
    </row>
    <row r="84" spans="2:67" s="106" customFormat="1">
      <c r="B84" s="179"/>
      <c r="C84" s="173"/>
      <c r="D84" s="138"/>
      <c r="E84" s="138"/>
      <c r="F84" s="103" t="s">
        <v>87</v>
      </c>
      <c r="G84" s="52">
        <v>3125470</v>
      </c>
      <c r="H84" s="64">
        <f>IFERROR(G84/D73,"-")</f>
        <v>4.5139457059045519E-2</v>
      </c>
      <c r="I84" s="52">
        <v>3</v>
      </c>
      <c r="J84" s="64">
        <f>IFERROR(I84/E73,"-")</f>
        <v>7.6923076923076927E-2</v>
      </c>
      <c r="K84" s="61">
        <f t="shared" si="24"/>
        <v>1041823.3333333334</v>
      </c>
      <c r="L84" s="138"/>
      <c r="M84" s="138"/>
      <c r="N84" s="103" t="s">
        <v>87</v>
      </c>
      <c r="O84" s="52">
        <v>452794</v>
      </c>
      <c r="P84" s="64">
        <f>IFERROR(O84/L73,"-")</f>
        <v>3.0736125710247764E-3</v>
      </c>
      <c r="Q84" s="52">
        <v>1</v>
      </c>
      <c r="R84" s="64">
        <f>IFERROR(Q84/M73,"-")</f>
        <v>1.9607843137254902E-2</v>
      </c>
      <c r="S84" s="61">
        <f t="shared" si="25"/>
        <v>452794</v>
      </c>
      <c r="T84" s="138"/>
      <c r="U84" s="138"/>
      <c r="V84" s="103" t="s">
        <v>87</v>
      </c>
      <c r="W84" s="52">
        <v>5356013</v>
      </c>
      <c r="X84" s="50">
        <f>W84/T73</f>
        <v>2.8204413104739052E-3</v>
      </c>
      <c r="Y84" s="52">
        <v>26</v>
      </c>
      <c r="Z84" s="64">
        <f>IFERROR(Y84/U73,"-")</f>
        <v>9.7670924117205116E-3</v>
      </c>
      <c r="AA84" s="61">
        <f t="shared" si="26"/>
        <v>206000.5</v>
      </c>
      <c r="AB84" s="138"/>
      <c r="AC84" s="138"/>
      <c r="AD84" s="103" t="s">
        <v>87</v>
      </c>
      <c r="AE84" s="52">
        <v>13437428</v>
      </c>
      <c r="AF84" s="64">
        <f>IFERROR(AE84/AB73,"-")</f>
        <v>7.413023242532824E-3</v>
      </c>
      <c r="AG84" s="52">
        <v>36</v>
      </c>
      <c r="AH84" s="64">
        <f>IFERROR(AG84/AC73,"-")</f>
        <v>1.8018018018018018E-2</v>
      </c>
      <c r="AI84" s="61">
        <f t="shared" si="27"/>
        <v>373261.88888888888</v>
      </c>
      <c r="AJ84" s="138"/>
      <c r="AK84" s="138"/>
      <c r="AL84" s="103" t="s">
        <v>87</v>
      </c>
      <c r="AM84" s="52">
        <v>21821647</v>
      </c>
      <c r="AN84" s="64">
        <f>IFERROR(AM84/AJ73,"-")</f>
        <v>1.5865274954235734E-2</v>
      </c>
      <c r="AO84" s="52">
        <v>58</v>
      </c>
      <c r="AP84" s="64">
        <f>IFERROR(AO84/AK73,"-")</f>
        <v>4.3251304996271438E-2</v>
      </c>
      <c r="AQ84" s="61">
        <f t="shared" si="28"/>
        <v>376235.29310344829</v>
      </c>
      <c r="AR84" s="138"/>
      <c r="AS84" s="138"/>
      <c r="AT84" s="103" t="s">
        <v>87</v>
      </c>
      <c r="AU84" s="52">
        <v>30831547</v>
      </c>
      <c r="AV84" s="64">
        <f>IFERROR(AU84/AR73,"-")</f>
        <v>3.8781199626592135E-2</v>
      </c>
      <c r="AW84" s="52">
        <v>48</v>
      </c>
      <c r="AX84" s="64">
        <f>IFERROR(AW84/AS73,"-")</f>
        <v>7.1216617210682495E-2</v>
      </c>
      <c r="AY84" s="61">
        <f t="shared" si="29"/>
        <v>642323.89583333337</v>
      </c>
      <c r="AZ84" s="138"/>
      <c r="BA84" s="138"/>
      <c r="BB84" s="103" t="s">
        <v>87</v>
      </c>
      <c r="BC84" s="52">
        <v>8432305</v>
      </c>
      <c r="BD84" s="64">
        <f>IFERROR(BC84/AZ73,"-")</f>
        <v>2.9715423441978066E-2</v>
      </c>
      <c r="BE84" s="52">
        <v>23</v>
      </c>
      <c r="BF84" s="64">
        <f>IFERROR(BE84/BA73,"-")</f>
        <v>9.6234309623430964E-2</v>
      </c>
      <c r="BG84" s="61">
        <f t="shared" si="30"/>
        <v>366621.95652173914</v>
      </c>
      <c r="BH84" s="138"/>
      <c r="BI84" s="150"/>
      <c r="BJ84" s="103" t="s">
        <v>87</v>
      </c>
      <c r="BK84" s="52">
        <f t="shared" si="22"/>
        <v>83457204</v>
      </c>
      <c r="BL84" s="64">
        <f>IFERROR(BK84/BH73,"-")</f>
        <v>1.3076046178239466E-2</v>
      </c>
      <c r="BM84" s="52">
        <f t="shared" si="23"/>
        <v>195</v>
      </c>
      <c r="BN84" s="64">
        <f>IFERROR(BM84/BI73,"-")</f>
        <v>2.7841233580810965E-2</v>
      </c>
      <c r="BO84" s="61">
        <f t="shared" si="31"/>
        <v>427985.66153846151</v>
      </c>
    </row>
    <row r="85" spans="2:67" s="106" customFormat="1">
      <c r="B85" s="179"/>
      <c r="C85" s="173"/>
      <c r="D85" s="138"/>
      <c r="E85" s="138"/>
      <c r="F85" s="103" t="s">
        <v>89</v>
      </c>
      <c r="G85" s="52">
        <v>663392</v>
      </c>
      <c r="H85" s="64">
        <f>IFERROR(G85/D73,"-")</f>
        <v>9.5810085194592571E-3</v>
      </c>
      <c r="I85" s="52">
        <v>5</v>
      </c>
      <c r="J85" s="64">
        <f>IFERROR(I85/E73,"-")</f>
        <v>0.12820512820512819</v>
      </c>
      <c r="K85" s="61">
        <f t="shared" si="24"/>
        <v>132678.39999999999</v>
      </c>
      <c r="L85" s="138"/>
      <c r="M85" s="138"/>
      <c r="N85" s="103" t="s">
        <v>89</v>
      </c>
      <c r="O85" s="52">
        <v>714407</v>
      </c>
      <c r="P85" s="64">
        <f>IFERROR(O85/L73,"-")</f>
        <v>4.8494687121032904E-3</v>
      </c>
      <c r="Q85" s="52">
        <v>6</v>
      </c>
      <c r="R85" s="64">
        <f>IFERROR(Q85/M73,"-")</f>
        <v>0.11764705882352941</v>
      </c>
      <c r="S85" s="61">
        <f t="shared" si="25"/>
        <v>119067.83333333333</v>
      </c>
      <c r="T85" s="138"/>
      <c r="U85" s="138"/>
      <c r="V85" s="103" t="s">
        <v>89</v>
      </c>
      <c r="W85" s="52">
        <v>17643360</v>
      </c>
      <c r="X85" s="50">
        <f>W85/T73</f>
        <v>9.2908776359510101E-3</v>
      </c>
      <c r="Y85" s="52">
        <v>277</v>
      </c>
      <c r="Z85" s="64">
        <f>IFERROR(Y85/U73,"-")</f>
        <v>0.10405709992486852</v>
      </c>
      <c r="AA85" s="61">
        <f t="shared" si="26"/>
        <v>63694.440433213</v>
      </c>
      <c r="AB85" s="138"/>
      <c r="AC85" s="138"/>
      <c r="AD85" s="103" t="s">
        <v>89</v>
      </c>
      <c r="AE85" s="52">
        <v>20665204</v>
      </c>
      <c r="AF85" s="64">
        <f>IFERROR(AE85/AB73,"-")</f>
        <v>1.1400368996483723E-2</v>
      </c>
      <c r="AG85" s="52">
        <v>256</v>
      </c>
      <c r="AH85" s="64">
        <f>IFERROR(AG85/AC73,"-")</f>
        <v>0.12812812812812813</v>
      </c>
      <c r="AI85" s="61">
        <f t="shared" si="27"/>
        <v>80723.453125</v>
      </c>
      <c r="AJ85" s="138"/>
      <c r="AK85" s="138"/>
      <c r="AL85" s="103" t="s">
        <v>89</v>
      </c>
      <c r="AM85" s="52">
        <v>15293194</v>
      </c>
      <c r="AN85" s="64">
        <f>IFERROR(AM85/AJ73,"-")</f>
        <v>1.11188091228159E-2</v>
      </c>
      <c r="AO85" s="52">
        <v>175</v>
      </c>
      <c r="AP85" s="64">
        <f>IFERROR(AO85/AK73,"-")</f>
        <v>0.13049962714392244</v>
      </c>
      <c r="AQ85" s="61">
        <f t="shared" si="28"/>
        <v>87389.68</v>
      </c>
      <c r="AR85" s="138"/>
      <c r="AS85" s="138"/>
      <c r="AT85" s="103" t="s">
        <v>89</v>
      </c>
      <c r="AU85" s="52">
        <v>24121316</v>
      </c>
      <c r="AV85" s="64">
        <f>IFERROR(AU85/AR73,"-")</f>
        <v>3.0340792534740826E-2</v>
      </c>
      <c r="AW85" s="52">
        <v>98</v>
      </c>
      <c r="AX85" s="64">
        <f>IFERROR(AW85/AS73,"-")</f>
        <v>0.14540059347181009</v>
      </c>
      <c r="AY85" s="61">
        <f t="shared" si="29"/>
        <v>246135.87755102041</v>
      </c>
      <c r="AZ85" s="138"/>
      <c r="BA85" s="138"/>
      <c r="BB85" s="103" t="s">
        <v>89</v>
      </c>
      <c r="BC85" s="52">
        <v>4304034</v>
      </c>
      <c r="BD85" s="64">
        <f>IFERROR(BC85/AZ73,"-")</f>
        <v>1.5167405925031248E-2</v>
      </c>
      <c r="BE85" s="52">
        <v>33</v>
      </c>
      <c r="BF85" s="64">
        <f>IFERROR(BE85/BA73,"-")</f>
        <v>0.13807531380753138</v>
      </c>
      <c r="BG85" s="61">
        <f t="shared" si="30"/>
        <v>130425.27272727272</v>
      </c>
      <c r="BH85" s="138"/>
      <c r="BI85" s="150"/>
      <c r="BJ85" s="103" t="s">
        <v>89</v>
      </c>
      <c r="BK85" s="52">
        <f t="shared" si="22"/>
        <v>83404907</v>
      </c>
      <c r="BL85" s="64">
        <f>IFERROR(BK85/BH73,"-")</f>
        <v>1.3067852302166366E-2</v>
      </c>
      <c r="BM85" s="52">
        <f t="shared" si="23"/>
        <v>850</v>
      </c>
      <c r="BN85" s="64">
        <f>IFERROR(BM85/BI73,"-")</f>
        <v>0.12135922330097088</v>
      </c>
      <c r="BO85" s="61">
        <f t="shared" si="31"/>
        <v>98123.42</v>
      </c>
    </row>
    <row r="86" spans="2:67" s="106" customFormat="1">
      <c r="B86" s="179"/>
      <c r="C86" s="173"/>
      <c r="D86" s="138"/>
      <c r="E86" s="138"/>
      <c r="F86" s="103" t="s">
        <v>91</v>
      </c>
      <c r="G86" s="52">
        <v>5769</v>
      </c>
      <c r="H86" s="64">
        <f>IFERROR(G86/D73,"-")</f>
        <v>8.3318517782488263E-5</v>
      </c>
      <c r="I86" s="52">
        <v>1</v>
      </c>
      <c r="J86" s="64">
        <f>IFERROR(I86/E73,"-")</f>
        <v>2.564102564102564E-2</v>
      </c>
      <c r="K86" s="61">
        <f t="shared" si="24"/>
        <v>5769</v>
      </c>
      <c r="L86" s="138"/>
      <c r="M86" s="138"/>
      <c r="N86" s="103" t="s">
        <v>91</v>
      </c>
      <c r="O86" s="52">
        <v>662985</v>
      </c>
      <c r="P86" s="64">
        <f>IFERROR(O86/L73,"-")</f>
        <v>4.5004108499689952E-3</v>
      </c>
      <c r="Q86" s="52">
        <v>8</v>
      </c>
      <c r="R86" s="64">
        <f>IFERROR(Q86/M73,"-")</f>
        <v>0.15686274509803921</v>
      </c>
      <c r="S86" s="61">
        <f t="shared" si="25"/>
        <v>82873.125</v>
      </c>
      <c r="T86" s="138"/>
      <c r="U86" s="138"/>
      <c r="V86" s="103" t="s">
        <v>91</v>
      </c>
      <c r="W86" s="52">
        <v>21201388</v>
      </c>
      <c r="X86" s="50">
        <f>W86/T73</f>
        <v>1.1164511840166506E-2</v>
      </c>
      <c r="Y86" s="52">
        <v>158</v>
      </c>
      <c r="Z86" s="64">
        <f>IFERROR(Y86/U73,"-")</f>
        <v>5.9353869271224644E-2</v>
      </c>
      <c r="AA86" s="61">
        <f t="shared" si="26"/>
        <v>134186</v>
      </c>
      <c r="AB86" s="138"/>
      <c r="AC86" s="138"/>
      <c r="AD86" s="103" t="s">
        <v>91</v>
      </c>
      <c r="AE86" s="52">
        <v>40890804</v>
      </c>
      <c r="AF86" s="64">
        <f>IFERROR(AE86/AB73,"-")</f>
        <v>2.2558221741381917E-2</v>
      </c>
      <c r="AG86" s="52">
        <v>277</v>
      </c>
      <c r="AH86" s="64">
        <f>IFERROR(AG86/AC73,"-")</f>
        <v>0.13863863863863865</v>
      </c>
      <c r="AI86" s="61">
        <f t="shared" si="27"/>
        <v>147620.23104693141</v>
      </c>
      <c r="AJ86" s="138"/>
      <c r="AK86" s="138"/>
      <c r="AL86" s="103" t="s">
        <v>91</v>
      </c>
      <c r="AM86" s="52">
        <v>54277781</v>
      </c>
      <c r="AN86" s="64">
        <f>IFERROR(AM86/AJ73,"-")</f>
        <v>3.9462278877061489E-2</v>
      </c>
      <c r="AO86" s="52">
        <v>327</v>
      </c>
      <c r="AP86" s="64">
        <f>IFERROR(AO86/AK73,"-")</f>
        <v>0.24384787472035793</v>
      </c>
      <c r="AQ86" s="61">
        <f t="shared" si="28"/>
        <v>165987.09785932722</v>
      </c>
      <c r="AR86" s="138"/>
      <c r="AS86" s="138"/>
      <c r="AT86" s="103" t="s">
        <v>91</v>
      </c>
      <c r="AU86" s="52">
        <v>31446167</v>
      </c>
      <c r="AV86" s="64">
        <f>IFERROR(AU86/AR73,"-")</f>
        <v>3.9554294175318354E-2</v>
      </c>
      <c r="AW86" s="52">
        <v>215</v>
      </c>
      <c r="AX86" s="64">
        <f>IFERROR(AW86/AS73,"-")</f>
        <v>0.31899109792284869</v>
      </c>
      <c r="AY86" s="61">
        <f t="shared" si="29"/>
        <v>146261.24186046512</v>
      </c>
      <c r="AZ86" s="138"/>
      <c r="BA86" s="138"/>
      <c r="BB86" s="103" t="s">
        <v>91</v>
      </c>
      <c r="BC86" s="52">
        <v>8396791</v>
      </c>
      <c r="BD86" s="64">
        <f>IFERROR(BC86/AZ73,"-")</f>
        <v>2.95902721875917E-2</v>
      </c>
      <c r="BE86" s="52">
        <v>82</v>
      </c>
      <c r="BF86" s="64">
        <f>IFERROR(BE86/BA73,"-")</f>
        <v>0.34309623430962344</v>
      </c>
      <c r="BG86" s="61">
        <f t="shared" si="30"/>
        <v>102399.89024390244</v>
      </c>
      <c r="BH86" s="138"/>
      <c r="BI86" s="150"/>
      <c r="BJ86" s="103" t="s">
        <v>91</v>
      </c>
      <c r="BK86" s="52">
        <f t="shared" ref="BK86:BK149" si="44">SUM(G86,O86,W86,AE86,AM86,AU86,BC86)</f>
        <v>156881685</v>
      </c>
      <c r="BL86" s="64">
        <f>IFERROR(BK86/BH73,"-")</f>
        <v>2.4580168748284663E-2</v>
      </c>
      <c r="BM86" s="52">
        <f t="shared" ref="BM86:BM149" si="45">SUM(I86,Q86,Y86,AG86,AO86,AW86,BE86)</f>
        <v>1068</v>
      </c>
      <c r="BN86" s="64">
        <f>IFERROR(BM86/BI73,"-")</f>
        <v>0.15248429468874927</v>
      </c>
      <c r="BO86" s="61">
        <f t="shared" si="31"/>
        <v>146892.96348314607</v>
      </c>
    </row>
    <row r="87" spans="2:67" s="106" customFormat="1">
      <c r="B87" s="179"/>
      <c r="C87" s="173"/>
      <c r="D87" s="138"/>
      <c r="E87" s="138"/>
      <c r="F87" s="103" t="s">
        <v>95</v>
      </c>
      <c r="G87" s="52">
        <v>0</v>
      </c>
      <c r="H87" s="64">
        <f>IFERROR(G87/D73,"-")</f>
        <v>0</v>
      </c>
      <c r="I87" s="52">
        <v>0</v>
      </c>
      <c r="J87" s="64">
        <f>IFERROR(I87/E73,"-")</f>
        <v>0</v>
      </c>
      <c r="K87" s="61" t="str">
        <f t="shared" si="24"/>
        <v>-</v>
      </c>
      <c r="L87" s="138"/>
      <c r="M87" s="138"/>
      <c r="N87" s="103" t="s">
        <v>95</v>
      </c>
      <c r="O87" s="52">
        <v>138835</v>
      </c>
      <c r="P87" s="64">
        <f>IFERROR(O87/L73,"-")</f>
        <v>9.4242636010685829E-4</v>
      </c>
      <c r="Q87" s="52">
        <v>3</v>
      </c>
      <c r="R87" s="64">
        <f>IFERROR(Q87/M73,"-")</f>
        <v>5.8823529411764705E-2</v>
      </c>
      <c r="S87" s="61">
        <f t="shared" si="25"/>
        <v>46278.333333333336</v>
      </c>
      <c r="T87" s="138"/>
      <c r="U87" s="138"/>
      <c r="V87" s="103" t="s">
        <v>95</v>
      </c>
      <c r="W87" s="52">
        <v>10168988</v>
      </c>
      <c r="X87" s="50">
        <f>W87/T73</f>
        <v>5.3549223724650066E-3</v>
      </c>
      <c r="Y87" s="52">
        <v>143</v>
      </c>
      <c r="Z87" s="64">
        <f>IFERROR(Y87/U73,"-")</f>
        <v>5.3719008264462811E-2</v>
      </c>
      <c r="AA87" s="61">
        <f t="shared" si="26"/>
        <v>71111.804195804201</v>
      </c>
      <c r="AB87" s="138"/>
      <c r="AC87" s="138"/>
      <c r="AD87" s="103" t="s">
        <v>95</v>
      </c>
      <c r="AE87" s="52">
        <v>9734067</v>
      </c>
      <c r="AF87" s="64">
        <f>IFERROR(AE87/AB73,"-")</f>
        <v>5.3699908133737909E-3</v>
      </c>
      <c r="AG87" s="52">
        <v>142</v>
      </c>
      <c r="AH87" s="64">
        <f>IFERROR(AG87/AC73,"-")</f>
        <v>7.1071071071071065E-2</v>
      </c>
      <c r="AI87" s="61">
        <f t="shared" si="27"/>
        <v>68549.76760563381</v>
      </c>
      <c r="AJ87" s="138"/>
      <c r="AK87" s="138"/>
      <c r="AL87" s="103" t="s">
        <v>95</v>
      </c>
      <c r="AM87" s="52">
        <v>6775392</v>
      </c>
      <c r="AN87" s="64">
        <f>IFERROR(AM87/AJ73,"-")</f>
        <v>4.9260010943596132E-3</v>
      </c>
      <c r="AO87" s="52">
        <v>110</v>
      </c>
      <c r="AP87" s="64">
        <f>IFERROR(AO87/AK73,"-")</f>
        <v>8.2028337061894108E-2</v>
      </c>
      <c r="AQ87" s="61">
        <f t="shared" si="28"/>
        <v>61594.472727272725</v>
      </c>
      <c r="AR87" s="138"/>
      <c r="AS87" s="138"/>
      <c r="AT87" s="103" t="s">
        <v>95</v>
      </c>
      <c r="AU87" s="52">
        <v>4660970</v>
      </c>
      <c r="AV87" s="64">
        <f>IFERROR(AU87/AR73,"-")</f>
        <v>5.8627615417272821E-3</v>
      </c>
      <c r="AW87" s="52">
        <v>56</v>
      </c>
      <c r="AX87" s="64">
        <f>IFERROR(AW87/AS73,"-")</f>
        <v>8.3086053412462904E-2</v>
      </c>
      <c r="AY87" s="61">
        <f t="shared" si="29"/>
        <v>83231.607142857145</v>
      </c>
      <c r="AZ87" s="138"/>
      <c r="BA87" s="138"/>
      <c r="BB87" s="103" t="s">
        <v>95</v>
      </c>
      <c r="BC87" s="52">
        <v>581852</v>
      </c>
      <c r="BD87" s="64">
        <f>IFERROR(BC87/AZ73,"-")</f>
        <v>2.0504451108637341E-3</v>
      </c>
      <c r="BE87" s="52">
        <v>16</v>
      </c>
      <c r="BF87" s="64">
        <f>IFERROR(BE87/BA73,"-")</f>
        <v>6.6945606694560664E-2</v>
      </c>
      <c r="BG87" s="61">
        <f t="shared" si="30"/>
        <v>36365.75</v>
      </c>
      <c r="BH87" s="138"/>
      <c r="BI87" s="150"/>
      <c r="BJ87" s="103" t="s">
        <v>95</v>
      </c>
      <c r="BK87" s="52">
        <f t="shared" si="44"/>
        <v>32060104</v>
      </c>
      <c r="BL87" s="64">
        <f>IFERROR(BK87/BH73,"-")</f>
        <v>5.0231661293512753E-3</v>
      </c>
      <c r="BM87" s="52">
        <f t="shared" si="45"/>
        <v>470</v>
      </c>
      <c r="BN87" s="64">
        <f>IFERROR(BM87/BI73,"-")</f>
        <v>6.7104511707595654E-2</v>
      </c>
      <c r="BO87" s="61">
        <f t="shared" si="31"/>
        <v>68212.98723404255</v>
      </c>
    </row>
    <row r="88" spans="2:67" s="106" customFormat="1">
      <c r="B88" s="179"/>
      <c r="C88" s="173"/>
      <c r="D88" s="138"/>
      <c r="E88" s="138"/>
      <c r="F88" s="104" t="s">
        <v>93</v>
      </c>
      <c r="G88" s="55">
        <v>10408</v>
      </c>
      <c r="H88" s="65">
        <f>IFERROR(G88/D73,"-")</f>
        <v>1.5031706241638721E-4</v>
      </c>
      <c r="I88" s="55">
        <v>5</v>
      </c>
      <c r="J88" s="65">
        <f>IFERROR(I88/E73,"-")</f>
        <v>0.12820512820512819</v>
      </c>
      <c r="K88" s="62">
        <f t="shared" si="24"/>
        <v>2081.6</v>
      </c>
      <c r="L88" s="138"/>
      <c r="M88" s="138"/>
      <c r="N88" s="104" t="s">
        <v>93</v>
      </c>
      <c r="O88" s="55">
        <v>236735</v>
      </c>
      <c r="P88" s="65">
        <f>IFERROR(O88/L73,"-")</f>
        <v>1.6069817002909721E-3</v>
      </c>
      <c r="Q88" s="55">
        <v>12</v>
      </c>
      <c r="R88" s="65">
        <f>IFERROR(Q88/M73,"-")</f>
        <v>0.23529411764705882</v>
      </c>
      <c r="S88" s="62">
        <f t="shared" si="25"/>
        <v>19727.916666666668</v>
      </c>
      <c r="T88" s="138"/>
      <c r="U88" s="138"/>
      <c r="V88" s="104" t="s">
        <v>93</v>
      </c>
      <c r="W88" s="55">
        <v>3151858</v>
      </c>
      <c r="X88" s="53">
        <f>W88/T73</f>
        <v>1.6597477466816569E-3</v>
      </c>
      <c r="Y88" s="55">
        <v>220</v>
      </c>
      <c r="Z88" s="65">
        <f>IFERROR(Y88/U73,"-")</f>
        <v>8.2644628099173556E-2</v>
      </c>
      <c r="AA88" s="62">
        <f t="shared" si="26"/>
        <v>14326.627272727274</v>
      </c>
      <c r="AB88" s="138"/>
      <c r="AC88" s="138"/>
      <c r="AD88" s="104" t="s">
        <v>93</v>
      </c>
      <c r="AE88" s="55">
        <v>3963957</v>
      </c>
      <c r="AF88" s="65">
        <f>IFERROR(AE88/AB73,"-")</f>
        <v>2.1867953728496765E-3</v>
      </c>
      <c r="AG88" s="55">
        <v>208</v>
      </c>
      <c r="AH88" s="65">
        <f>IFERROR(AG88/AC73,"-")</f>
        <v>0.1041041041041041</v>
      </c>
      <c r="AI88" s="62">
        <f t="shared" si="27"/>
        <v>19057.485576923078</v>
      </c>
      <c r="AJ88" s="138"/>
      <c r="AK88" s="138"/>
      <c r="AL88" s="104" t="s">
        <v>93</v>
      </c>
      <c r="AM88" s="55">
        <v>3637849</v>
      </c>
      <c r="AN88" s="65">
        <f>IFERROR(AM88/AJ73,"-")</f>
        <v>2.6448725262117711E-3</v>
      </c>
      <c r="AO88" s="55">
        <v>175</v>
      </c>
      <c r="AP88" s="65">
        <f>IFERROR(AO88/AK73,"-")</f>
        <v>0.13049962714392244</v>
      </c>
      <c r="AQ88" s="62">
        <f t="shared" si="28"/>
        <v>20787.708571428571</v>
      </c>
      <c r="AR88" s="138"/>
      <c r="AS88" s="138"/>
      <c r="AT88" s="104" t="s">
        <v>93</v>
      </c>
      <c r="AU88" s="55">
        <v>3930822</v>
      </c>
      <c r="AV88" s="65">
        <f>IFERROR(AU88/AR73,"-")</f>
        <v>4.9443510790619805E-3</v>
      </c>
      <c r="AW88" s="55">
        <v>114</v>
      </c>
      <c r="AX88" s="65">
        <f>IFERROR(AW88/AS73,"-")</f>
        <v>0.16913946587537093</v>
      </c>
      <c r="AY88" s="62">
        <f t="shared" si="29"/>
        <v>34480.894736842107</v>
      </c>
      <c r="AZ88" s="138"/>
      <c r="BA88" s="138"/>
      <c r="BB88" s="104" t="s">
        <v>93</v>
      </c>
      <c r="BC88" s="55">
        <v>1057122</v>
      </c>
      <c r="BD88" s="65">
        <f>IFERROR(BC88/AZ73,"-")</f>
        <v>3.7252954986602992E-3</v>
      </c>
      <c r="BE88" s="55">
        <v>41</v>
      </c>
      <c r="BF88" s="65">
        <f>IFERROR(BE88/BA73,"-")</f>
        <v>0.17154811715481172</v>
      </c>
      <c r="BG88" s="62">
        <f t="shared" si="30"/>
        <v>25783.463414634145</v>
      </c>
      <c r="BH88" s="138"/>
      <c r="BI88" s="150"/>
      <c r="BJ88" s="104" t="s">
        <v>93</v>
      </c>
      <c r="BK88" s="55">
        <f t="shared" si="44"/>
        <v>15988751</v>
      </c>
      <c r="BL88" s="65">
        <f>IFERROR(BK88/BH73,"-")</f>
        <v>2.5051120381216273E-3</v>
      </c>
      <c r="BM88" s="55">
        <f t="shared" si="45"/>
        <v>775</v>
      </c>
      <c r="BN88" s="65">
        <f>IFERROR(BM88/BI73,"-")</f>
        <v>0.1106510565391205</v>
      </c>
      <c r="BO88" s="62">
        <f t="shared" si="31"/>
        <v>20630.646451612902</v>
      </c>
    </row>
    <row r="89" spans="2:67" s="106" customFormat="1">
      <c r="B89" s="179"/>
      <c r="C89" s="174"/>
      <c r="D89" s="139"/>
      <c r="E89" s="139"/>
      <c r="F89" s="105" t="s">
        <v>101</v>
      </c>
      <c r="G89" s="56">
        <f>SUM(G73:G88)</f>
        <v>9039292</v>
      </c>
      <c r="H89" s="65">
        <f>IFERROR(G89/D73,"-")</f>
        <v>0.13054955993120193</v>
      </c>
      <c r="I89" s="55">
        <v>28</v>
      </c>
      <c r="J89" s="65">
        <f>IFERROR(I89/E73,"-")</f>
        <v>0.71794871794871795</v>
      </c>
      <c r="K89" s="62">
        <f t="shared" si="24"/>
        <v>322831.85714285716</v>
      </c>
      <c r="L89" s="139"/>
      <c r="M89" s="139"/>
      <c r="N89" s="105" t="s">
        <v>101</v>
      </c>
      <c r="O89" s="56">
        <f>SUM(O73:O88)</f>
        <v>16610084</v>
      </c>
      <c r="P89" s="65">
        <f>IFERROR(O89/L73,"-")</f>
        <v>0.11275097061396021</v>
      </c>
      <c r="Q89" s="55">
        <v>46</v>
      </c>
      <c r="R89" s="65">
        <f>IFERROR(Q89/M73,"-")</f>
        <v>0.90196078431372551</v>
      </c>
      <c r="S89" s="62">
        <f t="shared" si="25"/>
        <v>361088.78260869568</v>
      </c>
      <c r="T89" s="139"/>
      <c r="U89" s="139"/>
      <c r="V89" s="105" t="s">
        <v>101</v>
      </c>
      <c r="W89" s="56">
        <f>SUM(W73:W88)</f>
        <v>307415802</v>
      </c>
      <c r="X89" s="53">
        <f>W89/T73</f>
        <v>0.16188314469237966</v>
      </c>
      <c r="Y89" s="55">
        <v>1934</v>
      </c>
      <c r="Z89" s="65">
        <f>IFERROR(Y89/U73,"-")</f>
        <v>0.72652141247182567</v>
      </c>
      <c r="AA89" s="62">
        <f t="shared" si="26"/>
        <v>158953.36194415719</v>
      </c>
      <c r="AB89" s="139"/>
      <c r="AC89" s="139"/>
      <c r="AD89" s="105" t="s">
        <v>101</v>
      </c>
      <c r="AE89" s="56">
        <f>SUM(AE73:AE88)</f>
        <v>397511461</v>
      </c>
      <c r="AF89" s="65">
        <f>IFERROR(AE89/AB73,"-")</f>
        <v>0.21929506893478276</v>
      </c>
      <c r="AG89" s="55">
        <v>1646</v>
      </c>
      <c r="AH89" s="65">
        <f>IFERROR(AG89/AC73,"-")</f>
        <v>0.8238238238238238</v>
      </c>
      <c r="AI89" s="62">
        <f t="shared" si="27"/>
        <v>241501.49513973269</v>
      </c>
      <c r="AJ89" s="139"/>
      <c r="AK89" s="139"/>
      <c r="AL89" s="105" t="s">
        <v>101</v>
      </c>
      <c r="AM89" s="56">
        <f>SUM(AM73:AM88)</f>
        <v>340252841</v>
      </c>
      <c r="AN89" s="65">
        <f>IFERROR(AM89/AJ73,"-")</f>
        <v>0.24737843465366541</v>
      </c>
      <c r="AO89" s="55">
        <v>1193</v>
      </c>
      <c r="AP89" s="65">
        <f>IFERROR(AO89/AK73,"-")</f>
        <v>0.88963460104399705</v>
      </c>
      <c r="AQ89" s="62">
        <f t="shared" si="28"/>
        <v>285207.74601844093</v>
      </c>
      <c r="AR89" s="139"/>
      <c r="AS89" s="139"/>
      <c r="AT89" s="105" t="s">
        <v>101</v>
      </c>
      <c r="AU89" s="56">
        <f>SUM(AU73:AU88)</f>
        <v>242619990</v>
      </c>
      <c r="AV89" s="65">
        <f>IFERROR(AU89/AR73,"-")</f>
        <v>0.30517749451857829</v>
      </c>
      <c r="AW89" s="55">
        <v>621</v>
      </c>
      <c r="AX89" s="65">
        <f>IFERROR(AW89/AS73,"-")</f>
        <v>0.92136498516320475</v>
      </c>
      <c r="AY89" s="62">
        <f t="shared" si="29"/>
        <v>390692.41545893718</v>
      </c>
      <c r="AZ89" s="139"/>
      <c r="BA89" s="139"/>
      <c r="BB89" s="105" t="s">
        <v>101</v>
      </c>
      <c r="BC89" s="56">
        <f>SUM(BC73:BC88)</f>
        <v>101807377</v>
      </c>
      <c r="BD89" s="65">
        <f>IFERROR(BC89/AZ73,"-")</f>
        <v>0.35876896258758412</v>
      </c>
      <c r="BE89" s="55">
        <v>207</v>
      </c>
      <c r="BF89" s="65">
        <f>IFERROR(BE89/BA73,"-")</f>
        <v>0.86610878661087864</v>
      </c>
      <c r="BG89" s="62">
        <f t="shared" si="30"/>
        <v>491823.07729468599</v>
      </c>
      <c r="BH89" s="139"/>
      <c r="BI89" s="151"/>
      <c r="BJ89" s="105" t="s">
        <v>101</v>
      </c>
      <c r="BK89" s="56">
        <f t="shared" si="44"/>
        <v>1415256847</v>
      </c>
      <c r="BL89" s="65">
        <f>IFERROR(BK89/BH73,"-")</f>
        <v>0.22174195873422245</v>
      </c>
      <c r="BM89" s="56">
        <f t="shared" si="45"/>
        <v>5675</v>
      </c>
      <c r="BN89" s="65">
        <f>IFERROR(BM89/BI73,"-")</f>
        <v>0.81025128498001142</v>
      </c>
      <c r="BO89" s="62">
        <f t="shared" si="31"/>
        <v>249384.46643171806</v>
      </c>
    </row>
    <row r="90" spans="2:67" s="106" customFormat="1">
      <c r="B90" s="179">
        <v>6</v>
      </c>
      <c r="C90" s="172" t="s">
        <v>139</v>
      </c>
      <c r="D90" s="137">
        <v>195830120</v>
      </c>
      <c r="E90" s="137">
        <v>78</v>
      </c>
      <c r="F90" s="101" t="s">
        <v>66</v>
      </c>
      <c r="G90" s="48">
        <v>10254054</v>
      </c>
      <c r="H90" s="63">
        <f>IFERROR(G90/D90,"-")</f>
        <v>5.2361985990714809E-2</v>
      </c>
      <c r="I90" s="48">
        <v>20</v>
      </c>
      <c r="J90" s="63">
        <f>IFERROR(I90/E90,"-")</f>
        <v>0.25641025641025639</v>
      </c>
      <c r="K90" s="60">
        <f t="shared" si="24"/>
        <v>512702.7</v>
      </c>
      <c r="L90" s="137">
        <v>258729460</v>
      </c>
      <c r="M90" s="137">
        <v>114</v>
      </c>
      <c r="N90" s="101" t="s">
        <v>66</v>
      </c>
      <c r="O90" s="48">
        <v>6659368</v>
      </c>
      <c r="P90" s="63">
        <f>IFERROR(O90/L90,"-")</f>
        <v>2.5738731105456641E-2</v>
      </c>
      <c r="Q90" s="48">
        <v>35</v>
      </c>
      <c r="R90" s="63">
        <f>IFERROR(Q90/M90,"-")</f>
        <v>0.30701754385964913</v>
      </c>
      <c r="S90" s="60">
        <f t="shared" si="25"/>
        <v>190267.65714285715</v>
      </c>
      <c r="T90" s="137">
        <v>3069106990</v>
      </c>
      <c r="U90" s="137">
        <v>4174</v>
      </c>
      <c r="V90" s="101" t="s">
        <v>66</v>
      </c>
      <c r="W90" s="48">
        <v>86868043</v>
      </c>
      <c r="X90" s="46">
        <f>W90/T90</f>
        <v>2.8304012627464643E-2</v>
      </c>
      <c r="Y90" s="48">
        <v>882</v>
      </c>
      <c r="Z90" s="63">
        <f>IFERROR(Y90/U90,"-")</f>
        <v>0.21130809774796358</v>
      </c>
      <c r="AA90" s="60">
        <f t="shared" si="26"/>
        <v>98489.844671201819</v>
      </c>
      <c r="AB90" s="137">
        <v>3268874190</v>
      </c>
      <c r="AC90" s="137">
        <v>3233</v>
      </c>
      <c r="AD90" s="101" t="s">
        <v>66</v>
      </c>
      <c r="AE90" s="48">
        <v>108145386</v>
      </c>
      <c r="AF90" s="63">
        <f>IFERROR(AE90/AB90,"-")</f>
        <v>3.308337357578145E-2</v>
      </c>
      <c r="AG90" s="48">
        <v>912</v>
      </c>
      <c r="AH90" s="63">
        <f>IFERROR(AG90/AC90,"-")</f>
        <v>0.28209093721002165</v>
      </c>
      <c r="AI90" s="60">
        <f t="shared" si="27"/>
        <v>118580.46710526316</v>
      </c>
      <c r="AJ90" s="137">
        <v>2200089610</v>
      </c>
      <c r="AK90" s="137">
        <v>2069</v>
      </c>
      <c r="AL90" s="101" t="s">
        <v>66</v>
      </c>
      <c r="AM90" s="48">
        <v>84453528</v>
      </c>
      <c r="AN90" s="63">
        <f>IFERROR(AM90/AJ90,"-")</f>
        <v>3.8386403724710104E-2</v>
      </c>
      <c r="AO90" s="48">
        <v>631</v>
      </c>
      <c r="AP90" s="63">
        <f>IFERROR(AO90/AK90,"-")</f>
        <v>0.30497825036249399</v>
      </c>
      <c r="AQ90" s="60">
        <f t="shared" si="28"/>
        <v>133840.77337559429</v>
      </c>
      <c r="AR90" s="137">
        <v>1034183540</v>
      </c>
      <c r="AS90" s="137">
        <v>908</v>
      </c>
      <c r="AT90" s="101" t="s">
        <v>66</v>
      </c>
      <c r="AU90" s="48">
        <v>64058456</v>
      </c>
      <c r="AV90" s="63">
        <f>IFERROR(AU90/AR90,"-")</f>
        <v>6.1941090263339521E-2</v>
      </c>
      <c r="AW90" s="48">
        <v>267</v>
      </c>
      <c r="AX90" s="63">
        <f>IFERROR(AW90/AS90,"-")</f>
        <v>0.29405286343612336</v>
      </c>
      <c r="AY90" s="60">
        <f t="shared" si="29"/>
        <v>239919.31086142323</v>
      </c>
      <c r="AZ90" s="137">
        <v>357474930</v>
      </c>
      <c r="BA90" s="137">
        <v>294</v>
      </c>
      <c r="BB90" s="101" t="s">
        <v>66</v>
      </c>
      <c r="BC90" s="48">
        <v>27541743</v>
      </c>
      <c r="BD90" s="63">
        <f>IFERROR(BC90/AZ90,"-")</f>
        <v>7.7045243424482948E-2</v>
      </c>
      <c r="BE90" s="48">
        <v>91</v>
      </c>
      <c r="BF90" s="63">
        <f>IFERROR(BE90/BA90,"-")</f>
        <v>0.30952380952380953</v>
      </c>
      <c r="BG90" s="60">
        <f t="shared" si="30"/>
        <v>302656.51648351649</v>
      </c>
      <c r="BH90" s="137">
        <f>SUM(D90,L90,T90,AB90,AJ90,AR90,AZ90)</f>
        <v>10384288840</v>
      </c>
      <c r="BI90" s="149">
        <f>SUM(E90,M90,U90,AC90,AK90,AS90,BA90)</f>
        <v>10870</v>
      </c>
      <c r="BJ90" s="101" t="s">
        <v>66</v>
      </c>
      <c r="BK90" s="48">
        <f t="shared" si="44"/>
        <v>387980578</v>
      </c>
      <c r="BL90" s="63">
        <f>IFERROR(BK90/BH90,"-")</f>
        <v>3.7362267554183322E-2</v>
      </c>
      <c r="BM90" s="48">
        <f t="shared" si="45"/>
        <v>2838</v>
      </c>
      <c r="BN90" s="63">
        <f>IFERROR(BM90/BI90,"-")</f>
        <v>0.26108555657773691</v>
      </c>
      <c r="BO90" s="60">
        <f t="shared" si="31"/>
        <v>136709.15362931642</v>
      </c>
    </row>
    <row r="91" spans="2:67" s="106" customFormat="1">
      <c r="B91" s="179"/>
      <c r="C91" s="173"/>
      <c r="D91" s="138"/>
      <c r="E91" s="138"/>
      <c r="F91" s="102" t="s">
        <v>68</v>
      </c>
      <c r="G91" s="52">
        <v>6913554</v>
      </c>
      <c r="H91" s="64">
        <f>IFERROR(G91/D90,"-")</f>
        <v>3.530383375141679E-2</v>
      </c>
      <c r="I91" s="52">
        <v>32</v>
      </c>
      <c r="J91" s="64">
        <f>IFERROR(I91/E90,"-")</f>
        <v>0.41025641025641024</v>
      </c>
      <c r="K91" s="61">
        <f t="shared" si="24"/>
        <v>216048.5625</v>
      </c>
      <c r="L91" s="138"/>
      <c r="M91" s="138"/>
      <c r="N91" s="102" t="s">
        <v>68</v>
      </c>
      <c r="O91" s="52">
        <v>2795150</v>
      </c>
      <c r="P91" s="64">
        <f>IFERROR(O91/L90,"-")</f>
        <v>1.0803369666523479E-2</v>
      </c>
      <c r="Q91" s="52">
        <v>45</v>
      </c>
      <c r="R91" s="64">
        <f>IFERROR(Q91/M90,"-")</f>
        <v>0.39473684210526316</v>
      </c>
      <c r="S91" s="61">
        <f t="shared" si="25"/>
        <v>62114.444444444445</v>
      </c>
      <c r="T91" s="138"/>
      <c r="U91" s="138"/>
      <c r="V91" s="102" t="s">
        <v>68</v>
      </c>
      <c r="W91" s="52">
        <v>84955874</v>
      </c>
      <c r="X91" s="50">
        <f>W91/T90</f>
        <v>2.7680975044796337E-2</v>
      </c>
      <c r="Y91" s="52">
        <v>956</v>
      </c>
      <c r="Z91" s="64">
        <f>IFERROR(Y91/U90,"-")</f>
        <v>0.22903689506468616</v>
      </c>
      <c r="AA91" s="61">
        <f t="shared" si="26"/>
        <v>88865.976987447691</v>
      </c>
      <c r="AB91" s="138"/>
      <c r="AC91" s="138"/>
      <c r="AD91" s="102" t="s">
        <v>68</v>
      </c>
      <c r="AE91" s="52">
        <v>81677684</v>
      </c>
      <c r="AF91" s="64">
        <f>IFERROR(AE91/AB90,"-")</f>
        <v>2.4986487473230044E-2</v>
      </c>
      <c r="AG91" s="52">
        <v>909</v>
      </c>
      <c r="AH91" s="64">
        <f>IFERROR(AG91/AC90,"-")</f>
        <v>0.28116300649551501</v>
      </c>
      <c r="AI91" s="61">
        <f t="shared" si="27"/>
        <v>89854.437843784384</v>
      </c>
      <c r="AJ91" s="138"/>
      <c r="AK91" s="138"/>
      <c r="AL91" s="102" t="s">
        <v>68</v>
      </c>
      <c r="AM91" s="52">
        <v>44533516</v>
      </c>
      <c r="AN91" s="64">
        <f>IFERROR(AM91/AJ90,"-")</f>
        <v>2.0241682792184086E-2</v>
      </c>
      <c r="AO91" s="52">
        <v>619</v>
      </c>
      <c r="AP91" s="64">
        <f>IFERROR(AO91/AK90,"-")</f>
        <v>0.29917834702754953</v>
      </c>
      <c r="AQ91" s="61">
        <f t="shared" si="28"/>
        <v>71944.290791599356</v>
      </c>
      <c r="AR91" s="138"/>
      <c r="AS91" s="138"/>
      <c r="AT91" s="102" t="s">
        <v>68</v>
      </c>
      <c r="AU91" s="52">
        <v>18756769</v>
      </c>
      <c r="AV91" s="64">
        <f>IFERROR(AU91/AR90,"-")</f>
        <v>1.8136789336252634E-2</v>
      </c>
      <c r="AW91" s="52">
        <v>284</v>
      </c>
      <c r="AX91" s="64">
        <f>IFERROR(AW91/AS90,"-")</f>
        <v>0.31277533039647576</v>
      </c>
      <c r="AY91" s="61">
        <f t="shared" si="29"/>
        <v>66044.961267605628</v>
      </c>
      <c r="AZ91" s="138"/>
      <c r="BA91" s="138"/>
      <c r="BB91" s="102" t="s">
        <v>68</v>
      </c>
      <c r="BC91" s="52">
        <v>3812969</v>
      </c>
      <c r="BD91" s="64">
        <f>IFERROR(BC91/AZ90,"-")</f>
        <v>1.066639554275876E-2</v>
      </c>
      <c r="BE91" s="52">
        <v>88</v>
      </c>
      <c r="BF91" s="64">
        <f>IFERROR(BE91/BA90,"-")</f>
        <v>0.29931972789115646</v>
      </c>
      <c r="BG91" s="61">
        <f t="shared" si="30"/>
        <v>43329.193181818184</v>
      </c>
      <c r="BH91" s="138"/>
      <c r="BI91" s="150"/>
      <c r="BJ91" s="102" t="s">
        <v>68</v>
      </c>
      <c r="BK91" s="52">
        <f t="shared" si="44"/>
        <v>243445516</v>
      </c>
      <c r="BL91" s="64">
        <f>IFERROR(BK91/BH90,"-")</f>
        <v>2.3443638726828787E-2</v>
      </c>
      <c r="BM91" s="52">
        <f t="shared" si="45"/>
        <v>2933</v>
      </c>
      <c r="BN91" s="64">
        <f>IFERROR(BM91/BI90,"-")</f>
        <v>0.26982520699172036</v>
      </c>
      <c r="BO91" s="61">
        <f t="shared" si="31"/>
        <v>83002.221616092735</v>
      </c>
    </row>
    <row r="92" spans="2:67" s="106" customFormat="1">
      <c r="B92" s="179"/>
      <c r="C92" s="173"/>
      <c r="D92" s="138"/>
      <c r="E92" s="138"/>
      <c r="F92" s="103" t="s">
        <v>70</v>
      </c>
      <c r="G92" s="52">
        <v>1918268</v>
      </c>
      <c r="H92" s="64">
        <f>IFERROR(G92/D90,"-")</f>
        <v>9.7955717945737864E-3</v>
      </c>
      <c r="I92" s="52">
        <v>20</v>
      </c>
      <c r="J92" s="64">
        <f>IFERROR(I92/E90,"-")</f>
        <v>0.25641025641025639</v>
      </c>
      <c r="K92" s="61">
        <f t="shared" si="24"/>
        <v>95913.4</v>
      </c>
      <c r="L92" s="138"/>
      <c r="M92" s="138"/>
      <c r="N92" s="103" t="s">
        <v>70</v>
      </c>
      <c r="O92" s="52">
        <v>5564635</v>
      </c>
      <c r="P92" s="64">
        <f>IFERROR(O92/L90,"-")</f>
        <v>2.1507543052886206E-2</v>
      </c>
      <c r="Q92" s="52">
        <v>29</v>
      </c>
      <c r="R92" s="64">
        <f>IFERROR(Q92/M90,"-")</f>
        <v>0.25438596491228072</v>
      </c>
      <c r="S92" s="61">
        <f t="shared" si="25"/>
        <v>191883.96551724139</v>
      </c>
      <c r="T92" s="138"/>
      <c r="U92" s="138"/>
      <c r="V92" s="103" t="s">
        <v>70</v>
      </c>
      <c r="W92" s="52">
        <v>55930627</v>
      </c>
      <c r="X92" s="50">
        <f>W92/T90</f>
        <v>1.8223746250045195E-2</v>
      </c>
      <c r="Y92" s="52">
        <v>1060</v>
      </c>
      <c r="Z92" s="64">
        <f>IFERROR(Y92/U90,"-")</f>
        <v>0.25395304264494489</v>
      </c>
      <c r="AA92" s="61">
        <f t="shared" si="26"/>
        <v>52764.742452830185</v>
      </c>
      <c r="AB92" s="138"/>
      <c r="AC92" s="138"/>
      <c r="AD92" s="103" t="s">
        <v>70</v>
      </c>
      <c r="AE92" s="52">
        <v>57086562</v>
      </c>
      <c r="AF92" s="64">
        <f>IFERROR(AE92/AB90,"-")</f>
        <v>1.7463676691699168E-2</v>
      </c>
      <c r="AG92" s="52">
        <v>973</v>
      </c>
      <c r="AH92" s="64">
        <f>IFERROR(AG92/AC90,"-")</f>
        <v>0.30095886173832354</v>
      </c>
      <c r="AI92" s="61">
        <f t="shared" si="27"/>
        <v>58670.670092497428</v>
      </c>
      <c r="AJ92" s="138"/>
      <c r="AK92" s="138"/>
      <c r="AL92" s="103" t="s">
        <v>70</v>
      </c>
      <c r="AM92" s="52">
        <v>35699059</v>
      </c>
      <c r="AN92" s="64">
        <f>IFERROR(AM92/AJ90,"-")</f>
        <v>1.6226184078020348E-2</v>
      </c>
      <c r="AO92" s="52">
        <v>713</v>
      </c>
      <c r="AP92" s="64">
        <f>IFERROR(AO92/AK90,"-")</f>
        <v>0.34461092315128083</v>
      </c>
      <c r="AQ92" s="61">
        <f t="shared" si="28"/>
        <v>50068.806451612902</v>
      </c>
      <c r="AR92" s="138"/>
      <c r="AS92" s="138"/>
      <c r="AT92" s="103" t="s">
        <v>70</v>
      </c>
      <c r="AU92" s="52">
        <v>28579878</v>
      </c>
      <c r="AV92" s="64">
        <f>IFERROR(AU92/AR90,"-")</f>
        <v>2.763520873673932E-2</v>
      </c>
      <c r="AW92" s="52">
        <v>280</v>
      </c>
      <c r="AX92" s="64">
        <f>IFERROR(AW92/AS90,"-")</f>
        <v>0.30837004405286345</v>
      </c>
      <c r="AY92" s="61">
        <f t="shared" si="29"/>
        <v>102070.99285714286</v>
      </c>
      <c r="AZ92" s="138"/>
      <c r="BA92" s="138"/>
      <c r="BB92" s="103" t="s">
        <v>70</v>
      </c>
      <c r="BC92" s="52">
        <v>5799472</v>
      </c>
      <c r="BD92" s="64">
        <f>IFERROR(BC92/AZ90,"-")</f>
        <v>1.6223436983399089E-2</v>
      </c>
      <c r="BE92" s="52">
        <v>66</v>
      </c>
      <c r="BF92" s="64">
        <f>IFERROR(BE92/BA90,"-")</f>
        <v>0.22448979591836735</v>
      </c>
      <c r="BG92" s="61">
        <f t="shared" si="30"/>
        <v>87870.787878787873</v>
      </c>
      <c r="BH92" s="138"/>
      <c r="BI92" s="150"/>
      <c r="BJ92" s="103" t="s">
        <v>70</v>
      </c>
      <c r="BK92" s="52">
        <f t="shared" si="44"/>
        <v>190578501</v>
      </c>
      <c r="BL92" s="64">
        <f>IFERROR(BK92/BH90,"-")</f>
        <v>1.8352580897586051E-2</v>
      </c>
      <c r="BM92" s="52">
        <f t="shared" si="45"/>
        <v>3141</v>
      </c>
      <c r="BN92" s="64">
        <f>IFERROR(BM92/BI90,"-")</f>
        <v>0.28896044158233669</v>
      </c>
      <c r="BO92" s="61">
        <f t="shared" si="31"/>
        <v>60674.467048710605</v>
      </c>
    </row>
    <row r="93" spans="2:67" s="106" customFormat="1">
      <c r="B93" s="179"/>
      <c r="C93" s="173"/>
      <c r="D93" s="138"/>
      <c r="E93" s="138"/>
      <c r="F93" s="103" t="s">
        <v>72</v>
      </c>
      <c r="G93" s="52">
        <v>138546</v>
      </c>
      <c r="H93" s="64">
        <f>IFERROR(G93/D90,"-")</f>
        <v>7.0748054487225964E-4</v>
      </c>
      <c r="I93" s="52">
        <v>8</v>
      </c>
      <c r="J93" s="64">
        <f>IFERROR(I93/E90,"-")</f>
        <v>0.10256410256410256</v>
      </c>
      <c r="K93" s="61">
        <f t="shared" si="24"/>
        <v>17318.25</v>
      </c>
      <c r="L93" s="138"/>
      <c r="M93" s="138"/>
      <c r="N93" s="103" t="s">
        <v>72</v>
      </c>
      <c r="O93" s="52">
        <v>3575857</v>
      </c>
      <c r="P93" s="64">
        <f>IFERROR(O93/L90,"-")</f>
        <v>1.3820834318596731E-2</v>
      </c>
      <c r="Q93" s="52">
        <v>8</v>
      </c>
      <c r="R93" s="64">
        <f>IFERROR(Q93/M90,"-")</f>
        <v>7.0175438596491224E-2</v>
      </c>
      <c r="S93" s="61">
        <f t="shared" si="25"/>
        <v>446982.125</v>
      </c>
      <c r="T93" s="138"/>
      <c r="U93" s="138"/>
      <c r="V93" s="103" t="s">
        <v>72</v>
      </c>
      <c r="W93" s="52">
        <v>3535285</v>
      </c>
      <c r="X93" s="50">
        <f>W93/T90</f>
        <v>1.1518936979124342E-3</v>
      </c>
      <c r="Y93" s="52">
        <v>202</v>
      </c>
      <c r="Z93" s="64">
        <f>IFERROR(Y93/U90,"-")</f>
        <v>4.8394825107810256E-2</v>
      </c>
      <c r="AA93" s="61">
        <f t="shared" si="26"/>
        <v>17501.410891089108</v>
      </c>
      <c r="AB93" s="138"/>
      <c r="AC93" s="138"/>
      <c r="AD93" s="103" t="s">
        <v>72</v>
      </c>
      <c r="AE93" s="52">
        <v>7257983</v>
      </c>
      <c r="AF93" s="64">
        <f>IFERROR(AE93/AB90,"-")</f>
        <v>2.2203310920326366E-3</v>
      </c>
      <c r="AG93" s="52">
        <v>184</v>
      </c>
      <c r="AH93" s="64">
        <f>IFERROR(AG93/AC90,"-")</f>
        <v>5.6913083823074542E-2</v>
      </c>
      <c r="AI93" s="61">
        <f t="shared" si="27"/>
        <v>39445.559782608696</v>
      </c>
      <c r="AJ93" s="138"/>
      <c r="AK93" s="138"/>
      <c r="AL93" s="103" t="s">
        <v>72</v>
      </c>
      <c r="AM93" s="52">
        <v>1085844</v>
      </c>
      <c r="AN93" s="64">
        <f>IFERROR(AM93/AJ90,"-")</f>
        <v>4.9354535154593089E-4</v>
      </c>
      <c r="AO93" s="52">
        <v>112</v>
      </c>
      <c r="AP93" s="64">
        <f>IFERROR(AO93/AK90,"-")</f>
        <v>5.4132431126147899E-2</v>
      </c>
      <c r="AQ93" s="61">
        <f t="shared" si="28"/>
        <v>9695.0357142857138</v>
      </c>
      <c r="AR93" s="138"/>
      <c r="AS93" s="138"/>
      <c r="AT93" s="103" t="s">
        <v>72</v>
      </c>
      <c r="AU93" s="52">
        <v>446154</v>
      </c>
      <c r="AV93" s="64">
        <f>IFERROR(AU93/AR90,"-")</f>
        <v>4.3140698216875508E-4</v>
      </c>
      <c r="AW93" s="52">
        <v>37</v>
      </c>
      <c r="AX93" s="64">
        <f>IFERROR(AW93/AS90,"-")</f>
        <v>4.0748898678414094E-2</v>
      </c>
      <c r="AY93" s="61">
        <f t="shared" si="29"/>
        <v>12058.216216216217</v>
      </c>
      <c r="AZ93" s="138"/>
      <c r="BA93" s="138"/>
      <c r="BB93" s="103" t="s">
        <v>72</v>
      </c>
      <c r="BC93" s="52">
        <v>105505</v>
      </c>
      <c r="BD93" s="64">
        <f>IFERROR(BC93/AZ90,"-")</f>
        <v>2.951395780397803E-4</v>
      </c>
      <c r="BE93" s="52">
        <v>8</v>
      </c>
      <c r="BF93" s="64">
        <f>IFERROR(BE93/BA90,"-")</f>
        <v>2.7210884353741496E-2</v>
      </c>
      <c r="BG93" s="61">
        <f t="shared" si="30"/>
        <v>13188.125</v>
      </c>
      <c r="BH93" s="138"/>
      <c r="BI93" s="150"/>
      <c r="BJ93" s="103" t="s">
        <v>72</v>
      </c>
      <c r="BK93" s="52">
        <f t="shared" si="44"/>
        <v>16145174</v>
      </c>
      <c r="BL93" s="64">
        <f>IFERROR(BK93/BH90,"-")</f>
        <v>1.5547693490390239E-3</v>
      </c>
      <c r="BM93" s="52">
        <f t="shared" si="45"/>
        <v>559</v>
      </c>
      <c r="BN93" s="64">
        <f>IFERROR(BM93/BI90,"-")</f>
        <v>5.1425942962281507E-2</v>
      </c>
      <c r="BO93" s="61">
        <f t="shared" si="31"/>
        <v>28882.243291592127</v>
      </c>
    </row>
    <row r="94" spans="2:67" s="106" customFormat="1">
      <c r="B94" s="179"/>
      <c r="C94" s="173"/>
      <c r="D94" s="138"/>
      <c r="E94" s="138"/>
      <c r="F94" s="103" t="s">
        <v>74</v>
      </c>
      <c r="G94" s="52">
        <v>1352199</v>
      </c>
      <c r="H94" s="64">
        <f>IFERROR(G94/D90,"-")</f>
        <v>6.9049592575442433E-3</v>
      </c>
      <c r="I94" s="52">
        <v>27</v>
      </c>
      <c r="J94" s="64">
        <f>IFERROR(I94/E90,"-")</f>
        <v>0.34615384615384615</v>
      </c>
      <c r="K94" s="61">
        <f t="shared" si="24"/>
        <v>50081.444444444445</v>
      </c>
      <c r="L94" s="138"/>
      <c r="M94" s="138"/>
      <c r="N94" s="103" t="s">
        <v>74</v>
      </c>
      <c r="O94" s="52">
        <v>1372382</v>
      </c>
      <c r="P94" s="64">
        <f>IFERROR(O94/L90,"-")</f>
        <v>5.3043128525062438E-3</v>
      </c>
      <c r="Q94" s="52">
        <v>38</v>
      </c>
      <c r="R94" s="64">
        <f>IFERROR(Q94/M90,"-")</f>
        <v>0.33333333333333331</v>
      </c>
      <c r="S94" s="61">
        <f t="shared" si="25"/>
        <v>36115.315789473687</v>
      </c>
      <c r="T94" s="138"/>
      <c r="U94" s="138"/>
      <c r="V94" s="103" t="s">
        <v>74</v>
      </c>
      <c r="W94" s="52">
        <v>75696512</v>
      </c>
      <c r="X94" s="50">
        <f>W94/T90</f>
        <v>2.466401863689998E-2</v>
      </c>
      <c r="Y94" s="52">
        <v>1294</v>
      </c>
      <c r="Z94" s="64">
        <f>IFERROR(Y94/U90,"-")</f>
        <v>0.31001437470052706</v>
      </c>
      <c r="AA94" s="61">
        <f t="shared" si="26"/>
        <v>58498.077279752702</v>
      </c>
      <c r="AB94" s="138"/>
      <c r="AC94" s="138"/>
      <c r="AD94" s="103" t="s">
        <v>74</v>
      </c>
      <c r="AE94" s="52">
        <v>84336742</v>
      </c>
      <c r="AF94" s="64">
        <f>IFERROR(AE94/AB90,"-")</f>
        <v>2.5799935114664049E-2</v>
      </c>
      <c r="AG94" s="52">
        <v>1245</v>
      </c>
      <c r="AH94" s="64">
        <f>IFERROR(AG94/AC90,"-")</f>
        <v>0.38509124652025983</v>
      </c>
      <c r="AI94" s="61">
        <f t="shared" si="27"/>
        <v>67740.355020080315</v>
      </c>
      <c r="AJ94" s="138"/>
      <c r="AK94" s="138"/>
      <c r="AL94" s="103" t="s">
        <v>74</v>
      </c>
      <c r="AM94" s="52">
        <v>51224817</v>
      </c>
      <c r="AN94" s="64">
        <f>IFERROR(AM94/AJ90,"-")</f>
        <v>2.3283059365931918E-2</v>
      </c>
      <c r="AO94" s="52">
        <v>801</v>
      </c>
      <c r="AP94" s="64">
        <f>IFERROR(AO94/AK90,"-")</f>
        <v>0.38714354760753988</v>
      </c>
      <c r="AQ94" s="61">
        <f t="shared" si="28"/>
        <v>63951.082397003745</v>
      </c>
      <c r="AR94" s="138"/>
      <c r="AS94" s="138"/>
      <c r="AT94" s="103" t="s">
        <v>74</v>
      </c>
      <c r="AU94" s="52">
        <v>18656379</v>
      </c>
      <c r="AV94" s="64">
        <f>IFERROR(AU94/AR90,"-")</f>
        <v>1.8039717592101687E-2</v>
      </c>
      <c r="AW94" s="52">
        <v>302</v>
      </c>
      <c r="AX94" s="64">
        <f>IFERROR(AW94/AS90,"-")</f>
        <v>0.33259911894273125</v>
      </c>
      <c r="AY94" s="61">
        <f t="shared" si="29"/>
        <v>61776.089403973507</v>
      </c>
      <c r="AZ94" s="138"/>
      <c r="BA94" s="138"/>
      <c r="BB94" s="103" t="s">
        <v>74</v>
      </c>
      <c r="BC94" s="52">
        <v>1486188</v>
      </c>
      <c r="BD94" s="64">
        <f>IFERROR(BC94/AZ90,"-")</f>
        <v>4.1574607763403158E-3</v>
      </c>
      <c r="BE94" s="52">
        <v>77</v>
      </c>
      <c r="BF94" s="64">
        <f>IFERROR(BE94/BA90,"-")</f>
        <v>0.26190476190476192</v>
      </c>
      <c r="BG94" s="61">
        <f t="shared" si="30"/>
        <v>19301.142857142859</v>
      </c>
      <c r="BH94" s="138"/>
      <c r="BI94" s="150"/>
      <c r="BJ94" s="103" t="s">
        <v>74</v>
      </c>
      <c r="BK94" s="52">
        <f t="shared" si="44"/>
        <v>234125219</v>
      </c>
      <c r="BL94" s="64">
        <f>IFERROR(BK94/BH90,"-")</f>
        <v>2.2546100422222076E-2</v>
      </c>
      <c r="BM94" s="52">
        <f t="shared" si="45"/>
        <v>3784</v>
      </c>
      <c r="BN94" s="64">
        <f>IFERROR(BM94/BI90,"-")</f>
        <v>0.34811407543698253</v>
      </c>
      <c r="BO94" s="61">
        <f t="shared" si="31"/>
        <v>61872.415169133194</v>
      </c>
    </row>
    <row r="95" spans="2:67" s="106" customFormat="1">
      <c r="B95" s="179"/>
      <c r="C95" s="173"/>
      <c r="D95" s="138"/>
      <c r="E95" s="138"/>
      <c r="F95" s="103" t="s">
        <v>76</v>
      </c>
      <c r="G95" s="52">
        <v>1306420</v>
      </c>
      <c r="H95" s="64">
        <f>IFERROR(G95/D90,"-")</f>
        <v>6.6711903153610893E-3</v>
      </c>
      <c r="I95" s="52">
        <v>27</v>
      </c>
      <c r="J95" s="64">
        <f>IFERROR(I95/E90,"-")</f>
        <v>0.34615384615384615</v>
      </c>
      <c r="K95" s="61">
        <f t="shared" si="24"/>
        <v>48385.925925925927</v>
      </c>
      <c r="L95" s="138"/>
      <c r="M95" s="138"/>
      <c r="N95" s="103" t="s">
        <v>76</v>
      </c>
      <c r="O95" s="52">
        <v>3237465</v>
      </c>
      <c r="P95" s="64">
        <f>IFERROR(O95/L90,"-")</f>
        <v>1.2512935326344361E-2</v>
      </c>
      <c r="Q95" s="52">
        <v>51</v>
      </c>
      <c r="R95" s="64">
        <f>IFERROR(Q95/M90,"-")</f>
        <v>0.44736842105263158</v>
      </c>
      <c r="S95" s="61">
        <f t="shared" si="25"/>
        <v>63479.705882352944</v>
      </c>
      <c r="T95" s="138"/>
      <c r="U95" s="138"/>
      <c r="V95" s="103" t="s">
        <v>76</v>
      </c>
      <c r="W95" s="52">
        <v>85047404</v>
      </c>
      <c r="X95" s="50">
        <f>W95/T90</f>
        <v>2.7710798052041841E-2</v>
      </c>
      <c r="Y95" s="52">
        <v>1374</v>
      </c>
      <c r="Z95" s="64">
        <f>IFERROR(Y95/U90,"-")</f>
        <v>0.3291806420699569</v>
      </c>
      <c r="AA95" s="61">
        <f t="shared" si="26"/>
        <v>61897.673944687042</v>
      </c>
      <c r="AB95" s="138"/>
      <c r="AC95" s="138"/>
      <c r="AD95" s="103" t="s">
        <v>76</v>
      </c>
      <c r="AE95" s="52">
        <v>98813431</v>
      </c>
      <c r="AF95" s="64">
        <f>IFERROR(AE95/AB90,"-")</f>
        <v>3.0228581847011982E-2</v>
      </c>
      <c r="AG95" s="52">
        <v>1296</v>
      </c>
      <c r="AH95" s="64">
        <f>IFERROR(AG95/AC90,"-")</f>
        <v>0.40086606866687285</v>
      </c>
      <c r="AI95" s="61">
        <f t="shared" si="27"/>
        <v>76244.931327160491</v>
      </c>
      <c r="AJ95" s="138"/>
      <c r="AK95" s="138"/>
      <c r="AL95" s="103" t="s">
        <v>76</v>
      </c>
      <c r="AM95" s="52">
        <v>75806870</v>
      </c>
      <c r="AN95" s="64">
        <f>IFERROR(AM95/AJ90,"-")</f>
        <v>3.4456264715508562E-2</v>
      </c>
      <c r="AO95" s="52">
        <v>943</v>
      </c>
      <c r="AP95" s="64">
        <f>IFERROR(AO95/AK90,"-")</f>
        <v>0.45577573707104879</v>
      </c>
      <c r="AQ95" s="61">
        <f t="shared" si="28"/>
        <v>80389.04559915165</v>
      </c>
      <c r="AR95" s="138"/>
      <c r="AS95" s="138"/>
      <c r="AT95" s="103" t="s">
        <v>76</v>
      </c>
      <c r="AU95" s="52">
        <v>30650903</v>
      </c>
      <c r="AV95" s="64">
        <f>IFERROR(AU95/AR90,"-")</f>
        <v>2.9637778802783885E-2</v>
      </c>
      <c r="AW95" s="52">
        <v>399</v>
      </c>
      <c r="AX95" s="64">
        <f>IFERROR(AW95/AS90,"-")</f>
        <v>0.43942731277533037</v>
      </c>
      <c r="AY95" s="61">
        <f t="shared" si="29"/>
        <v>76819.305764411023</v>
      </c>
      <c r="AZ95" s="138"/>
      <c r="BA95" s="138"/>
      <c r="BB95" s="103" t="s">
        <v>76</v>
      </c>
      <c r="BC95" s="52">
        <v>10186990</v>
      </c>
      <c r="BD95" s="64">
        <f>IFERROR(BC95/AZ90,"-")</f>
        <v>2.8497075305392746E-2</v>
      </c>
      <c r="BE95" s="52">
        <v>108</v>
      </c>
      <c r="BF95" s="64">
        <f>IFERROR(BE95/BA90,"-")</f>
        <v>0.36734693877551022</v>
      </c>
      <c r="BG95" s="61">
        <f t="shared" si="30"/>
        <v>94323.981481481474</v>
      </c>
      <c r="BH95" s="138"/>
      <c r="BI95" s="150"/>
      <c r="BJ95" s="103" t="s">
        <v>76</v>
      </c>
      <c r="BK95" s="52">
        <f t="shared" si="44"/>
        <v>305049483</v>
      </c>
      <c r="BL95" s="64">
        <f>IFERROR(BK95/BH90,"-")</f>
        <v>2.9376059131267385E-2</v>
      </c>
      <c r="BM95" s="52">
        <f t="shared" si="45"/>
        <v>4198</v>
      </c>
      <c r="BN95" s="64">
        <f>IFERROR(BM95/BI90,"-")</f>
        <v>0.38620055197792086</v>
      </c>
      <c r="BO95" s="61">
        <f t="shared" si="31"/>
        <v>72665.431872320158</v>
      </c>
    </row>
    <row r="96" spans="2:67" s="106" customFormat="1">
      <c r="B96" s="179"/>
      <c r="C96" s="173"/>
      <c r="D96" s="138"/>
      <c r="E96" s="138"/>
      <c r="F96" s="103" t="s">
        <v>77</v>
      </c>
      <c r="G96" s="52">
        <v>184894</v>
      </c>
      <c r="H96" s="64">
        <f>IFERROR(G96/D90,"-")</f>
        <v>9.4415506664654041E-4</v>
      </c>
      <c r="I96" s="52">
        <v>4</v>
      </c>
      <c r="J96" s="64">
        <f>IFERROR(I96/E90,"-")</f>
        <v>5.128205128205128E-2</v>
      </c>
      <c r="K96" s="61">
        <f t="shared" si="24"/>
        <v>46223.5</v>
      </c>
      <c r="L96" s="138"/>
      <c r="M96" s="138"/>
      <c r="N96" s="103" t="s">
        <v>77</v>
      </c>
      <c r="O96" s="52">
        <v>1627302</v>
      </c>
      <c r="P96" s="64">
        <f>IFERROR(O96/L90,"-")</f>
        <v>6.2895891329885663E-3</v>
      </c>
      <c r="Q96" s="52">
        <v>15</v>
      </c>
      <c r="R96" s="64">
        <f>IFERROR(Q96/M90,"-")</f>
        <v>0.13157894736842105</v>
      </c>
      <c r="S96" s="61">
        <f t="shared" si="25"/>
        <v>108486.8</v>
      </c>
      <c r="T96" s="138"/>
      <c r="U96" s="138"/>
      <c r="V96" s="103" t="s">
        <v>77</v>
      </c>
      <c r="W96" s="52">
        <v>63109227</v>
      </c>
      <c r="X96" s="50">
        <f>W96/T90</f>
        <v>2.0562732809780607E-2</v>
      </c>
      <c r="Y96" s="52">
        <v>364</v>
      </c>
      <c r="Z96" s="64">
        <f>IFERROR(Y96/U90,"-")</f>
        <v>8.7206516530905609E-2</v>
      </c>
      <c r="AA96" s="61">
        <f t="shared" si="26"/>
        <v>173376.99725274724</v>
      </c>
      <c r="AB96" s="138"/>
      <c r="AC96" s="138"/>
      <c r="AD96" s="103" t="s">
        <v>77</v>
      </c>
      <c r="AE96" s="52">
        <v>82060355</v>
      </c>
      <c r="AF96" s="64">
        <f>IFERROR(AE96/AB90,"-")</f>
        <v>2.5103552547551547E-2</v>
      </c>
      <c r="AG96" s="52">
        <v>484</v>
      </c>
      <c r="AH96" s="64">
        <f>IFERROR(AG96/AC90,"-")</f>
        <v>0.14970615527373957</v>
      </c>
      <c r="AI96" s="61">
        <f t="shared" si="27"/>
        <v>169546.18801652893</v>
      </c>
      <c r="AJ96" s="138"/>
      <c r="AK96" s="138"/>
      <c r="AL96" s="103" t="s">
        <v>77</v>
      </c>
      <c r="AM96" s="52">
        <v>104310366</v>
      </c>
      <c r="AN96" s="64">
        <f>IFERROR(AM96/AJ90,"-")</f>
        <v>4.7411871555540865E-2</v>
      </c>
      <c r="AO96" s="52">
        <v>405</v>
      </c>
      <c r="AP96" s="64">
        <f>IFERROR(AO96/AK90,"-")</f>
        <v>0.19574673755437411</v>
      </c>
      <c r="AQ96" s="61">
        <f t="shared" si="28"/>
        <v>257556.45925925925</v>
      </c>
      <c r="AR96" s="138"/>
      <c r="AS96" s="138"/>
      <c r="AT96" s="103" t="s">
        <v>77</v>
      </c>
      <c r="AU96" s="52">
        <v>55082900</v>
      </c>
      <c r="AV96" s="64">
        <f>IFERROR(AU96/AR90,"-")</f>
        <v>5.3262209143262906E-2</v>
      </c>
      <c r="AW96" s="52">
        <v>189</v>
      </c>
      <c r="AX96" s="64">
        <f>IFERROR(AW96/AS90,"-")</f>
        <v>0.20814977973568283</v>
      </c>
      <c r="AY96" s="61">
        <f t="shared" si="29"/>
        <v>291443.91534391535</v>
      </c>
      <c r="AZ96" s="138"/>
      <c r="BA96" s="138"/>
      <c r="BB96" s="103" t="s">
        <v>77</v>
      </c>
      <c r="BC96" s="52">
        <v>17047604</v>
      </c>
      <c r="BD96" s="64">
        <f>IFERROR(BC96/AZ90,"-")</f>
        <v>4.7688949823698125E-2</v>
      </c>
      <c r="BE96" s="52">
        <v>59</v>
      </c>
      <c r="BF96" s="64">
        <f>IFERROR(BE96/BA90,"-")</f>
        <v>0.20068027210884354</v>
      </c>
      <c r="BG96" s="61">
        <f t="shared" si="30"/>
        <v>288942.44067796611</v>
      </c>
      <c r="BH96" s="138"/>
      <c r="BI96" s="150"/>
      <c r="BJ96" s="103" t="s">
        <v>77</v>
      </c>
      <c r="BK96" s="52">
        <f t="shared" si="44"/>
        <v>323422648</v>
      </c>
      <c r="BL96" s="64">
        <f>IFERROR(BK96/BH90,"-")</f>
        <v>3.1145382508447252E-2</v>
      </c>
      <c r="BM96" s="52">
        <f t="shared" si="45"/>
        <v>1520</v>
      </c>
      <c r="BN96" s="64">
        <f>IFERROR(BM96/BI90,"-")</f>
        <v>0.13983440662373506</v>
      </c>
      <c r="BO96" s="61">
        <f t="shared" si="31"/>
        <v>212778.05789473685</v>
      </c>
    </row>
    <row r="97" spans="2:67" s="106" customFormat="1">
      <c r="B97" s="179"/>
      <c r="C97" s="173"/>
      <c r="D97" s="138"/>
      <c r="E97" s="138"/>
      <c r="F97" s="103" t="s">
        <v>79</v>
      </c>
      <c r="G97" s="52">
        <v>0</v>
      </c>
      <c r="H97" s="64">
        <f>IFERROR(G97/D90,"-")</f>
        <v>0</v>
      </c>
      <c r="I97" s="52">
        <v>0</v>
      </c>
      <c r="J97" s="64">
        <f>IFERROR(I97/E90,"-")</f>
        <v>0</v>
      </c>
      <c r="K97" s="61" t="str">
        <f t="shared" si="24"/>
        <v>-</v>
      </c>
      <c r="L97" s="138"/>
      <c r="M97" s="138"/>
      <c r="N97" s="103" t="s">
        <v>79</v>
      </c>
      <c r="O97" s="52">
        <v>0</v>
      </c>
      <c r="P97" s="64">
        <f>IFERROR(O97/L90,"-")</f>
        <v>0</v>
      </c>
      <c r="Q97" s="52">
        <v>0</v>
      </c>
      <c r="R97" s="64">
        <f>IFERROR(Q97/M90,"-")</f>
        <v>0</v>
      </c>
      <c r="S97" s="61" t="str">
        <f t="shared" si="25"/>
        <v>-</v>
      </c>
      <c r="T97" s="138"/>
      <c r="U97" s="138"/>
      <c r="V97" s="103" t="s">
        <v>79</v>
      </c>
      <c r="W97" s="52">
        <v>0</v>
      </c>
      <c r="X97" s="50">
        <f>W97/T90</f>
        <v>0</v>
      </c>
      <c r="Y97" s="52">
        <v>0</v>
      </c>
      <c r="Z97" s="64">
        <f>IFERROR(Y97/U90,"-")</f>
        <v>0</v>
      </c>
      <c r="AA97" s="61" t="str">
        <f t="shared" si="26"/>
        <v>-</v>
      </c>
      <c r="AB97" s="138"/>
      <c r="AC97" s="138"/>
      <c r="AD97" s="103" t="s">
        <v>79</v>
      </c>
      <c r="AE97" s="52">
        <v>7991</v>
      </c>
      <c r="AF97" s="64">
        <f>IFERROR(AE97/AB90,"-")</f>
        <v>2.4445725150407209E-6</v>
      </c>
      <c r="AG97" s="52">
        <v>5</v>
      </c>
      <c r="AH97" s="64">
        <f>IFERROR(AG97/AC90,"-")</f>
        <v>1.5465511908444171E-3</v>
      </c>
      <c r="AI97" s="61">
        <f t="shared" si="27"/>
        <v>1598.2</v>
      </c>
      <c r="AJ97" s="138"/>
      <c r="AK97" s="138"/>
      <c r="AL97" s="103" t="s">
        <v>79</v>
      </c>
      <c r="AM97" s="52">
        <v>730</v>
      </c>
      <c r="AN97" s="64">
        <f>IFERROR(AM97/AJ90,"-")</f>
        <v>3.3180466681082142E-7</v>
      </c>
      <c r="AO97" s="52">
        <v>1</v>
      </c>
      <c r="AP97" s="64">
        <f>IFERROR(AO97/AK90,"-")</f>
        <v>4.833252779120348E-4</v>
      </c>
      <c r="AQ97" s="61">
        <f t="shared" si="28"/>
        <v>730</v>
      </c>
      <c r="AR97" s="138"/>
      <c r="AS97" s="138"/>
      <c r="AT97" s="103" t="s">
        <v>79</v>
      </c>
      <c r="AU97" s="52">
        <v>747906</v>
      </c>
      <c r="AV97" s="64">
        <f>IFERROR(AU97/AR90,"-")</f>
        <v>7.2318497739772578E-4</v>
      </c>
      <c r="AW97" s="52">
        <v>2</v>
      </c>
      <c r="AX97" s="64">
        <f>IFERROR(AW97/AS90,"-")</f>
        <v>2.2026431718061676E-3</v>
      </c>
      <c r="AY97" s="61">
        <f t="shared" si="29"/>
        <v>373953</v>
      </c>
      <c r="AZ97" s="138"/>
      <c r="BA97" s="138"/>
      <c r="BB97" s="103" t="s">
        <v>79</v>
      </c>
      <c r="BC97" s="52">
        <v>0</v>
      </c>
      <c r="BD97" s="64">
        <f>IFERROR(BC97/AZ90,"-")</f>
        <v>0</v>
      </c>
      <c r="BE97" s="52">
        <v>0</v>
      </c>
      <c r="BF97" s="64">
        <f>IFERROR(BE97/BA90,"-")</f>
        <v>0</v>
      </c>
      <c r="BG97" s="61" t="str">
        <f t="shared" si="30"/>
        <v>-</v>
      </c>
      <c r="BH97" s="138"/>
      <c r="BI97" s="150"/>
      <c r="BJ97" s="103" t="s">
        <v>79</v>
      </c>
      <c r="BK97" s="52">
        <f t="shared" si="44"/>
        <v>756627</v>
      </c>
      <c r="BL97" s="64">
        <f>IFERROR(BK97/BH90,"-")</f>
        <v>7.2862668947101442E-5</v>
      </c>
      <c r="BM97" s="52">
        <f t="shared" si="45"/>
        <v>8</v>
      </c>
      <c r="BN97" s="64">
        <f>IFERROR(BM97/BI90,"-")</f>
        <v>7.3597056117755285E-4</v>
      </c>
      <c r="BO97" s="61">
        <f t="shared" si="31"/>
        <v>94578.375</v>
      </c>
    </row>
    <row r="98" spans="2:67" s="106" customFormat="1">
      <c r="B98" s="179"/>
      <c r="C98" s="173"/>
      <c r="D98" s="138"/>
      <c r="E98" s="138"/>
      <c r="F98" s="103" t="s">
        <v>81</v>
      </c>
      <c r="G98" s="52">
        <v>1227</v>
      </c>
      <c r="H98" s="64">
        <f>IFERROR(G98/D90,"-")</f>
        <v>6.2656347246276514E-6</v>
      </c>
      <c r="I98" s="52">
        <v>1</v>
      </c>
      <c r="J98" s="64">
        <f>IFERROR(I98/E90,"-")</f>
        <v>1.282051282051282E-2</v>
      </c>
      <c r="K98" s="61">
        <f t="shared" si="24"/>
        <v>1227</v>
      </c>
      <c r="L98" s="138"/>
      <c r="M98" s="138"/>
      <c r="N98" s="103" t="s">
        <v>81</v>
      </c>
      <c r="O98" s="52">
        <v>0</v>
      </c>
      <c r="P98" s="64">
        <f>IFERROR(O98/L90,"-")</f>
        <v>0</v>
      </c>
      <c r="Q98" s="52">
        <v>0</v>
      </c>
      <c r="R98" s="64">
        <f>IFERROR(Q98/M90,"-")</f>
        <v>0</v>
      </c>
      <c r="S98" s="61" t="str">
        <f t="shared" si="25"/>
        <v>-</v>
      </c>
      <c r="T98" s="138"/>
      <c r="U98" s="138"/>
      <c r="V98" s="103" t="s">
        <v>81</v>
      </c>
      <c r="W98" s="52">
        <v>458001</v>
      </c>
      <c r="X98" s="50">
        <f>W98/T90</f>
        <v>1.4922940174203571E-4</v>
      </c>
      <c r="Y98" s="52">
        <v>40</v>
      </c>
      <c r="Z98" s="64">
        <f>IFERROR(Y98/U90,"-")</f>
        <v>9.5831336847149017E-3</v>
      </c>
      <c r="AA98" s="61">
        <f t="shared" si="26"/>
        <v>11450.025</v>
      </c>
      <c r="AB98" s="138"/>
      <c r="AC98" s="138"/>
      <c r="AD98" s="103" t="s">
        <v>81</v>
      </c>
      <c r="AE98" s="52">
        <v>1276030</v>
      </c>
      <c r="AF98" s="64">
        <f>IFERROR(AE98/AB90,"-")</f>
        <v>3.9035763563601694E-4</v>
      </c>
      <c r="AG98" s="52">
        <v>41</v>
      </c>
      <c r="AH98" s="64">
        <f>IFERROR(AG98/AC90,"-")</f>
        <v>1.2681719764924219E-2</v>
      </c>
      <c r="AI98" s="61">
        <f t="shared" si="27"/>
        <v>31122.682926829268</v>
      </c>
      <c r="AJ98" s="138"/>
      <c r="AK98" s="138"/>
      <c r="AL98" s="103" t="s">
        <v>81</v>
      </c>
      <c r="AM98" s="52">
        <v>395657</v>
      </c>
      <c r="AN98" s="64">
        <f>IFERROR(AM98/AJ90,"-")</f>
        <v>1.7983676583064269E-4</v>
      </c>
      <c r="AO98" s="52">
        <v>19</v>
      </c>
      <c r="AP98" s="64">
        <f>IFERROR(AO98/AK90,"-")</f>
        <v>9.1831802803286604E-3</v>
      </c>
      <c r="AQ98" s="61">
        <f t="shared" si="28"/>
        <v>20824.052631578947</v>
      </c>
      <c r="AR98" s="138"/>
      <c r="AS98" s="138"/>
      <c r="AT98" s="103" t="s">
        <v>81</v>
      </c>
      <c r="AU98" s="52">
        <v>314106</v>
      </c>
      <c r="AV98" s="64">
        <f>IFERROR(AU98/AR90,"-")</f>
        <v>3.0372365044603204E-4</v>
      </c>
      <c r="AW98" s="52">
        <v>10</v>
      </c>
      <c r="AX98" s="64">
        <f>IFERROR(AW98/AS90,"-")</f>
        <v>1.1013215859030838E-2</v>
      </c>
      <c r="AY98" s="61">
        <f t="shared" si="29"/>
        <v>31410.6</v>
      </c>
      <c r="AZ98" s="138"/>
      <c r="BA98" s="138"/>
      <c r="BB98" s="103" t="s">
        <v>81</v>
      </c>
      <c r="BC98" s="52">
        <v>4347</v>
      </c>
      <c r="BD98" s="64">
        <f>IFERROR(BC98/AZ90,"-")</f>
        <v>1.2160293310638595E-5</v>
      </c>
      <c r="BE98" s="52">
        <v>2</v>
      </c>
      <c r="BF98" s="64">
        <f>IFERROR(BE98/BA90,"-")</f>
        <v>6.8027210884353739E-3</v>
      </c>
      <c r="BG98" s="61">
        <f t="shared" si="30"/>
        <v>2173.5</v>
      </c>
      <c r="BH98" s="138"/>
      <c r="BI98" s="150"/>
      <c r="BJ98" s="103" t="s">
        <v>81</v>
      </c>
      <c r="BK98" s="52">
        <f t="shared" si="44"/>
        <v>2449368</v>
      </c>
      <c r="BL98" s="64">
        <f>IFERROR(BK98/BH90,"-")</f>
        <v>2.3587248368565217E-4</v>
      </c>
      <c r="BM98" s="52">
        <f t="shared" si="45"/>
        <v>113</v>
      </c>
      <c r="BN98" s="64">
        <f>IFERROR(BM98/BI90,"-")</f>
        <v>1.0395584176632935E-2</v>
      </c>
      <c r="BO98" s="61">
        <f t="shared" si="31"/>
        <v>21675.823008849558</v>
      </c>
    </row>
    <row r="99" spans="2:67" s="106" customFormat="1">
      <c r="B99" s="179"/>
      <c r="C99" s="173"/>
      <c r="D99" s="138"/>
      <c r="E99" s="138"/>
      <c r="F99" s="103" t="s">
        <v>83</v>
      </c>
      <c r="G99" s="52">
        <v>229181</v>
      </c>
      <c r="H99" s="64">
        <f>IFERROR(G99/D90,"-")</f>
        <v>1.1703051604114831E-3</v>
      </c>
      <c r="I99" s="52">
        <v>5</v>
      </c>
      <c r="J99" s="64">
        <f>IFERROR(I99/E90,"-")</f>
        <v>6.4102564102564097E-2</v>
      </c>
      <c r="K99" s="61">
        <f t="shared" si="24"/>
        <v>45836.2</v>
      </c>
      <c r="L99" s="138"/>
      <c r="M99" s="138"/>
      <c r="N99" s="103" t="s">
        <v>83</v>
      </c>
      <c r="O99" s="52">
        <v>41501</v>
      </c>
      <c r="P99" s="64">
        <f>IFERROR(O99/L90,"-")</f>
        <v>1.604030712235089E-4</v>
      </c>
      <c r="Q99" s="52">
        <v>6</v>
      </c>
      <c r="R99" s="64">
        <f>IFERROR(Q99/M90,"-")</f>
        <v>5.2631578947368418E-2</v>
      </c>
      <c r="S99" s="61">
        <f t="shared" si="25"/>
        <v>6916.833333333333</v>
      </c>
      <c r="T99" s="138"/>
      <c r="U99" s="138"/>
      <c r="V99" s="103" t="s">
        <v>83</v>
      </c>
      <c r="W99" s="52">
        <v>1926196</v>
      </c>
      <c r="X99" s="50">
        <f>W99/T90</f>
        <v>6.2760796748894049E-4</v>
      </c>
      <c r="Y99" s="52">
        <v>196</v>
      </c>
      <c r="Z99" s="64">
        <f>IFERROR(Y99/U90,"-")</f>
        <v>4.6957355055103019E-2</v>
      </c>
      <c r="AA99" s="61">
        <f t="shared" si="26"/>
        <v>9827.5306122448983</v>
      </c>
      <c r="AB99" s="138"/>
      <c r="AC99" s="138"/>
      <c r="AD99" s="103" t="s">
        <v>83</v>
      </c>
      <c r="AE99" s="52">
        <v>2206106</v>
      </c>
      <c r="AF99" s="64">
        <f>IFERROR(AE99/AB90,"-")</f>
        <v>6.7488250442578209E-4</v>
      </c>
      <c r="AG99" s="52">
        <v>189</v>
      </c>
      <c r="AH99" s="64">
        <f>IFERROR(AG99/AC90,"-")</f>
        <v>5.8459635013918959E-2</v>
      </c>
      <c r="AI99" s="61">
        <f t="shared" si="27"/>
        <v>11672.518518518518</v>
      </c>
      <c r="AJ99" s="138"/>
      <c r="AK99" s="138"/>
      <c r="AL99" s="103" t="s">
        <v>83</v>
      </c>
      <c r="AM99" s="52">
        <v>1570613</v>
      </c>
      <c r="AN99" s="64">
        <f>IFERROR(AM99/AJ90,"-")</f>
        <v>7.1388592212841728E-4</v>
      </c>
      <c r="AO99" s="52">
        <v>146</v>
      </c>
      <c r="AP99" s="64">
        <f>IFERROR(AO99/AK90,"-")</f>
        <v>7.0565490575157083E-2</v>
      </c>
      <c r="AQ99" s="61">
        <f t="shared" si="28"/>
        <v>10757.623287671233</v>
      </c>
      <c r="AR99" s="138"/>
      <c r="AS99" s="138"/>
      <c r="AT99" s="103" t="s">
        <v>83</v>
      </c>
      <c r="AU99" s="52">
        <v>5061748</v>
      </c>
      <c r="AV99" s="64">
        <f>IFERROR(AU99/AR90,"-")</f>
        <v>4.8944387569734476E-3</v>
      </c>
      <c r="AW99" s="52">
        <v>71</v>
      </c>
      <c r="AX99" s="64">
        <f>IFERROR(AW99/AS90,"-")</f>
        <v>7.819383259911894E-2</v>
      </c>
      <c r="AY99" s="61">
        <f t="shared" si="29"/>
        <v>71292.225352112669</v>
      </c>
      <c r="AZ99" s="138"/>
      <c r="BA99" s="138"/>
      <c r="BB99" s="103" t="s">
        <v>83</v>
      </c>
      <c r="BC99" s="52">
        <v>2830708</v>
      </c>
      <c r="BD99" s="64">
        <f>IFERROR(BC99/AZ90,"-")</f>
        <v>7.9186196357881652E-3</v>
      </c>
      <c r="BE99" s="52">
        <v>28</v>
      </c>
      <c r="BF99" s="64">
        <f>IFERROR(BE99/BA90,"-")</f>
        <v>9.5238095238095233E-2</v>
      </c>
      <c r="BG99" s="61">
        <f t="shared" si="30"/>
        <v>101096.71428571429</v>
      </c>
      <c r="BH99" s="138"/>
      <c r="BI99" s="150"/>
      <c r="BJ99" s="103" t="s">
        <v>83</v>
      </c>
      <c r="BK99" s="52">
        <f t="shared" si="44"/>
        <v>13866053</v>
      </c>
      <c r="BL99" s="64">
        <f>IFERROR(BK99/BH90,"-")</f>
        <v>1.3352915364399668E-3</v>
      </c>
      <c r="BM99" s="52">
        <f t="shared" si="45"/>
        <v>641</v>
      </c>
      <c r="BN99" s="64">
        <f>IFERROR(BM99/BI90,"-")</f>
        <v>5.8969641214351429E-2</v>
      </c>
      <c r="BO99" s="61">
        <f t="shared" si="31"/>
        <v>21631.907956318253</v>
      </c>
    </row>
    <row r="100" spans="2:67" s="106" customFormat="1">
      <c r="B100" s="179"/>
      <c r="C100" s="173"/>
      <c r="D100" s="138"/>
      <c r="E100" s="138"/>
      <c r="F100" s="103" t="s">
        <v>85</v>
      </c>
      <c r="G100" s="52">
        <v>214463</v>
      </c>
      <c r="H100" s="64">
        <f>IFERROR(G100/D90,"-")</f>
        <v>1.0951481825165607E-3</v>
      </c>
      <c r="I100" s="52">
        <v>3</v>
      </c>
      <c r="J100" s="64">
        <f>IFERROR(I100/E90,"-")</f>
        <v>3.8461538461538464E-2</v>
      </c>
      <c r="K100" s="61">
        <f t="shared" si="24"/>
        <v>71487.666666666672</v>
      </c>
      <c r="L100" s="138"/>
      <c r="M100" s="138"/>
      <c r="N100" s="103" t="s">
        <v>85</v>
      </c>
      <c r="O100" s="52">
        <v>146442</v>
      </c>
      <c r="P100" s="64">
        <f>IFERROR(O100/L90,"-")</f>
        <v>5.660043506448782E-4</v>
      </c>
      <c r="Q100" s="52">
        <v>2</v>
      </c>
      <c r="R100" s="64">
        <f>IFERROR(Q100/M90,"-")</f>
        <v>1.7543859649122806E-2</v>
      </c>
      <c r="S100" s="61">
        <f t="shared" si="25"/>
        <v>73221</v>
      </c>
      <c r="T100" s="138"/>
      <c r="U100" s="138"/>
      <c r="V100" s="103" t="s">
        <v>85</v>
      </c>
      <c r="W100" s="52">
        <v>1105971</v>
      </c>
      <c r="X100" s="50">
        <f>W100/T90</f>
        <v>3.6035596139318688E-4</v>
      </c>
      <c r="Y100" s="52">
        <v>30</v>
      </c>
      <c r="Z100" s="64">
        <f>IFERROR(Y100/U90,"-")</f>
        <v>7.1873502635361767E-3</v>
      </c>
      <c r="AA100" s="61">
        <f t="shared" si="26"/>
        <v>36865.699999999997</v>
      </c>
      <c r="AB100" s="138"/>
      <c r="AC100" s="138"/>
      <c r="AD100" s="103" t="s">
        <v>85</v>
      </c>
      <c r="AE100" s="52">
        <v>1753887</v>
      </c>
      <c r="AF100" s="64">
        <f>IFERROR(AE100/AB90,"-")</f>
        <v>5.365416036399982E-4</v>
      </c>
      <c r="AG100" s="52">
        <v>35</v>
      </c>
      <c r="AH100" s="64">
        <f>IFERROR(AG100/AC90,"-")</f>
        <v>1.0825858335910918E-2</v>
      </c>
      <c r="AI100" s="61">
        <f t="shared" si="27"/>
        <v>50111.057142857142</v>
      </c>
      <c r="AJ100" s="138"/>
      <c r="AK100" s="138"/>
      <c r="AL100" s="103" t="s">
        <v>85</v>
      </c>
      <c r="AM100" s="52">
        <v>1972871</v>
      </c>
      <c r="AN100" s="64">
        <f>IFERROR(AM100/AJ90,"-")</f>
        <v>8.9672302029552328E-4</v>
      </c>
      <c r="AO100" s="52">
        <v>46</v>
      </c>
      <c r="AP100" s="64">
        <f>IFERROR(AO100/AK90,"-")</f>
        <v>2.2232962783953602E-2</v>
      </c>
      <c r="AQ100" s="61">
        <f t="shared" si="28"/>
        <v>42888.5</v>
      </c>
      <c r="AR100" s="138"/>
      <c r="AS100" s="138"/>
      <c r="AT100" s="103" t="s">
        <v>85</v>
      </c>
      <c r="AU100" s="52">
        <v>208400</v>
      </c>
      <c r="AV100" s="64">
        <f>IFERROR(AU100/AR90,"-")</f>
        <v>2.015116194945435E-4</v>
      </c>
      <c r="AW100" s="52">
        <v>20</v>
      </c>
      <c r="AX100" s="64">
        <f>IFERROR(AW100/AS90,"-")</f>
        <v>2.2026431718061675E-2</v>
      </c>
      <c r="AY100" s="61">
        <f t="shared" si="29"/>
        <v>10420</v>
      </c>
      <c r="AZ100" s="138"/>
      <c r="BA100" s="138"/>
      <c r="BB100" s="103" t="s">
        <v>85</v>
      </c>
      <c r="BC100" s="52">
        <v>427946</v>
      </c>
      <c r="BD100" s="64">
        <f>IFERROR(BC100/AZ90,"-")</f>
        <v>1.1971356984390486E-3</v>
      </c>
      <c r="BE100" s="52">
        <v>7</v>
      </c>
      <c r="BF100" s="64">
        <f>IFERROR(BE100/BA90,"-")</f>
        <v>2.3809523809523808E-2</v>
      </c>
      <c r="BG100" s="61">
        <f t="shared" si="30"/>
        <v>61135.142857142855</v>
      </c>
      <c r="BH100" s="138"/>
      <c r="BI100" s="150"/>
      <c r="BJ100" s="103" t="s">
        <v>85</v>
      </c>
      <c r="BK100" s="52">
        <f t="shared" si="44"/>
        <v>5829980</v>
      </c>
      <c r="BL100" s="64">
        <f>IFERROR(BK100/BH90,"-")</f>
        <v>5.6142313545276925E-4</v>
      </c>
      <c r="BM100" s="52">
        <f t="shared" si="45"/>
        <v>143</v>
      </c>
      <c r="BN100" s="64">
        <f>IFERROR(BM100/BI90,"-")</f>
        <v>1.3155473781048758E-2</v>
      </c>
      <c r="BO100" s="61">
        <f t="shared" si="31"/>
        <v>40769.090909090912</v>
      </c>
    </row>
    <row r="101" spans="2:67" s="106" customFormat="1">
      <c r="B101" s="179"/>
      <c r="C101" s="173"/>
      <c r="D101" s="138"/>
      <c r="E101" s="138"/>
      <c r="F101" s="103" t="s">
        <v>87</v>
      </c>
      <c r="G101" s="52">
        <v>468882</v>
      </c>
      <c r="H101" s="64">
        <f>IFERROR(G101/D90,"-")</f>
        <v>2.3943303512248271E-3</v>
      </c>
      <c r="I101" s="52">
        <v>1</v>
      </c>
      <c r="J101" s="64">
        <f>IFERROR(I101/E90,"-")</f>
        <v>1.282051282051282E-2</v>
      </c>
      <c r="K101" s="61">
        <f t="shared" si="24"/>
        <v>468882</v>
      </c>
      <c r="L101" s="138"/>
      <c r="M101" s="138"/>
      <c r="N101" s="103" t="s">
        <v>87</v>
      </c>
      <c r="O101" s="52">
        <v>513747</v>
      </c>
      <c r="P101" s="64">
        <f>IFERROR(O101/L90,"-")</f>
        <v>1.9856532765924685E-3</v>
      </c>
      <c r="Q101" s="52">
        <v>4</v>
      </c>
      <c r="R101" s="64">
        <f>IFERROR(Q101/M90,"-")</f>
        <v>3.5087719298245612E-2</v>
      </c>
      <c r="S101" s="61">
        <f t="shared" si="25"/>
        <v>128436.75</v>
      </c>
      <c r="T101" s="138"/>
      <c r="U101" s="138"/>
      <c r="V101" s="103" t="s">
        <v>87</v>
      </c>
      <c r="W101" s="52">
        <v>21591653</v>
      </c>
      <c r="X101" s="50">
        <f>W101/T90</f>
        <v>7.0351581324312193E-3</v>
      </c>
      <c r="Y101" s="52">
        <v>53</v>
      </c>
      <c r="Z101" s="64">
        <f>IFERROR(Y101/U90,"-")</f>
        <v>1.2697652132247245E-2</v>
      </c>
      <c r="AA101" s="61">
        <f t="shared" si="26"/>
        <v>407389.67924528301</v>
      </c>
      <c r="AB101" s="138"/>
      <c r="AC101" s="138"/>
      <c r="AD101" s="103" t="s">
        <v>87</v>
      </c>
      <c r="AE101" s="52">
        <v>24453908</v>
      </c>
      <c r="AF101" s="64">
        <f>IFERROR(AE101/AB90,"-")</f>
        <v>7.4808348619865364E-3</v>
      </c>
      <c r="AG101" s="52">
        <v>58</v>
      </c>
      <c r="AH101" s="64">
        <f>IFERROR(AG101/AC90,"-")</f>
        <v>1.7939993813795237E-2</v>
      </c>
      <c r="AI101" s="61">
        <f t="shared" si="27"/>
        <v>421619.10344827588</v>
      </c>
      <c r="AJ101" s="138"/>
      <c r="AK101" s="138"/>
      <c r="AL101" s="103" t="s">
        <v>87</v>
      </c>
      <c r="AM101" s="52">
        <v>49778372</v>
      </c>
      <c r="AN101" s="64">
        <f>IFERROR(AM101/AJ90,"-")</f>
        <v>2.2625611144993316E-2</v>
      </c>
      <c r="AO101" s="52">
        <v>116</v>
      </c>
      <c r="AP101" s="64">
        <f>IFERROR(AO101/AK90,"-")</f>
        <v>5.606573223779604E-2</v>
      </c>
      <c r="AQ101" s="61">
        <f t="shared" si="28"/>
        <v>429123.89655172412</v>
      </c>
      <c r="AR101" s="138"/>
      <c r="AS101" s="138"/>
      <c r="AT101" s="103" t="s">
        <v>87</v>
      </c>
      <c r="AU101" s="52">
        <v>32858142</v>
      </c>
      <c r="AV101" s="64">
        <f>IFERROR(AU101/AR90,"-")</f>
        <v>3.1772060499048363E-2</v>
      </c>
      <c r="AW101" s="52">
        <v>55</v>
      </c>
      <c r="AX101" s="64">
        <f>IFERROR(AW101/AS90,"-")</f>
        <v>6.0572687224669602E-2</v>
      </c>
      <c r="AY101" s="61">
        <f t="shared" si="29"/>
        <v>597420.76363636367</v>
      </c>
      <c r="AZ101" s="138"/>
      <c r="BA101" s="138"/>
      <c r="BB101" s="103" t="s">
        <v>87</v>
      </c>
      <c r="BC101" s="52">
        <v>19549941</v>
      </c>
      <c r="BD101" s="64">
        <f>IFERROR(BC101/AZ90,"-")</f>
        <v>5.4688984763211226E-2</v>
      </c>
      <c r="BE101" s="52">
        <v>33</v>
      </c>
      <c r="BF101" s="64">
        <f>IFERROR(BE101/BA90,"-")</f>
        <v>0.11224489795918367</v>
      </c>
      <c r="BG101" s="61">
        <f t="shared" si="30"/>
        <v>592422.45454545459</v>
      </c>
      <c r="BH101" s="138"/>
      <c r="BI101" s="150"/>
      <c r="BJ101" s="103" t="s">
        <v>87</v>
      </c>
      <c r="BK101" s="52">
        <f t="shared" si="44"/>
        <v>149214645</v>
      </c>
      <c r="BL101" s="64">
        <f>IFERROR(BK101/BH90,"-")</f>
        <v>1.4369269508878568E-2</v>
      </c>
      <c r="BM101" s="52">
        <f t="shared" si="45"/>
        <v>320</v>
      </c>
      <c r="BN101" s="64">
        <f>IFERROR(BM101/BI90,"-")</f>
        <v>2.9438822447102116E-2</v>
      </c>
      <c r="BO101" s="61">
        <f t="shared" si="31"/>
        <v>466295.765625</v>
      </c>
    </row>
    <row r="102" spans="2:67" s="106" customFormat="1">
      <c r="B102" s="179"/>
      <c r="C102" s="173"/>
      <c r="D102" s="138"/>
      <c r="E102" s="138"/>
      <c r="F102" s="103" t="s">
        <v>89</v>
      </c>
      <c r="G102" s="52">
        <v>512798</v>
      </c>
      <c r="H102" s="64">
        <f>IFERROR(G102/D90,"-")</f>
        <v>2.6185859458187537E-3</v>
      </c>
      <c r="I102" s="52">
        <v>13</v>
      </c>
      <c r="J102" s="64">
        <f>IFERROR(I102/E90,"-")</f>
        <v>0.16666666666666666</v>
      </c>
      <c r="K102" s="61">
        <f t="shared" si="24"/>
        <v>39446</v>
      </c>
      <c r="L102" s="138"/>
      <c r="M102" s="138"/>
      <c r="N102" s="103" t="s">
        <v>89</v>
      </c>
      <c r="O102" s="52">
        <v>2521623</v>
      </c>
      <c r="P102" s="64">
        <f>IFERROR(O102/L90,"-")</f>
        <v>9.7461765660547504E-3</v>
      </c>
      <c r="Q102" s="52">
        <v>10</v>
      </c>
      <c r="R102" s="64">
        <f>IFERROR(Q102/M90,"-")</f>
        <v>8.771929824561403E-2</v>
      </c>
      <c r="S102" s="61">
        <f t="shared" si="25"/>
        <v>252162.3</v>
      </c>
      <c r="T102" s="138"/>
      <c r="U102" s="138"/>
      <c r="V102" s="103" t="s">
        <v>89</v>
      </c>
      <c r="W102" s="52">
        <v>28561857</v>
      </c>
      <c r="X102" s="50">
        <f>W102/T90</f>
        <v>9.3062435076595364E-3</v>
      </c>
      <c r="Y102" s="52">
        <v>520</v>
      </c>
      <c r="Z102" s="64">
        <f>IFERROR(Y102/U90,"-")</f>
        <v>0.12458073790129372</v>
      </c>
      <c r="AA102" s="61">
        <f t="shared" si="26"/>
        <v>54926.648076923077</v>
      </c>
      <c r="AB102" s="138"/>
      <c r="AC102" s="138"/>
      <c r="AD102" s="103" t="s">
        <v>89</v>
      </c>
      <c r="AE102" s="52">
        <v>32975967</v>
      </c>
      <c r="AF102" s="64">
        <f>IFERROR(AE102/AB90,"-")</f>
        <v>1.0087866673143514E-2</v>
      </c>
      <c r="AG102" s="52">
        <v>485</v>
      </c>
      <c r="AH102" s="64">
        <f>IFERROR(AG102/AC90,"-")</f>
        <v>0.15001546551190845</v>
      </c>
      <c r="AI102" s="61">
        <f t="shared" si="27"/>
        <v>67991.684536082481</v>
      </c>
      <c r="AJ102" s="138"/>
      <c r="AK102" s="138"/>
      <c r="AL102" s="103" t="s">
        <v>89</v>
      </c>
      <c r="AM102" s="52">
        <v>22712596</v>
      </c>
      <c r="AN102" s="64">
        <f>IFERROR(AM102/AJ90,"-")</f>
        <v>1.0323486778340815E-2</v>
      </c>
      <c r="AO102" s="52">
        <v>389</v>
      </c>
      <c r="AP102" s="64">
        <f>IFERROR(AO102/AK90,"-")</f>
        <v>0.18801353310778154</v>
      </c>
      <c r="AQ102" s="61">
        <f t="shared" si="28"/>
        <v>58387.136246786635</v>
      </c>
      <c r="AR102" s="138"/>
      <c r="AS102" s="138"/>
      <c r="AT102" s="103" t="s">
        <v>89</v>
      </c>
      <c r="AU102" s="52">
        <v>18122108</v>
      </c>
      <c r="AV102" s="64">
        <f>IFERROR(AU102/AR90,"-")</f>
        <v>1.7523106198344639E-2</v>
      </c>
      <c r="AW102" s="52">
        <v>172</v>
      </c>
      <c r="AX102" s="64">
        <f>IFERROR(AW102/AS90,"-")</f>
        <v>0.1894273127753304</v>
      </c>
      <c r="AY102" s="61">
        <f t="shared" si="29"/>
        <v>105361.09302325582</v>
      </c>
      <c r="AZ102" s="138"/>
      <c r="BA102" s="138"/>
      <c r="BB102" s="103" t="s">
        <v>89</v>
      </c>
      <c r="BC102" s="52">
        <v>8921859</v>
      </c>
      <c r="BD102" s="64">
        <f>IFERROR(BC102/AZ90,"-")</f>
        <v>2.4957999152555956E-2</v>
      </c>
      <c r="BE102" s="52">
        <v>58</v>
      </c>
      <c r="BF102" s="64">
        <f>IFERROR(BE102/BA90,"-")</f>
        <v>0.19727891156462585</v>
      </c>
      <c r="BG102" s="61">
        <f t="shared" si="30"/>
        <v>153825.1551724138</v>
      </c>
      <c r="BH102" s="138"/>
      <c r="BI102" s="150"/>
      <c r="BJ102" s="103" t="s">
        <v>89</v>
      </c>
      <c r="BK102" s="52">
        <f t="shared" si="44"/>
        <v>114328808</v>
      </c>
      <c r="BL102" s="64">
        <f>IFERROR(BK102/BH90,"-")</f>
        <v>1.1009786973529523E-2</v>
      </c>
      <c r="BM102" s="52">
        <f t="shared" si="45"/>
        <v>1647</v>
      </c>
      <c r="BN102" s="64">
        <f>IFERROR(BM102/BI90,"-")</f>
        <v>0.15151793928242871</v>
      </c>
      <c r="BO102" s="61">
        <f t="shared" si="31"/>
        <v>69416.39829993929</v>
      </c>
    </row>
    <row r="103" spans="2:67" s="106" customFormat="1">
      <c r="B103" s="179"/>
      <c r="C103" s="173"/>
      <c r="D103" s="138"/>
      <c r="E103" s="138"/>
      <c r="F103" s="103" t="s">
        <v>91</v>
      </c>
      <c r="G103" s="52">
        <v>136083</v>
      </c>
      <c r="H103" s="64">
        <f>IFERROR(G103/D90,"-")</f>
        <v>6.9490331722209025E-4</v>
      </c>
      <c r="I103" s="52">
        <v>4</v>
      </c>
      <c r="J103" s="64">
        <f>IFERROR(I103/E90,"-")</f>
        <v>5.128205128205128E-2</v>
      </c>
      <c r="K103" s="61">
        <f t="shared" si="24"/>
        <v>34020.75</v>
      </c>
      <c r="L103" s="138"/>
      <c r="M103" s="138"/>
      <c r="N103" s="103" t="s">
        <v>91</v>
      </c>
      <c r="O103" s="52">
        <v>1554715</v>
      </c>
      <c r="P103" s="64">
        <f>IFERROR(O103/L90,"-")</f>
        <v>6.009037393731661E-3</v>
      </c>
      <c r="Q103" s="52">
        <v>8</v>
      </c>
      <c r="R103" s="64">
        <f>IFERROR(Q103/M90,"-")</f>
        <v>7.0175438596491224E-2</v>
      </c>
      <c r="S103" s="61">
        <f t="shared" si="25"/>
        <v>194339.375</v>
      </c>
      <c r="T103" s="138"/>
      <c r="U103" s="138"/>
      <c r="V103" s="103" t="s">
        <v>91</v>
      </c>
      <c r="W103" s="52">
        <v>30773053</v>
      </c>
      <c r="X103" s="50">
        <f>W103/T90</f>
        <v>1.0026712362999115E-2</v>
      </c>
      <c r="Y103" s="52">
        <v>272</v>
      </c>
      <c r="Z103" s="64">
        <f>IFERROR(Y103/U90,"-")</f>
        <v>6.5165309056061327E-2</v>
      </c>
      <c r="AA103" s="61">
        <f t="shared" si="26"/>
        <v>113136.22426470589</v>
      </c>
      <c r="AB103" s="138"/>
      <c r="AC103" s="138"/>
      <c r="AD103" s="103" t="s">
        <v>91</v>
      </c>
      <c r="AE103" s="52">
        <v>57175158</v>
      </c>
      <c r="AF103" s="64">
        <f>IFERROR(AE103/AB90,"-")</f>
        <v>1.7490779600789715E-2</v>
      </c>
      <c r="AG103" s="52">
        <v>441</v>
      </c>
      <c r="AH103" s="64">
        <f>IFERROR(AG103/AC90,"-")</f>
        <v>0.13640581503247756</v>
      </c>
      <c r="AI103" s="61">
        <f t="shared" si="27"/>
        <v>129648.88435374149</v>
      </c>
      <c r="AJ103" s="138"/>
      <c r="AK103" s="138"/>
      <c r="AL103" s="103" t="s">
        <v>91</v>
      </c>
      <c r="AM103" s="52">
        <v>82957592</v>
      </c>
      <c r="AN103" s="64">
        <f>IFERROR(AM103/AJ90,"-")</f>
        <v>3.7706460510942549E-2</v>
      </c>
      <c r="AO103" s="52">
        <v>543</v>
      </c>
      <c r="AP103" s="64">
        <f>IFERROR(AO103/AK90,"-")</f>
        <v>0.26244562590623488</v>
      </c>
      <c r="AQ103" s="61">
        <f t="shared" si="28"/>
        <v>152776.41252302026</v>
      </c>
      <c r="AR103" s="138"/>
      <c r="AS103" s="138"/>
      <c r="AT103" s="103" t="s">
        <v>91</v>
      </c>
      <c r="AU103" s="52">
        <v>46951283</v>
      </c>
      <c r="AV103" s="64">
        <f>IFERROR(AU103/AR90,"-")</f>
        <v>4.5399371759484781E-2</v>
      </c>
      <c r="AW103" s="52">
        <v>307</v>
      </c>
      <c r="AX103" s="64">
        <f>IFERROR(AW103/AS90,"-")</f>
        <v>0.33810572687224671</v>
      </c>
      <c r="AY103" s="61">
        <f t="shared" si="29"/>
        <v>152935.77524429967</v>
      </c>
      <c r="AZ103" s="138"/>
      <c r="BA103" s="138"/>
      <c r="BB103" s="103" t="s">
        <v>91</v>
      </c>
      <c r="BC103" s="52">
        <v>21399821</v>
      </c>
      <c r="BD103" s="64">
        <f>IFERROR(BC103/AZ90,"-")</f>
        <v>5.986383716474887E-2</v>
      </c>
      <c r="BE103" s="52">
        <v>113</v>
      </c>
      <c r="BF103" s="64">
        <f>IFERROR(BE103/BA90,"-")</f>
        <v>0.38435374149659862</v>
      </c>
      <c r="BG103" s="61">
        <f t="shared" si="30"/>
        <v>189378.94690265486</v>
      </c>
      <c r="BH103" s="138"/>
      <c r="BI103" s="150"/>
      <c r="BJ103" s="103" t="s">
        <v>91</v>
      </c>
      <c r="BK103" s="52">
        <f t="shared" si="44"/>
        <v>240947705</v>
      </c>
      <c r="BL103" s="64">
        <f>IFERROR(BK103/BH90,"-")</f>
        <v>2.3203101214969671E-2</v>
      </c>
      <c r="BM103" s="52">
        <f t="shared" si="45"/>
        <v>1688</v>
      </c>
      <c r="BN103" s="64">
        <f>IFERROR(BM103/BI90,"-")</f>
        <v>0.15528978840846366</v>
      </c>
      <c r="BO103" s="61">
        <f t="shared" si="31"/>
        <v>142741.53139810427</v>
      </c>
    </row>
    <row r="104" spans="2:67" s="106" customFormat="1">
      <c r="B104" s="179"/>
      <c r="C104" s="173"/>
      <c r="D104" s="138"/>
      <c r="E104" s="138"/>
      <c r="F104" s="103" t="s">
        <v>95</v>
      </c>
      <c r="G104" s="52">
        <v>208451</v>
      </c>
      <c r="H104" s="64">
        <f>IFERROR(G104/D90,"-")</f>
        <v>1.0644481043059159E-3</v>
      </c>
      <c r="I104" s="52">
        <v>5</v>
      </c>
      <c r="J104" s="64">
        <f>IFERROR(I104/E90,"-")</f>
        <v>6.4102564102564097E-2</v>
      </c>
      <c r="K104" s="61">
        <f t="shared" si="24"/>
        <v>41690.199999999997</v>
      </c>
      <c r="L104" s="138"/>
      <c r="M104" s="138"/>
      <c r="N104" s="103" t="s">
        <v>95</v>
      </c>
      <c r="O104" s="52">
        <v>524454</v>
      </c>
      <c r="P104" s="64">
        <f>IFERROR(O104/L90,"-")</f>
        <v>2.0270362717875268E-3</v>
      </c>
      <c r="Q104" s="52">
        <v>14</v>
      </c>
      <c r="R104" s="64">
        <f>IFERROR(Q104/M90,"-")</f>
        <v>0.12280701754385964</v>
      </c>
      <c r="S104" s="61">
        <f t="shared" si="25"/>
        <v>37461</v>
      </c>
      <c r="T104" s="138"/>
      <c r="U104" s="138"/>
      <c r="V104" s="103" t="s">
        <v>95</v>
      </c>
      <c r="W104" s="52">
        <v>18649525</v>
      </c>
      <c r="X104" s="50">
        <f>W104/T90</f>
        <v>6.0765314017286829E-3</v>
      </c>
      <c r="Y104" s="52">
        <v>269</v>
      </c>
      <c r="Z104" s="64">
        <f>IFERROR(Y104/U90,"-")</f>
        <v>6.4446574029707715E-2</v>
      </c>
      <c r="AA104" s="61">
        <f t="shared" si="26"/>
        <v>69329.089219330854</v>
      </c>
      <c r="AB104" s="138"/>
      <c r="AC104" s="138"/>
      <c r="AD104" s="103" t="s">
        <v>95</v>
      </c>
      <c r="AE104" s="52">
        <v>12757597</v>
      </c>
      <c r="AF104" s="64">
        <f>IFERROR(AE104/AB90,"-")</f>
        <v>3.9027494661701863E-3</v>
      </c>
      <c r="AG104" s="52">
        <v>268</v>
      </c>
      <c r="AH104" s="64">
        <f>IFERROR(AG104/AC90,"-")</f>
        <v>8.2895143829260748E-2</v>
      </c>
      <c r="AI104" s="61">
        <f t="shared" si="27"/>
        <v>47602.973880597012</v>
      </c>
      <c r="AJ104" s="138"/>
      <c r="AK104" s="138"/>
      <c r="AL104" s="103" t="s">
        <v>95</v>
      </c>
      <c r="AM104" s="52">
        <v>7640208</v>
      </c>
      <c r="AN104" s="64">
        <f>IFERROR(AM104/AJ90,"-")</f>
        <v>3.4726803695964001E-3</v>
      </c>
      <c r="AO104" s="52">
        <v>183</v>
      </c>
      <c r="AP104" s="64">
        <f>IFERROR(AO104/AK90,"-")</f>
        <v>8.8448525857902374E-2</v>
      </c>
      <c r="AQ104" s="61">
        <f t="shared" si="28"/>
        <v>41749.770491803276</v>
      </c>
      <c r="AR104" s="138"/>
      <c r="AS104" s="138"/>
      <c r="AT104" s="103" t="s">
        <v>95</v>
      </c>
      <c r="AU104" s="52">
        <v>2912223</v>
      </c>
      <c r="AV104" s="64">
        <f>IFERROR(AU104/AR90,"-")</f>
        <v>2.8159634023956714E-3</v>
      </c>
      <c r="AW104" s="52">
        <v>88</v>
      </c>
      <c r="AX104" s="64">
        <f>IFERROR(AW104/AS90,"-")</f>
        <v>9.6916299559471369E-2</v>
      </c>
      <c r="AY104" s="61">
        <f t="shared" si="29"/>
        <v>33093.443181818184</v>
      </c>
      <c r="AZ104" s="138"/>
      <c r="BA104" s="138"/>
      <c r="BB104" s="103" t="s">
        <v>95</v>
      </c>
      <c r="BC104" s="52">
        <v>705633</v>
      </c>
      <c r="BD104" s="64">
        <f>IFERROR(BC104/AZ90,"-")</f>
        <v>1.973937025457981E-3</v>
      </c>
      <c r="BE104" s="52">
        <v>24</v>
      </c>
      <c r="BF104" s="64">
        <f>IFERROR(BE104/BA90,"-")</f>
        <v>8.1632653061224483E-2</v>
      </c>
      <c r="BG104" s="61">
        <f t="shared" si="30"/>
        <v>29401.375</v>
      </c>
      <c r="BH104" s="138"/>
      <c r="BI104" s="150"/>
      <c r="BJ104" s="103" t="s">
        <v>95</v>
      </c>
      <c r="BK104" s="52">
        <f t="shared" si="44"/>
        <v>43398091</v>
      </c>
      <c r="BL104" s="64">
        <f>IFERROR(BK104/BH90,"-")</f>
        <v>4.1792068449436545E-3</v>
      </c>
      <c r="BM104" s="52">
        <f t="shared" si="45"/>
        <v>851</v>
      </c>
      <c r="BN104" s="64">
        <f>IFERROR(BM104/BI90,"-")</f>
        <v>7.8288868445262186E-2</v>
      </c>
      <c r="BO104" s="61">
        <f t="shared" si="31"/>
        <v>50996.581668625149</v>
      </c>
    </row>
    <row r="105" spans="2:67" s="106" customFormat="1">
      <c r="B105" s="179"/>
      <c r="C105" s="173"/>
      <c r="D105" s="138"/>
      <c r="E105" s="138"/>
      <c r="F105" s="104" t="s">
        <v>93</v>
      </c>
      <c r="G105" s="55">
        <v>269891</v>
      </c>
      <c r="H105" s="65">
        <f>IFERROR(G105/D90,"-")</f>
        <v>1.3781894225464398E-3</v>
      </c>
      <c r="I105" s="55">
        <v>18</v>
      </c>
      <c r="J105" s="65">
        <f>IFERROR(I105/E90,"-")</f>
        <v>0.23076923076923078</v>
      </c>
      <c r="K105" s="62">
        <f t="shared" si="24"/>
        <v>14993.944444444445</v>
      </c>
      <c r="L105" s="138"/>
      <c r="M105" s="138"/>
      <c r="N105" s="104" t="s">
        <v>93</v>
      </c>
      <c r="O105" s="55">
        <v>74257</v>
      </c>
      <c r="P105" s="65">
        <f>IFERROR(O105/L90,"-")</f>
        <v>2.8700635791532978E-4</v>
      </c>
      <c r="Q105" s="55">
        <v>17</v>
      </c>
      <c r="R105" s="65">
        <f>IFERROR(Q105/M90,"-")</f>
        <v>0.14912280701754385</v>
      </c>
      <c r="S105" s="62">
        <f t="shared" si="25"/>
        <v>4368.0588235294117</v>
      </c>
      <c r="T105" s="138"/>
      <c r="U105" s="138"/>
      <c r="V105" s="104" t="s">
        <v>93</v>
      </c>
      <c r="W105" s="55">
        <v>6292890</v>
      </c>
      <c r="X105" s="53">
        <f>W105/T90</f>
        <v>2.0503977282329932E-3</v>
      </c>
      <c r="Y105" s="55">
        <v>302</v>
      </c>
      <c r="Z105" s="65">
        <f>IFERROR(Y105/U90,"-")</f>
        <v>7.2352659319597515E-2</v>
      </c>
      <c r="AA105" s="62">
        <f t="shared" si="26"/>
        <v>20837.384105960264</v>
      </c>
      <c r="AB105" s="138"/>
      <c r="AC105" s="138"/>
      <c r="AD105" s="104" t="s">
        <v>93</v>
      </c>
      <c r="AE105" s="55">
        <v>9732602</v>
      </c>
      <c r="AF105" s="65">
        <f>IFERROR(AE105/AB90,"-")</f>
        <v>2.9773559440658681E-3</v>
      </c>
      <c r="AG105" s="55">
        <v>351</v>
      </c>
      <c r="AH105" s="65">
        <f>IFERROR(AG105/AC90,"-")</f>
        <v>0.10856789359727807</v>
      </c>
      <c r="AI105" s="62">
        <f t="shared" si="27"/>
        <v>27728.210826210827</v>
      </c>
      <c r="AJ105" s="138"/>
      <c r="AK105" s="138"/>
      <c r="AL105" s="104" t="s">
        <v>93</v>
      </c>
      <c r="AM105" s="55">
        <v>8902568</v>
      </c>
      <c r="AN105" s="65">
        <f>IFERROR(AM105/AJ90,"-")</f>
        <v>4.0464569986310697E-3</v>
      </c>
      <c r="AO105" s="55">
        <v>326</v>
      </c>
      <c r="AP105" s="65">
        <f>IFERROR(AO105/AK90,"-")</f>
        <v>0.15756404059932336</v>
      </c>
      <c r="AQ105" s="62">
        <f t="shared" si="28"/>
        <v>27308.490797546012</v>
      </c>
      <c r="AR105" s="138"/>
      <c r="AS105" s="138"/>
      <c r="AT105" s="104" t="s">
        <v>93</v>
      </c>
      <c r="AU105" s="55">
        <v>4958951</v>
      </c>
      <c r="AV105" s="65">
        <f>IFERROR(AU105/AR90,"-")</f>
        <v>4.7950395729562667E-3</v>
      </c>
      <c r="AW105" s="55">
        <v>151</v>
      </c>
      <c r="AX105" s="65">
        <f>IFERROR(AW105/AS90,"-")</f>
        <v>0.16629955947136563</v>
      </c>
      <c r="AY105" s="62">
        <f t="shared" si="29"/>
        <v>32840.735099337748</v>
      </c>
      <c r="AZ105" s="138"/>
      <c r="BA105" s="138"/>
      <c r="BB105" s="104" t="s">
        <v>93</v>
      </c>
      <c r="BC105" s="55">
        <v>2647474</v>
      </c>
      <c r="BD105" s="65">
        <f>IFERROR(BC105/AZ90,"-")</f>
        <v>7.4060410334229592E-3</v>
      </c>
      <c r="BE105" s="55">
        <v>54</v>
      </c>
      <c r="BF105" s="65">
        <f>IFERROR(BE105/BA90,"-")</f>
        <v>0.18367346938775511</v>
      </c>
      <c r="BG105" s="62">
        <f t="shared" si="30"/>
        <v>49027.296296296299</v>
      </c>
      <c r="BH105" s="138"/>
      <c r="BI105" s="150"/>
      <c r="BJ105" s="104" t="s">
        <v>93</v>
      </c>
      <c r="BK105" s="55">
        <f t="shared" si="44"/>
        <v>32878633</v>
      </c>
      <c r="BL105" s="65">
        <f>IFERROR(BK105/BH90,"-")</f>
        <v>3.1661901461515971E-3</v>
      </c>
      <c r="BM105" s="55">
        <f t="shared" si="45"/>
        <v>1219</v>
      </c>
      <c r="BN105" s="65">
        <f>IFERROR(BM105/BI90,"-")</f>
        <v>0.11214351425942962</v>
      </c>
      <c r="BO105" s="62">
        <f t="shared" si="31"/>
        <v>26971.807219031994</v>
      </c>
    </row>
    <row r="106" spans="2:67" s="106" customFormat="1">
      <c r="B106" s="179"/>
      <c r="C106" s="174"/>
      <c r="D106" s="139"/>
      <c r="E106" s="139"/>
      <c r="F106" s="105" t="s">
        <v>101</v>
      </c>
      <c r="G106" s="56">
        <f>SUM(G90:G105)</f>
        <v>24108911</v>
      </c>
      <c r="H106" s="65">
        <f>IFERROR(G106/D90,"-")</f>
        <v>0.12311135283990021</v>
      </c>
      <c r="I106" s="55">
        <v>63</v>
      </c>
      <c r="J106" s="65">
        <f>IFERROR(I106/E90,"-")</f>
        <v>0.80769230769230771</v>
      </c>
      <c r="K106" s="62">
        <f t="shared" si="24"/>
        <v>382681.12698412698</v>
      </c>
      <c r="L106" s="139"/>
      <c r="M106" s="139"/>
      <c r="N106" s="105" t="s">
        <v>101</v>
      </c>
      <c r="O106" s="56">
        <f>SUM(O90:O105)</f>
        <v>30208898</v>
      </c>
      <c r="P106" s="65">
        <f>IFERROR(O106/L90,"-")</f>
        <v>0.11675863274325235</v>
      </c>
      <c r="Q106" s="55">
        <v>101</v>
      </c>
      <c r="R106" s="65">
        <f>IFERROR(Q106/M90,"-")</f>
        <v>0.88596491228070173</v>
      </c>
      <c r="S106" s="62">
        <f t="shared" si="25"/>
        <v>299098</v>
      </c>
      <c r="T106" s="139"/>
      <c r="U106" s="139"/>
      <c r="V106" s="105" t="s">
        <v>101</v>
      </c>
      <c r="W106" s="56">
        <f>SUM(W90:W105)</f>
        <v>564502118</v>
      </c>
      <c r="X106" s="53">
        <f>W106/T90</f>
        <v>0.18393041358261675</v>
      </c>
      <c r="Y106" s="55">
        <v>3100</v>
      </c>
      <c r="Z106" s="65">
        <f>IFERROR(Y106/U90,"-")</f>
        <v>0.74269286056540484</v>
      </c>
      <c r="AA106" s="62">
        <f t="shared" si="26"/>
        <v>182097.45741935485</v>
      </c>
      <c r="AB106" s="139"/>
      <c r="AC106" s="139"/>
      <c r="AD106" s="105" t="s">
        <v>101</v>
      </c>
      <c r="AE106" s="56">
        <f>SUM(AE90:AE105)</f>
        <v>661717389</v>
      </c>
      <c r="AF106" s="65">
        <f>IFERROR(AE106/AB90,"-")</f>
        <v>0.20242975120434353</v>
      </c>
      <c r="AG106" s="55">
        <v>2734</v>
      </c>
      <c r="AH106" s="65">
        <f>IFERROR(AG106/AC90,"-")</f>
        <v>0.8456541911537272</v>
      </c>
      <c r="AI106" s="62">
        <f t="shared" si="27"/>
        <v>242032.69531821506</v>
      </c>
      <c r="AJ106" s="139"/>
      <c r="AK106" s="139"/>
      <c r="AL106" s="105" t="s">
        <v>101</v>
      </c>
      <c r="AM106" s="56">
        <f>SUM(AM90:AM105)</f>
        <v>573045207</v>
      </c>
      <c r="AN106" s="65">
        <f>IFERROR(AM106/AJ90,"-")</f>
        <v>0.26046448489886737</v>
      </c>
      <c r="AO106" s="55">
        <v>1838</v>
      </c>
      <c r="AP106" s="65">
        <f>IFERROR(AO106/AK90,"-")</f>
        <v>0.88835186080231998</v>
      </c>
      <c r="AQ106" s="62">
        <f t="shared" si="28"/>
        <v>311776.5</v>
      </c>
      <c r="AR106" s="139"/>
      <c r="AS106" s="139"/>
      <c r="AT106" s="105" t="s">
        <v>101</v>
      </c>
      <c r="AU106" s="56">
        <f>SUM(AU90:AU105)</f>
        <v>328366306</v>
      </c>
      <c r="AV106" s="65">
        <f>IFERROR(AU106/AR90,"-")</f>
        <v>0.3175126012931902</v>
      </c>
      <c r="AW106" s="55">
        <v>815</v>
      </c>
      <c r="AX106" s="65">
        <f>IFERROR(AW106/AS90,"-")</f>
        <v>0.89757709251101325</v>
      </c>
      <c r="AY106" s="62">
        <f t="shared" si="29"/>
        <v>402903.44294478529</v>
      </c>
      <c r="AZ106" s="139"/>
      <c r="BA106" s="139"/>
      <c r="BB106" s="105" t="s">
        <v>101</v>
      </c>
      <c r="BC106" s="56">
        <f>SUM(BC90:BC105)</f>
        <v>122468200</v>
      </c>
      <c r="BD106" s="65">
        <f>IFERROR(BC106/AZ90,"-")</f>
        <v>0.34259241620104658</v>
      </c>
      <c r="BE106" s="55">
        <v>252</v>
      </c>
      <c r="BF106" s="65">
        <f>IFERROR(BE106/BA90,"-")</f>
        <v>0.8571428571428571</v>
      </c>
      <c r="BG106" s="62">
        <f t="shared" si="30"/>
        <v>485984.92063492065</v>
      </c>
      <c r="BH106" s="139"/>
      <c r="BI106" s="151"/>
      <c r="BJ106" s="105" t="s">
        <v>101</v>
      </c>
      <c r="BK106" s="56">
        <f t="shared" si="44"/>
        <v>2304417029</v>
      </c>
      <c r="BL106" s="65">
        <f>IFERROR(BK106/BH90,"-")</f>
        <v>0.22191380310257242</v>
      </c>
      <c r="BM106" s="56">
        <f t="shared" si="45"/>
        <v>8903</v>
      </c>
      <c r="BN106" s="65">
        <f>IFERROR(BM106/BI90,"-")</f>
        <v>0.81904323827046921</v>
      </c>
      <c r="BO106" s="62">
        <f t="shared" si="31"/>
        <v>258836.01359092441</v>
      </c>
    </row>
    <row r="107" spans="2:67" s="106" customFormat="1">
      <c r="B107" s="179">
        <v>7</v>
      </c>
      <c r="C107" s="172" t="s">
        <v>140</v>
      </c>
      <c r="D107" s="137">
        <v>153776600</v>
      </c>
      <c r="E107" s="137">
        <v>70</v>
      </c>
      <c r="F107" s="101" t="s">
        <v>66</v>
      </c>
      <c r="G107" s="48">
        <v>2384248</v>
      </c>
      <c r="H107" s="63">
        <f>IFERROR(G107/D107,"-")</f>
        <v>1.5504621639443193E-2</v>
      </c>
      <c r="I107" s="48">
        <v>22</v>
      </c>
      <c r="J107" s="63">
        <f>IFERROR(I107/E107,"-")</f>
        <v>0.31428571428571428</v>
      </c>
      <c r="K107" s="60">
        <f t="shared" si="24"/>
        <v>108374.90909090909</v>
      </c>
      <c r="L107" s="137">
        <v>186168910</v>
      </c>
      <c r="M107" s="137">
        <v>94</v>
      </c>
      <c r="N107" s="101" t="s">
        <v>66</v>
      </c>
      <c r="O107" s="48">
        <v>4200884</v>
      </c>
      <c r="P107" s="63">
        <f>IFERROR(O107/L107,"-")</f>
        <v>2.2564906245623934E-2</v>
      </c>
      <c r="Q107" s="48">
        <v>23</v>
      </c>
      <c r="R107" s="63">
        <f>IFERROR(Q107/M107,"-")</f>
        <v>0.24468085106382978</v>
      </c>
      <c r="S107" s="60">
        <f t="shared" si="25"/>
        <v>182647.13043478262</v>
      </c>
      <c r="T107" s="137">
        <v>3128515990</v>
      </c>
      <c r="U107" s="137">
        <v>3790</v>
      </c>
      <c r="V107" s="101" t="s">
        <v>66</v>
      </c>
      <c r="W107" s="48">
        <v>92833680</v>
      </c>
      <c r="X107" s="46">
        <f>W107/T107</f>
        <v>2.9673391568633151E-2</v>
      </c>
      <c r="Y107" s="48">
        <v>781</v>
      </c>
      <c r="Z107" s="63">
        <f>IFERROR(Y107/U107,"-")</f>
        <v>0.20606860158311346</v>
      </c>
      <c r="AA107" s="60">
        <f t="shared" si="26"/>
        <v>118865.14724711908</v>
      </c>
      <c r="AB107" s="137">
        <v>2953667220</v>
      </c>
      <c r="AC107" s="137">
        <v>2895</v>
      </c>
      <c r="AD107" s="101" t="s">
        <v>66</v>
      </c>
      <c r="AE107" s="48">
        <v>114679994</v>
      </c>
      <c r="AF107" s="63">
        <f>IFERROR(AE107/AB107,"-")</f>
        <v>3.8826308266372678E-2</v>
      </c>
      <c r="AG107" s="48">
        <v>811</v>
      </c>
      <c r="AH107" s="63">
        <f>IFERROR(AG107/AC107,"-")</f>
        <v>0.28013816925734025</v>
      </c>
      <c r="AI107" s="60">
        <f t="shared" si="27"/>
        <v>141405.66461159062</v>
      </c>
      <c r="AJ107" s="137">
        <v>1918048180</v>
      </c>
      <c r="AK107" s="137">
        <v>1742</v>
      </c>
      <c r="AL107" s="101" t="s">
        <v>66</v>
      </c>
      <c r="AM107" s="48">
        <v>73805684</v>
      </c>
      <c r="AN107" s="63">
        <f>IFERROR(AM107/AJ107,"-")</f>
        <v>3.847957771321469E-2</v>
      </c>
      <c r="AO107" s="48">
        <v>585</v>
      </c>
      <c r="AP107" s="63">
        <f>IFERROR(AO107/AK107,"-")</f>
        <v>0.33582089552238809</v>
      </c>
      <c r="AQ107" s="60">
        <f t="shared" si="28"/>
        <v>126163.5623931624</v>
      </c>
      <c r="AR107" s="137">
        <v>963892930</v>
      </c>
      <c r="AS107" s="137">
        <v>775</v>
      </c>
      <c r="AT107" s="101" t="s">
        <v>66</v>
      </c>
      <c r="AU107" s="48">
        <v>64276522</v>
      </c>
      <c r="AV107" s="63">
        <f>IFERROR(AU107/AR107,"-")</f>
        <v>6.668429656393475E-2</v>
      </c>
      <c r="AW107" s="48">
        <v>257</v>
      </c>
      <c r="AX107" s="63">
        <f>IFERROR(AW107/AS107,"-")</f>
        <v>0.33161290322580644</v>
      </c>
      <c r="AY107" s="60">
        <f t="shared" si="29"/>
        <v>250103.19844357978</v>
      </c>
      <c r="AZ107" s="137">
        <v>358102000</v>
      </c>
      <c r="BA107" s="137">
        <v>280</v>
      </c>
      <c r="BB107" s="101" t="s">
        <v>66</v>
      </c>
      <c r="BC107" s="48">
        <v>34378421</v>
      </c>
      <c r="BD107" s="63">
        <f>IFERROR(BC107/AZ107,"-")</f>
        <v>9.6001756482789816E-2</v>
      </c>
      <c r="BE107" s="48">
        <v>97</v>
      </c>
      <c r="BF107" s="63">
        <f>IFERROR(BE107/BA107,"-")</f>
        <v>0.34642857142857142</v>
      </c>
      <c r="BG107" s="60">
        <f t="shared" si="30"/>
        <v>354416.71134020621</v>
      </c>
      <c r="BH107" s="137">
        <f>SUM(D107,L107,T107,AB107,AJ107,AR107,AZ107)</f>
        <v>9662171830</v>
      </c>
      <c r="BI107" s="149">
        <f>SUM(E107,M107,U107,AC107,AK107,AS107,BA107)</f>
        <v>9646</v>
      </c>
      <c r="BJ107" s="101" t="s">
        <v>66</v>
      </c>
      <c r="BK107" s="48">
        <f t="shared" si="44"/>
        <v>386559433</v>
      </c>
      <c r="BL107" s="63">
        <f>IFERROR(BK107/BH107,"-")</f>
        <v>4.0007509678080318E-2</v>
      </c>
      <c r="BM107" s="48">
        <f t="shared" si="45"/>
        <v>2576</v>
      </c>
      <c r="BN107" s="63">
        <f>IFERROR(BM107/BI107,"-")</f>
        <v>0.26705370101596515</v>
      </c>
      <c r="BO107" s="60">
        <f t="shared" si="31"/>
        <v>150061.89169254657</v>
      </c>
    </row>
    <row r="108" spans="2:67" s="106" customFormat="1">
      <c r="B108" s="179"/>
      <c r="C108" s="173"/>
      <c r="D108" s="138"/>
      <c r="E108" s="138"/>
      <c r="F108" s="102" t="s">
        <v>68</v>
      </c>
      <c r="G108" s="52">
        <v>1004326</v>
      </c>
      <c r="H108" s="64">
        <f>IFERROR(G108/D107,"-")</f>
        <v>6.5310716975144466E-3</v>
      </c>
      <c r="I108" s="52">
        <v>24</v>
      </c>
      <c r="J108" s="64">
        <f>IFERROR(I108/E107,"-")</f>
        <v>0.34285714285714286</v>
      </c>
      <c r="K108" s="61">
        <f t="shared" si="24"/>
        <v>41846.916666666664</v>
      </c>
      <c r="L108" s="138"/>
      <c r="M108" s="138"/>
      <c r="N108" s="102" t="s">
        <v>68</v>
      </c>
      <c r="O108" s="52">
        <v>2749529</v>
      </c>
      <c r="P108" s="64">
        <f>IFERROR(O108/L107,"-")</f>
        <v>1.4769001977827555E-2</v>
      </c>
      <c r="Q108" s="52">
        <v>31</v>
      </c>
      <c r="R108" s="64">
        <f>IFERROR(Q108/M107,"-")</f>
        <v>0.32978723404255317</v>
      </c>
      <c r="S108" s="61">
        <f t="shared" si="25"/>
        <v>88694.483870967742</v>
      </c>
      <c r="T108" s="138"/>
      <c r="U108" s="138"/>
      <c r="V108" s="102" t="s">
        <v>68</v>
      </c>
      <c r="W108" s="52">
        <v>91549253</v>
      </c>
      <c r="X108" s="50">
        <f>W108/T107</f>
        <v>2.9262836850643681E-2</v>
      </c>
      <c r="Y108" s="52">
        <v>995</v>
      </c>
      <c r="Z108" s="64">
        <f>IFERROR(Y108/U107,"-")</f>
        <v>0.26253298153034299</v>
      </c>
      <c r="AA108" s="61">
        <f t="shared" si="26"/>
        <v>92009.299497487431</v>
      </c>
      <c r="AB108" s="138"/>
      <c r="AC108" s="138"/>
      <c r="AD108" s="102" t="s">
        <v>68</v>
      </c>
      <c r="AE108" s="52">
        <v>89106516</v>
      </c>
      <c r="AF108" s="64">
        <f>IFERROR(AE108/AB107,"-")</f>
        <v>3.0168095917047826E-2</v>
      </c>
      <c r="AG108" s="52">
        <v>916</v>
      </c>
      <c r="AH108" s="64">
        <f>IFERROR(AG108/AC107,"-")</f>
        <v>0.31640759930915369</v>
      </c>
      <c r="AI108" s="61">
        <f t="shared" si="27"/>
        <v>97277.85589519651</v>
      </c>
      <c r="AJ108" s="138"/>
      <c r="AK108" s="138"/>
      <c r="AL108" s="102" t="s">
        <v>68</v>
      </c>
      <c r="AM108" s="52">
        <v>46997996</v>
      </c>
      <c r="AN108" s="64">
        <f>IFERROR(AM108/AJ107,"-")</f>
        <v>2.4503032035410079E-2</v>
      </c>
      <c r="AO108" s="52">
        <v>616</v>
      </c>
      <c r="AP108" s="64">
        <f>IFERROR(AO108/AK107,"-")</f>
        <v>0.35361653272101035</v>
      </c>
      <c r="AQ108" s="61">
        <f t="shared" si="28"/>
        <v>76295.448051948057</v>
      </c>
      <c r="AR108" s="138"/>
      <c r="AS108" s="138"/>
      <c r="AT108" s="102" t="s">
        <v>68</v>
      </c>
      <c r="AU108" s="52">
        <v>19185092</v>
      </c>
      <c r="AV108" s="64">
        <f>IFERROR(AU108/AR107,"-")</f>
        <v>1.9903758397729922E-2</v>
      </c>
      <c r="AW108" s="52">
        <v>308</v>
      </c>
      <c r="AX108" s="64">
        <f>IFERROR(AW108/AS107,"-")</f>
        <v>0.39741935483870966</v>
      </c>
      <c r="AY108" s="61">
        <f t="shared" si="29"/>
        <v>62289.259740259738</v>
      </c>
      <c r="AZ108" s="138"/>
      <c r="BA108" s="138"/>
      <c r="BB108" s="102" t="s">
        <v>68</v>
      </c>
      <c r="BC108" s="52">
        <v>6081251</v>
      </c>
      <c r="BD108" s="64">
        <f>IFERROR(BC108/AZ107,"-")</f>
        <v>1.6981896219512876E-2</v>
      </c>
      <c r="BE108" s="52">
        <v>111</v>
      </c>
      <c r="BF108" s="64">
        <f>IFERROR(BE108/BA107,"-")</f>
        <v>0.39642857142857141</v>
      </c>
      <c r="BG108" s="61">
        <f t="shared" si="30"/>
        <v>54786.045045045044</v>
      </c>
      <c r="BH108" s="138"/>
      <c r="BI108" s="150"/>
      <c r="BJ108" s="102" t="s">
        <v>68</v>
      </c>
      <c r="BK108" s="52">
        <f t="shared" si="44"/>
        <v>256673963</v>
      </c>
      <c r="BL108" s="64">
        <f>IFERROR(BK108/BH107,"-")</f>
        <v>2.6564831128655264E-2</v>
      </c>
      <c r="BM108" s="52">
        <f t="shared" si="45"/>
        <v>3001</v>
      </c>
      <c r="BN108" s="64">
        <f>IFERROR(BM108/BI107,"-")</f>
        <v>0.31111341488699978</v>
      </c>
      <c r="BO108" s="61">
        <f t="shared" si="31"/>
        <v>85529.477840719759</v>
      </c>
    </row>
    <row r="109" spans="2:67" s="106" customFormat="1">
      <c r="B109" s="179"/>
      <c r="C109" s="173"/>
      <c r="D109" s="138"/>
      <c r="E109" s="138"/>
      <c r="F109" s="103" t="s">
        <v>70</v>
      </c>
      <c r="G109" s="52">
        <v>86365</v>
      </c>
      <c r="H109" s="64">
        <f>IFERROR(G109/D107,"-")</f>
        <v>5.6162641130054903E-4</v>
      </c>
      <c r="I109" s="52">
        <v>9</v>
      </c>
      <c r="J109" s="64">
        <f>IFERROR(I109/E107,"-")</f>
        <v>0.12857142857142856</v>
      </c>
      <c r="K109" s="61">
        <f t="shared" si="24"/>
        <v>9596.1111111111113</v>
      </c>
      <c r="L109" s="138"/>
      <c r="M109" s="138"/>
      <c r="N109" s="103" t="s">
        <v>70</v>
      </c>
      <c r="O109" s="52">
        <v>408171</v>
      </c>
      <c r="P109" s="64">
        <f>IFERROR(O109/L107,"-")</f>
        <v>2.1924767137541925E-3</v>
      </c>
      <c r="Q109" s="52">
        <v>17</v>
      </c>
      <c r="R109" s="64">
        <f>IFERROR(Q109/M107,"-")</f>
        <v>0.18085106382978725</v>
      </c>
      <c r="S109" s="61">
        <f t="shared" si="25"/>
        <v>24010.058823529413</v>
      </c>
      <c r="T109" s="138"/>
      <c r="U109" s="138"/>
      <c r="V109" s="103" t="s">
        <v>70</v>
      </c>
      <c r="W109" s="52">
        <v>62082840</v>
      </c>
      <c r="X109" s="50">
        <f>W109/T107</f>
        <v>1.9844181777699657E-2</v>
      </c>
      <c r="Y109" s="52">
        <v>930</v>
      </c>
      <c r="Z109" s="64">
        <f>IFERROR(Y109/U107,"-")</f>
        <v>0.24538258575197888</v>
      </c>
      <c r="AA109" s="61">
        <f t="shared" si="26"/>
        <v>66755.741935483864</v>
      </c>
      <c r="AB109" s="138"/>
      <c r="AC109" s="138"/>
      <c r="AD109" s="103" t="s">
        <v>70</v>
      </c>
      <c r="AE109" s="52">
        <v>52117846</v>
      </c>
      <c r="AF109" s="64">
        <f>IFERROR(AE109/AB107,"-")</f>
        <v>1.7645131329317457E-2</v>
      </c>
      <c r="AG109" s="52">
        <v>881</v>
      </c>
      <c r="AH109" s="64">
        <f>IFERROR(AG109/AC107,"-")</f>
        <v>0.30431778929188258</v>
      </c>
      <c r="AI109" s="61">
        <f t="shared" si="27"/>
        <v>59157.600454029511</v>
      </c>
      <c r="AJ109" s="138"/>
      <c r="AK109" s="138"/>
      <c r="AL109" s="103" t="s">
        <v>70</v>
      </c>
      <c r="AM109" s="52">
        <v>33987854</v>
      </c>
      <c r="AN109" s="64">
        <f>IFERROR(AM109/AJ107,"-")</f>
        <v>1.7720020985082865E-2</v>
      </c>
      <c r="AO109" s="52">
        <v>539</v>
      </c>
      <c r="AP109" s="64">
        <f>IFERROR(AO109/AK107,"-")</f>
        <v>0.30941446613088402</v>
      </c>
      <c r="AQ109" s="61">
        <f t="shared" si="28"/>
        <v>63057.243042671616</v>
      </c>
      <c r="AR109" s="138"/>
      <c r="AS109" s="138"/>
      <c r="AT109" s="103" t="s">
        <v>70</v>
      </c>
      <c r="AU109" s="52">
        <v>14345174</v>
      </c>
      <c r="AV109" s="64">
        <f>IFERROR(AU109/AR107,"-")</f>
        <v>1.488253887286008E-2</v>
      </c>
      <c r="AW109" s="52">
        <v>241</v>
      </c>
      <c r="AX109" s="64">
        <f>IFERROR(AW109/AS107,"-")</f>
        <v>0.31096774193548388</v>
      </c>
      <c r="AY109" s="61">
        <f t="shared" si="29"/>
        <v>59523.543568464731</v>
      </c>
      <c r="AZ109" s="138"/>
      <c r="BA109" s="138"/>
      <c r="BB109" s="103" t="s">
        <v>70</v>
      </c>
      <c r="BC109" s="52">
        <v>1663460</v>
      </c>
      <c r="BD109" s="64">
        <f>IFERROR(BC109/AZ107,"-")</f>
        <v>4.6452128164601149E-3</v>
      </c>
      <c r="BE109" s="52">
        <v>70</v>
      </c>
      <c r="BF109" s="64">
        <f>IFERROR(BE109/BA107,"-")</f>
        <v>0.25</v>
      </c>
      <c r="BG109" s="61">
        <f t="shared" si="30"/>
        <v>23763.714285714286</v>
      </c>
      <c r="BH109" s="138"/>
      <c r="BI109" s="150"/>
      <c r="BJ109" s="103" t="s">
        <v>70</v>
      </c>
      <c r="BK109" s="52">
        <f t="shared" si="44"/>
        <v>164691710</v>
      </c>
      <c r="BL109" s="64">
        <f>IFERROR(BK109/BH107,"-")</f>
        <v>1.7044999084848609E-2</v>
      </c>
      <c r="BM109" s="52">
        <f t="shared" si="45"/>
        <v>2687</v>
      </c>
      <c r="BN109" s="64">
        <f>IFERROR(BM109/BI107,"-")</f>
        <v>0.27856106157992949</v>
      </c>
      <c r="BO109" s="61">
        <f t="shared" si="31"/>
        <v>61292.039449199852</v>
      </c>
    </row>
    <row r="110" spans="2:67" s="106" customFormat="1">
      <c r="B110" s="179"/>
      <c r="C110" s="173"/>
      <c r="D110" s="138"/>
      <c r="E110" s="138"/>
      <c r="F110" s="103" t="s">
        <v>72</v>
      </c>
      <c r="G110" s="52">
        <v>81354</v>
      </c>
      <c r="H110" s="64">
        <f>IFERROR(G110/D107,"-")</f>
        <v>5.2904017906495529E-4</v>
      </c>
      <c r="I110" s="52">
        <v>6</v>
      </c>
      <c r="J110" s="64">
        <f>IFERROR(I110/E107,"-")</f>
        <v>8.5714285714285715E-2</v>
      </c>
      <c r="K110" s="61">
        <f t="shared" si="24"/>
        <v>13559</v>
      </c>
      <c r="L110" s="138"/>
      <c r="M110" s="138"/>
      <c r="N110" s="103" t="s">
        <v>72</v>
      </c>
      <c r="O110" s="52">
        <v>54187</v>
      </c>
      <c r="P110" s="64">
        <f>IFERROR(O110/L107,"-")</f>
        <v>2.9106363678016916E-4</v>
      </c>
      <c r="Q110" s="52">
        <v>4</v>
      </c>
      <c r="R110" s="64">
        <f>IFERROR(Q110/M107,"-")</f>
        <v>4.2553191489361701E-2</v>
      </c>
      <c r="S110" s="61">
        <f t="shared" si="25"/>
        <v>13546.75</v>
      </c>
      <c r="T110" s="138"/>
      <c r="U110" s="138"/>
      <c r="V110" s="103" t="s">
        <v>72</v>
      </c>
      <c r="W110" s="52">
        <v>13989724</v>
      </c>
      <c r="X110" s="50">
        <f>W110/T107</f>
        <v>4.4716805171259493E-3</v>
      </c>
      <c r="Y110" s="52">
        <v>185</v>
      </c>
      <c r="Z110" s="64">
        <f>IFERROR(Y110/U107,"-")</f>
        <v>4.8812664907651716E-2</v>
      </c>
      <c r="AA110" s="61">
        <f t="shared" si="26"/>
        <v>75620.129729729728</v>
      </c>
      <c r="AB110" s="138"/>
      <c r="AC110" s="138"/>
      <c r="AD110" s="103" t="s">
        <v>72</v>
      </c>
      <c r="AE110" s="52">
        <v>7825646</v>
      </c>
      <c r="AF110" s="64">
        <f>IFERROR(AE110/AB107,"-")</f>
        <v>2.6494677352311884E-3</v>
      </c>
      <c r="AG110" s="52">
        <v>177</v>
      </c>
      <c r="AH110" s="64">
        <f>IFERROR(AG110/AC107,"-")</f>
        <v>6.1139896373056994E-2</v>
      </c>
      <c r="AI110" s="61">
        <f t="shared" si="27"/>
        <v>44212.689265536726</v>
      </c>
      <c r="AJ110" s="138"/>
      <c r="AK110" s="138"/>
      <c r="AL110" s="103" t="s">
        <v>72</v>
      </c>
      <c r="AM110" s="52">
        <v>8313508</v>
      </c>
      <c r="AN110" s="64">
        <f>IFERROR(AM110/AJ107,"-")</f>
        <v>4.3343582745663878E-3</v>
      </c>
      <c r="AO110" s="52">
        <v>85</v>
      </c>
      <c r="AP110" s="64">
        <f>IFERROR(AO110/AK107,"-")</f>
        <v>4.8794489092996558E-2</v>
      </c>
      <c r="AQ110" s="61">
        <f t="shared" si="28"/>
        <v>97805.976470588241</v>
      </c>
      <c r="AR110" s="138"/>
      <c r="AS110" s="138"/>
      <c r="AT110" s="103" t="s">
        <v>72</v>
      </c>
      <c r="AU110" s="52">
        <v>296082</v>
      </c>
      <c r="AV110" s="64">
        <f>IFERROR(AU110/AR107,"-")</f>
        <v>3.0717312139637748E-4</v>
      </c>
      <c r="AW110" s="52">
        <v>25</v>
      </c>
      <c r="AX110" s="64">
        <f>IFERROR(AW110/AS107,"-")</f>
        <v>3.2258064516129031E-2</v>
      </c>
      <c r="AY110" s="61">
        <f t="shared" si="29"/>
        <v>11843.28</v>
      </c>
      <c r="AZ110" s="138"/>
      <c r="BA110" s="138"/>
      <c r="BB110" s="103" t="s">
        <v>72</v>
      </c>
      <c r="BC110" s="52">
        <v>322319</v>
      </c>
      <c r="BD110" s="64">
        <f>IFERROR(BC110/AZ107,"-")</f>
        <v>9.0007595601253277E-4</v>
      </c>
      <c r="BE110" s="52">
        <v>14</v>
      </c>
      <c r="BF110" s="64">
        <f>IFERROR(BE110/BA107,"-")</f>
        <v>0.05</v>
      </c>
      <c r="BG110" s="61">
        <f t="shared" si="30"/>
        <v>23022.785714285714</v>
      </c>
      <c r="BH110" s="138"/>
      <c r="BI110" s="150"/>
      <c r="BJ110" s="103" t="s">
        <v>72</v>
      </c>
      <c r="BK110" s="52">
        <f t="shared" si="44"/>
        <v>30882820</v>
      </c>
      <c r="BL110" s="64">
        <f>IFERROR(BK110/BH107,"-")</f>
        <v>3.1962606899736744E-3</v>
      </c>
      <c r="BM110" s="52">
        <f t="shared" si="45"/>
        <v>496</v>
      </c>
      <c r="BN110" s="64">
        <f>IFERROR(BM110/BI107,"-")</f>
        <v>5.1420277835372175E-2</v>
      </c>
      <c r="BO110" s="61">
        <f t="shared" si="31"/>
        <v>62263.75</v>
      </c>
    </row>
    <row r="111" spans="2:67" s="106" customFormat="1">
      <c r="B111" s="179"/>
      <c r="C111" s="173"/>
      <c r="D111" s="138"/>
      <c r="E111" s="138"/>
      <c r="F111" s="103" t="s">
        <v>74</v>
      </c>
      <c r="G111" s="52">
        <v>349218</v>
      </c>
      <c r="H111" s="64">
        <f>IFERROR(G111/D107,"-")</f>
        <v>2.2709436936438963E-3</v>
      </c>
      <c r="I111" s="52">
        <v>13</v>
      </c>
      <c r="J111" s="64">
        <f>IFERROR(I111/E107,"-")</f>
        <v>0.18571428571428572</v>
      </c>
      <c r="K111" s="61">
        <f t="shared" si="24"/>
        <v>26862.923076923078</v>
      </c>
      <c r="L111" s="138"/>
      <c r="M111" s="138"/>
      <c r="N111" s="103" t="s">
        <v>74</v>
      </c>
      <c r="O111" s="52">
        <v>468487</v>
      </c>
      <c r="P111" s="64">
        <f>IFERROR(O111/L107,"-")</f>
        <v>2.5164620666254102E-3</v>
      </c>
      <c r="Q111" s="52">
        <v>19</v>
      </c>
      <c r="R111" s="64">
        <f>IFERROR(Q111/M107,"-")</f>
        <v>0.20212765957446807</v>
      </c>
      <c r="S111" s="61">
        <f t="shared" si="25"/>
        <v>24657.21052631579</v>
      </c>
      <c r="T111" s="138"/>
      <c r="U111" s="138"/>
      <c r="V111" s="103" t="s">
        <v>74</v>
      </c>
      <c r="W111" s="52">
        <v>62313724</v>
      </c>
      <c r="X111" s="50">
        <f>W111/T107</f>
        <v>1.9917981624252463E-2</v>
      </c>
      <c r="Y111" s="52">
        <v>1172</v>
      </c>
      <c r="Z111" s="64">
        <f>IFERROR(Y111/U107,"-")</f>
        <v>0.30923482849604222</v>
      </c>
      <c r="AA111" s="61">
        <f t="shared" si="26"/>
        <v>53168.70648464164</v>
      </c>
      <c r="AB111" s="138"/>
      <c r="AC111" s="138"/>
      <c r="AD111" s="103" t="s">
        <v>74</v>
      </c>
      <c r="AE111" s="52">
        <v>86483086</v>
      </c>
      <c r="AF111" s="64">
        <f>IFERROR(AE111/AB107,"-")</f>
        <v>2.9279901748714941E-2</v>
      </c>
      <c r="AG111" s="52">
        <v>1085</v>
      </c>
      <c r="AH111" s="64">
        <f>IFERROR(AG111/AC107,"-")</f>
        <v>0.37478411053540589</v>
      </c>
      <c r="AI111" s="61">
        <f t="shared" si="27"/>
        <v>79707.913364055305</v>
      </c>
      <c r="AJ111" s="138"/>
      <c r="AK111" s="138"/>
      <c r="AL111" s="103" t="s">
        <v>74</v>
      </c>
      <c r="AM111" s="52">
        <v>29724366</v>
      </c>
      <c r="AN111" s="64">
        <f>IFERROR(AM111/AJ107,"-")</f>
        <v>1.5497194653368926E-2</v>
      </c>
      <c r="AO111" s="52">
        <v>645</v>
      </c>
      <c r="AP111" s="64">
        <f>IFERROR(AO111/AK107,"-")</f>
        <v>0.37026406429391506</v>
      </c>
      <c r="AQ111" s="61">
        <f t="shared" si="28"/>
        <v>46084.288372093026</v>
      </c>
      <c r="AR111" s="138"/>
      <c r="AS111" s="138"/>
      <c r="AT111" s="103" t="s">
        <v>74</v>
      </c>
      <c r="AU111" s="52">
        <v>22473284</v>
      </c>
      <c r="AV111" s="64">
        <f>IFERROR(AU111/AR107,"-")</f>
        <v>2.3315124844831055E-2</v>
      </c>
      <c r="AW111" s="52">
        <v>253</v>
      </c>
      <c r="AX111" s="64">
        <f>IFERROR(AW111/AS107,"-")</f>
        <v>0.32645161290322583</v>
      </c>
      <c r="AY111" s="61">
        <f t="shared" si="29"/>
        <v>88827.209486166001</v>
      </c>
      <c r="AZ111" s="138"/>
      <c r="BA111" s="138"/>
      <c r="BB111" s="103" t="s">
        <v>74</v>
      </c>
      <c r="BC111" s="52">
        <v>3254526</v>
      </c>
      <c r="BD111" s="64">
        <f>IFERROR(BC111/AZ107,"-")</f>
        <v>9.0882653545637827E-3</v>
      </c>
      <c r="BE111" s="52">
        <v>80</v>
      </c>
      <c r="BF111" s="64">
        <f>IFERROR(BE111/BA107,"-")</f>
        <v>0.2857142857142857</v>
      </c>
      <c r="BG111" s="61">
        <f t="shared" si="30"/>
        <v>40681.574999999997</v>
      </c>
      <c r="BH111" s="138"/>
      <c r="BI111" s="150"/>
      <c r="BJ111" s="103" t="s">
        <v>74</v>
      </c>
      <c r="BK111" s="52">
        <f t="shared" si="44"/>
        <v>205066691</v>
      </c>
      <c r="BL111" s="64">
        <f>IFERROR(BK111/BH107,"-")</f>
        <v>2.1223664265966589E-2</v>
      </c>
      <c r="BM111" s="52">
        <f t="shared" si="45"/>
        <v>3267</v>
      </c>
      <c r="BN111" s="64">
        <f>IFERROR(BM111/BI107,"-")</f>
        <v>0.33868961227451794</v>
      </c>
      <c r="BO111" s="61">
        <f t="shared" si="31"/>
        <v>62769.11264156719</v>
      </c>
    </row>
    <row r="112" spans="2:67" s="106" customFormat="1">
      <c r="B112" s="179"/>
      <c r="C112" s="173"/>
      <c r="D112" s="138"/>
      <c r="E112" s="138"/>
      <c r="F112" s="103" t="s">
        <v>76</v>
      </c>
      <c r="G112" s="52">
        <v>907741</v>
      </c>
      <c r="H112" s="64">
        <f>IFERROR(G112/D107,"-")</f>
        <v>5.9029852396268352E-3</v>
      </c>
      <c r="I112" s="52">
        <v>27</v>
      </c>
      <c r="J112" s="64">
        <f>IFERROR(I112/E107,"-")</f>
        <v>0.38571428571428573</v>
      </c>
      <c r="K112" s="61">
        <f t="shared" si="24"/>
        <v>33620.037037037036</v>
      </c>
      <c r="L112" s="138"/>
      <c r="M112" s="138"/>
      <c r="N112" s="103" t="s">
        <v>76</v>
      </c>
      <c r="O112" s="52">
        <v>1645235</v>
      </c>
      <c r="P112" s="64">
        <f>IFERROR(O112/L107,"-")</f>
        <v>8.8373241267835755E-3</v>
      </c>
      <c r="Q112" s="52">
        <v>34</v>
      </c>
      <c r="R112" s="64">
        <f>IFERROR(Q112/M107,"-")</f>
        <v>0.36170212765957449</v>
      </c>
      <c r="S112" s="61">
        <f t="shared" si="25"/>
        <v>48389.26470588235</v>
      </c>
      <c r="T112" s="138"/>
      <c r="U112" s="138"/>
      <c r="V112" s="103" t="s">
        <v>76</v>
      </c>
      <c r="W112" s="52">
        <v>79339094</v>
      </c>
      <c r="X112" s="50">
        <f>W112/T107</f>
        <v>2.5359977143668042E-2</v>
      </c>
      <c r="Y112" s="52">
        <v>1195</v>
      </c>
      <c r="Z112" s="64">
        <f>IFERROR(Y112/U107,"-")</f>
        <v>0.31530343007915568</v>
      </c>
      <c r="AA112" s="61">
        <f t="shared" si="26"/>
        <v>66392.547280334722</v>
      </c>
      <c r="AB112" s="138"/>
      <c r="AC112" s="138"/>
      <c r="AD112" s="103" t="s">
        <v>76</v>
      </c>
      <c r="AE112" s="52">
        <v>97766761</v>
      </c>
      <c r="AF112" s="64">
        <f>IFERROR(AE112/AB107,"-")</f>
        <v>3.3100127305472148E-2</v>
      </c>
      <c r="AG112" s="52">
        <v>1127</v>
      </c>
      <c r="AH112" s="64">
        <f>IFERROR(AG112/AC107,"-")</f>
        <v>0.38929188255613129</v>
      </c>
      <c r="AI112" s="61">
        <f t="shared" si="27"/>
        <v>86749.566104702753</v>
      </c>
      <c r="AJ112" s="138"/>
      <c r="AK112" s="138"/>
      <c r="AL112" s="103" t="s">
        <v>76</v>
      </c>
      <c r="AM112" s="52">
        <v>66177468</v>
      </c>
      <c r="AN112" s="64">
        <f>IFERROR(AM112/AJ107,"-")</f>
        <v>3.4502505562712192E-2</v>
      </c>
      <c r="AO112" s="52">
        <v>779</v>
      </c>
      <c r="AP112" s="64">
        <f>IFERROR(AO112/AK107,"-")</f>
        <v>0.44718714121699199</v>
      </c>
      <c r="AQ112" s="61">
        <f t="shared" si="28"/>
        <v>84951.820282413348</v>
      </c>
      <c r="AR112" s="138"/>
      <c r="AS112" s="138"/>
      <c r="AT112" s="103" t="s">
        <v>76</v>
      </c>
      <c r="AU112" s="52">
        <v>26031986</v>
      </c>
      <c r="AV112" s="64">
        <f>IFERROR(AU112/AR107,"-")</f>
        <v>2.7007134495736992E-2</v>
      </c>
      <c r="AW112" s="52">
        <v>312</v>
      </c>
      <c r="AX112" s="64">
        <f>IFERROR(AW112/AS107,"-")</f>
        <v>0.40258064516129033</v>
      </c>
      <c r="AY112" s="61">
        <f t="shared" si="29"/>
        <v>83435.852564102563</v>
      </c>
      <c r="AZ112" s="138"/>
      <c r="BA112" s="138"/>
      <c r="BB112" s="103" t="s">
        <v>76</v>
      </c>
      <c r="BC112" s="52">
        <v>7418314</v>
      </c>
      <c r="BD112" s="64">
        <f>IFERROR(BC112/AZ107,"-")</f>
        <v>2.0715645263081468E-2</v>
      </c>
      <c r="BE112" s="52">
        <v>110</v>
      </c>
      <c r="BF112" s="64">
        <f>IFERROR(BE112/BA107,"-")</f>
        <v>0.39285714285714285</v>
      </c>
      <c r="BG112" s="61">
        <f t="shared" si="30"/>
        <v>67439.218181818185</v>
      </c>
      <c r="BH112" s="138"/>
      <c r="BI112" s="150"/>
      <c r="BJ112" s="103" t="s">
        <v>76</v>
      </c>
      <c r="BK112" s="52">
        <f t="shared" si="44"/>
        <v>279286599</v>
      </c>
      <c r="BL112" s="64">
        <f>IFERROR(BK112/BH107,"-")</f>
        <v>2.890515754779327E-2</v>
      </c>
      <c r="BM112" s="52">
        <f t="shared" si="45"/>
        <v>3584</v>
      </c>
      <c r="BN112" s="64">
        <f>IFERROR(BM112/BI107,"-")</f>
        <v>0.37155297532656023</v>
      </c>
      <c r="BO112" s="61">
        <f t="shared" si="31"/>
        <v>77925.948381696435</v>
      </c>
    </row>
    <row r="113" spans="2:67" s="106" customFormat="1">
      <c r="B113" s="179"/>
      <c r="C113" s="173"/>
      <c r="D113" s="138"/>
      <c r="E113" s="138"/>
      <c r="F113" s="103" t="s">
        <v>77</v>
      </c>
      <c r="G113" s="52">
        <v>297812</v>
      </c>
      <c r="H113" s="64">
        <f>IFERROR(G113/D107,"-")</f>
        <v>1.9366535610749621E-3</v>
      </c>
      <c r="I113" s="52">
        <v>7</v>
      </c>
      <c r="J113" s="64">
        <f>IFERROR(I113/E107,"-")</f>
        <v>0.1</v>
      </c>
      <c r="K113" s="61">
        <f t="shared" si="24"/>
        <v>42544.571428571428</v>
      </c>
      <c r="L113" s="138"/>
      <c r="M113" s="138"/>
      <c r="N113" s="103" t="s">
        <v>77</v>
      </c>
      <c r="O113" s="52">
        <v>1307644</v>
      </c>
      <c r="P113" s="64">
        <f>IFERROR(O113/L107,"-")</f>
        <v>7.0239654945608264E-3</v>
      </c>
      <c r="Q113" s="52">
        <v>3</v>
      </c>
      <c r="R113" s="64">
        <f>IFERROR(Q113/M107,"-")</f>
        <v>3.1914893617021274E-2</v>
      </c>
      <c r="S113" s="61">
        <f t="shared" si="25"/>
        <v>435881.33333333331</v>
      </c>
      <c r="T113" s="138"/>
      <c r="U113" s="138"/>
      <c r="V113" s="103" t="s">
        <v>77</v>
      </c>
      <c r="W113" s="52">
        <v>57459496</v>
      </c>
      <c r="X113" s="50">
        <f>W113/T107</f>
        <v>1.8366374403603416E-2</v>
      </c>
      <c r="Y113" s="52">
        <v>300</v>
      </c>
      <c r="Z113" s="64">
        <f>IFERROR(Y113/U107,"-")</f>
        <v>7.9155672823219003E-2</v>
      </c>
      <c r="AA113" s="61">
        <f t="shared" si="26"/>
        <v>191531.65333333332</v>
      </c>
      <c r="AB113" s="138"/>
      <c r="AC113" s="138"/>
      <c r="AD113" s="103" t="s">
        <v>77</v>
      </c>
      <c r="AE113" s="52">
        <v>84612049</v>
      </c>
      <c r="AF113" s="64">
        <f>IFERROR(AE113/AB107,"-")</f>
        <v>2.8646439391367861E-2</v>
      </c>
      <c r="AG113" s="52">
        <v>355</v>
      </c>
      <c r="AH113" s="64">
        <f>IFERROR(AG113/AC107,"-")</f>
        <v>0.12262521588946459</v>
      </c>
      <c r="AI113" s="61">
        <f t="shared" si="27"/>
        <v>238343.8</v>
      </c>
      <c r="AJ113" s="138"/>
      <c r="AK113" s="138"/>
      <c r="AL113" s="103" t="s">
        <v>77</v>
      </c>
      <c r="AM113" s="52">
        <v>77550074</v>
      </c>
      <c r="AN113" s="64">
        <f>IFERROR(AM113/AJ107,"-")</f>
        <v>4.043176537932431E-2</v>
      </c>
      <c r="AO113" s="52">
        <v>279</v>
      </c>
      <c r="AP113" s="64">
        <f>IFERROR(AO113/AK107,"-")</f>
        <v>0.16016073478760046</v>
      </c>
      <c r="AQ113" s="61">
        <f t="shared" si="28"/>
        <v>277957.25448028673</v>
      </c>
      <c r="AR113" s="138"/>
      <c r="AS113" s="138"/>
      <c r="AT113" s="103" t="s">
        <v>77</v>
      </c>
      <c r="AU113" s="52">
        <v>45795819</v>
      </c>
      <c r="AV113" s="64">
        <f>IFERROR(AU113/AR107,"-")</f>
        <v>4.7511313315681238E-2</v>
      </c>
      <c r="AW113" s="52">
        <v>149</v>
      </c>
      <c r="AX113" s="64">
        <f>IFERROR(AW113/AS107,"-")</f>
        <v>0.19225806451612903</v>
      </c>
      <c r="AY113" s="61">
        <f t="shared" si="29"/>
        <v>307354.48993288592</v>
      </c>
      <c r="AZ113" s="138"/>
      <c r="BA113" s="138"/>
      <c r="BB113" s="103" t="s">
        <v>77</v>
      </c>
      <c r="BC113" s="52">
        <v>18589626</v>
      </c>
      <c r="BD113" s="64">
        <f>IFERROR(BC113/AZ107,"-")</f>
        <v>5.1911539170403961E-2</v>
      </c>
      <c r="BE113" s="52">
        <v>55</v>
      </c>
      <c r="BF113" s="64">
        <f>IFERROR(BE113/BA107,"-")</f>
        <v>0.19642857142857142</v>
      </c>
      <c r="BG113" s="61">
        <f t="shared" si="30"/>
        <v>337993.2</v>
      </c>
      <c r="BH113" s="138"/>
      <c r="BI113" s="150"/>
      <c r="BJ113" s="103" t="s">
        <v>77</v>
      </c>
      <c r="BK113" s="52">
        <f t="shared" si="44"/>
        <v>285612520</v>
      </c>
      <c r="BL113" s="64">
        <f>IFERROR(BK113/BH107,"-")</f>
        <v>2.9559867597593738E-2</v>
      </c>
      <c r="BM113" s="52">
        <f t="shared" si="45"/>
        <v>1148</v>
      </c>
      <c r="BN113" s="64">
        <f>IFERROR(BM113/BI107,"-")</f>
        <v>0.11901306240928883</v>
      </c>
      <c r="BO113" s="61">
        <f t="shared" si="31"/>
        <v>248791.39372822299</v>
      </c>
    </row>
    <row r="114" spans="2:67" s="106" customFormat="1">
      <c r="B114" s="179"/>
      <c r="C114" s="173"/>
      <c r="D114" s="138"/>
      <c r="E114" s="138"/>
      <c r="F114" s="103" t="s">
        <v>79</v>
      </c>
      <c r="G114" s="52">
        <v>0</v>
      </c>
      <c r="H114" s="64">
        <f>IFERROR(G114/D107,"-")</f>
        <v>0</v>
      </c>
      <c r="I114" s="52">
        <v>0</v>
      </c>
      <c r="J114" s="64">
        <f>IFERROR(I114/E107,"-")</f>
        <v>0</v>
      </c>
      <c r="K114" s="61" t="str">
        <f t="shared" si="24"/>
        <v>-</v>
      </c>
      <c r="L114" s="138"/>
      <c r="M114" s="138"/>
      <c r="N114" s="103" t="s">
        <v>79</v>
      </c>
      <c r="O114" s="52">
        <v>0</v>
      </c>
      <c r="P114" s="64">
        <f>IFERROR(O114/L107,"-")</f>
        <v>0</v>
      </c>
      <c r="Q114" s="52">
        <v>0</v>
      </c>
      <c r="R114" s="64">
        <f>IFERROR(Q114/M107,"-")</f>
        <v>0</v>
      </c>
      <c r="S114" s="61" t="str">
        <f t="shared" si="25"/>
        <v>-</v>
      </c>
      <c r="T114" s="138"/>
      <c r="U114" s="138"/>
      <c r="V114" s="103" t="s">
        <v>79</v>
      </c>
      <c r="W114" s="52">
        <v>0</v>
      </c>
      <c r="X114" s="50">
        <f>W114/T107</f>
        <v>0</v>
      </c>
      <c r="Y114" s="52">
        <v>0</v>
      </c>
      <c r="Z114" s="64">
        <f>IFERROR(Y114/U107,"-")</f>
        <v>0</v>
      </c>
      <c r="AA114" s="61" t="str">
        <f t="shared" si="26"/>
        <v>-</v>
      </c>
      <c r="AB114" s="138"/>
      <c r="AC114" s="138"/>
      <c r="AD114" s="103" t="s">
        <v>79</v>
      </c>
      <c r="AE114" s="52">
        <v>8980</v>
      </c>
      <c r="AF114" s="64">
        <f>IFERROR(AE114/AB107,"-")</f>
        <v>3.0402883368831237E-6</v>
      </c>
      <c r="AG114" s="52">
        <v>1</v>
      </c>
      <c r="AH114" s="64">
        <f>IFERROR(AG114/AC107,"-")</f>
        <v>3.4542314335060447E-4</v>
      </c>
      <c r="AI114" s="61">
        <f t="shared" si="27"/>
        <v>8980</v>
      </c>
      <c r="AJ114" s="138"/>
      <c r="AK114" s="138"/>
      <c r="AL114" s="103" t="s">
        <v>79</v>
      </c>
      <c r="AM114" s="52">
        <v>2529</v>
      </c>
      <c r="AN114" s="64">
        <f>IFERROR(AM114/AJ107,"-")</f>
        <v>1.3185278797324059E-6</v>
      </c>
      <c r="AO114" s="52">
        <v>1</v>
      </c>
      <c r="AP114" s="64">
        <f>IFERROR(AO114/AK107,"-")</f>
        <v>5.7405281285878302E-4</v>
      </c>
      <c r="AQ114" s="61">
        <f t="shared" si="28"/>
        <v>2529</v>
      </c>
      <c r="AR114" s="138"/>
      <c r="AS114" s="138"/>
      <c r="AT114" s="103" t="s">
        <v>79</v>
      </c>
      <c r="AU114" s="52">
        <v>0</v>
      </c>
      <c r="AV114" s="64">
        <f>IFERROR(AU114/AR107,"-")</f>
        <v>0</v>
      </c>
      <c r="AW114" s="52">
        <v>0</v>
      </c>
      <c r="AX114" s="64">
        <f>IFERROR(AW114/AS107,"-")</f>
        <v>0</v>
      </c>
      <c r="AY114" s="61" t="str">
        <f t="shared" si="29"/>
        <v>-</v>
      </c>
      <c r="AZ114" s="138"/>
      <c r="BA114" s="138"/>
      <c r="BB114" s="103" t="s">
        <v>79</v>
      </c>
      <c r="BC114" s="52">
        <v>705</v>
      </c>
      <c r="BD114" s="64">
        <f>IFERROR(BC114/AZ107,"-")</f>
        <v>1.9687128248376163E-6</v>
      </c>
      <c r="BE114" s="52">
        <v>1</v>
      </c>
      <c r="BF114" s="64">
        <f>IFERROR(BE114/BA107,"-")</f>
        <v>3.5714285714285713E-3</v>
      </c>
      <c r="BG114" s="61">
        <f t="shared" si="30"/>
        <v>705</v>
      </c>
      <c r="BH114" s="138"/>
      <c r="BI114" s="150"/>
      <c r="BJ114" s="103" t="s">
        <v>79</v>
      </c>
      <c r="BK114" s="52">
        <f t="shared" si="44"/>
        <v>12214</v>
      </c>
      <c r="BL114" s="64">
        <f>IFERROR(BK114/BH107,"-")</f>
        <v>1.2641050288587137E-6</v>
      </c>
      <c r="BM114" s="52">
        <f t="shared" si="45"/>
        <v>3</v>
      </c>
      <c r="BN114" s="64">
        <f>IFERROR(BM114/BI107,"-")</f>
        <v>3.1100974497200911E-4</v>
      </c>
      <c r="BO114" s="61">
        <f t="shared" si="31"/>
        <v>4071.3333333333335</v>
      </c>
    </row>
    <row r="115" spans="2:67" s="106" customFormat="1">
      <c r="B115" s="179"/>
      <c r="C115" s="173"/>
      <c r="D115" s="138"/>
      <c r="E115" s="138"/>
      <c r="F115" s="103" t="s">
        <v>81</v>
      </c>
      <c r="G115" s="52">
        <v>0</v>
      </c>
      <c r="H115" s="64">
        <f>IFERROR(G115/D107,"-")</f>
        <v>0</v>
      </c>
      <c r="I115" s="52">
        <v>0</v>
      </c>
      <c r="J115" s="64">
        <f>IFERROR(I115/E107,"-")</f>
        <v>0</v>
      </c>
      <c r="K115" s="61" t="str">
        <f t="shared" si="24"/>
        <v>-</v>
      </c>
      <c r="L115" s="138"/>
      <c r="M115" s="138"/>
      <c r="N115" s="103" t="s">
        <v>81</v>
      </c>
      <c r="O115" s="52">
        <v>10822</v>
      </c>
      <c r="P115" s="64">
        <f>IFERROR(O115/L107,"-")</f>
        <v>5.8130006777178856E-5</v>
      </c>
      <c r="Q115" s="52">
        <v>1</v>
      </c>
      <c r="R115" s="64">
        <f>IFERROR(Q115/M107,"-")</f>
        <v>1.0638297872340425E-2</v>
      </c>
      <c r="S115" s="61">
        <f t="shared" si="25"/>
        <v>10822</v>
      </c>
      <c r="T115" s="138"/>
      <c r="U115" s="138"/>
      <c r="V115" s="103" t="s">
        <v>81</v>
      </c>
      <c r="W115" s="52">
        <v>556266</v>
      </c>
      <c r="X115" s="50">
        <f>W115/T107</f>
        <v>1.7780506853027145E-4</v>
      </c>
      <c r="Y115" s="52">
        <v>24</v>
      </c>
      <c r="Z115" s="64">
        <f>IFERROR(Y115/U107,"-")</f>
        <v>6.3324538258575196E-3</v>
      </c>
      <c r="AA115" s="61">
        <f t="shared" si="26"/>
        <v>23177.75</v>
      </c>
      <c r="AB115" s="138"/>
      <c r="AC115" s="138"/>
      <c r="AD115" s="103" t="s">
        <v>81</v>
      </c>
      <c r="AE115" s="52">
        <v>768815</v>
      </c>
      <c r="AF115" s="64">
        <f>IFERROR(AE115/AB107,"-")</f>
        <v>2.6029167903349654E-4</v>
      </c>
      <c r="AG115" s="52">
        <v>20</v>
      </c>
      <c r="AH115" s="64">
        <f>IFERROR(AG115/AC107,"-")</f>
        <v>6.9084628670120895E-3</v>
      </c>
      <c r="AI115" s="61">
        <f t="shared" si="27"/>
        <v>38440.75</v>
      </c>
      <c r="AJ115" s="138"/>
      <c r="AK115" s="138"/>
      <c r="AL115" s="103" t="s">
        <v>81</v>
      </c>
      <c r="AM115" s="52">
        <v>376121</v>
      </c>
      <c r="AN115" s="64">
        <f>IFERROR(AM115/AJ107,"-")</f>
        <v>1.9609569974410131E-4</v>
      </c>
      <c r="AO115" s="52">
        <v>15</v>
      </c>
      <c r="AP115" s="64">
        <f>IFERROR(AO115/AK107,"-")</f>
        <v>8.6107921928817444E-3</v>
      </c>
      <c r="AQ115" s="61">
        <f t="shared" si="28"/>
        <v>25074.733333333334</v>
      </c>
      <c r="AR115" s="138"/>
      <c r="AS115" s="138"/>
      <c r="AT115" s="103" t="s">
        <v>81</v>
      </c>
      <c r="AU115" s="52">
        <v>298440</v>
      </c>
      <c r="AV115" s="64">
        <f>IFERROR(AU115/AR107,"-")</f>
        <v>3.0961945119775908E-4</v>
      </c>
      <c r="AW115" s="52">
        <v>5</v>
      </c>
      <c r="AX115" s="64">
        <f>IFERROR(AW115/AS107,"-")</f>
        <v>6.4516129032258064E-3</v>
      </c>
      <c r="AY115" s="61">
        <f t="shared" si="29"/>
        <v>59688</v>
      </c>
      <c r="AZ115" s="138"/>
      <c r="BA115" s="138"/>
      <c r="BB115" s="103" t="s">
        <v>81</v>
      </c>
      <c r="BC115" s="52">
        <v>0</v>
      </c>
      <c r="BD115" s="64">
        <f>IFERROR(BC115/AZ107,"-")</f>
        <v>0</v>
      </c>
      <c r="BE115" s="52">
        <v>0</v>
      </c>
      <c r="BF115" s="64">
        <f>IFERROR(BE115/BA107,"-")</f>
        <v>0</v>
      </c>
      <c r="BG115" s="61" t="str">
        <f t="shared" si="30"/>
        <v>-</v>
      </c>
      <c r="BH115" s="138"/>
      <c r="BI115" s="150"/>
      <c r="BJ115" s="103" t="s">
        <v>81</v>
      </c>
      <c r="BK115" s="52">
        <f t="shared" si="44"/>
        <v>2010464</v>
      </c>
      <c r="BL115" s="64">
        <f>IFERROR(BK115/BH107,"-")</f>
        <v>2.0807578620758187E-4</v>
      </c>
      <c r="BM115" s="52">
        <f t="shared" si="45"/>
        <v>65</v>
      </c>
      <c r="BN115" s="64">
        <f>IFERROR(BM115/BI107,"-")</f>
        <v>6.7385444743935314E-3</v>
      </c>
      <c r="BO115" s="61">
        <f t="shared" si="31"/>
        <v>30930.215384615385</v>
      </c>
    </row>
    <row r="116" spans="2:67" s="106" customFormat="1">
      <c r="B116" s="179"/>
      <c r="C116" s="173"/>
      <c r="D116" s="138"/>
      <c r="E116" s="138"/>
      <c r="F116" s="103" t="s">
        <v>83</v>
      </c>
      <c r="G116" s="52">
        <v>11186</v>
      </c>
      <c r="H116" s="64">
        <f>IFERROR(G116/D107,"-")</f>
        <v>7.2741886606934991E-5</v>
      </c>
      <c r="I116" s="52">
        <v>3</v>
      </c>
      <c r="J116" s="64">
        <f>IFERROR(I116/E107,"-")</f>
        <v>4.2857142857142858E-2</v>
      </c>
      <c r="K116" s="61">
        <f t="shared" si="24"/>
        <v>3728.6666666666665</v>
      </c>
      <c r="L116" s="138"/>
      <c r="M116" s="138"/>
      <c r="N116" s="103" t="s">
        <v>83</v>
      </c>
      <c r="O116" s="52">
        <v>22660</v>
      </c>
      <c r="P116" s="64">
        <f>IFERROR(O116/L107,"-")</f>
        <v>1.2171742317232238E-4</v>
      </c>
      <c r="Q116" s="52">
        <v>3</v>
      </c>
      <c r="R116" s="64">
        <f>IFERROR(Q116/M107,"-")</f>
        <v>3.1914893617021274E-2</v>
      </c>
      <c r="S116" s="61">
        <f t="shared" si="25"/>
        <v>7553.333333333333</v>
      </c>
      <c r="T116" s="138"/>
      <c r="U116" s="138"/>
      <c r="V116" s="103" t="s">
        <v>83</v>
      </c>
      <c r="W116" s="52">
        <v>2539238</v>
      </c>
      <c r="X116" s="50">
        <f>W116/T107</f>
        <v>8.1164296686238129E-4</v>
      </c>
      <c r="Y116" s="52">
        <v>108</v>
      </c>
      <c r="Z116" s="64">
        <f>IFERROR(Y116/U107,"-")</f>
        <v>2.849604221635884E-2</v>
      </c>
      <c r="AA116" s="61">
        <f t="shared" si="26"/>
        <v>23511.462962962964</v>
      </c>
      <c r="AB116" s="138"/>
      <c r="AC116" s="138"/>
      <c r="AD116" s="103" t="s">
        <v>83</v>
      </c>
      <c r="AE116" s="52">
        <v>1744459</v>
      </c>
      <c r="AF116" s="64">
        <f>IFERROR(AE116/AB107,"-")</f>
        <v>5.9060783428405313E-4</v>
      </c>
      <c r="AG116" s="52">
        <v>111</v>
      </c>
      <c r="AH116" s="64">
        <f>IFERROR(AG116/AC107,"-")</f>
        <v>3.8341968911917101E-2</v>
      </c>
      <c r="AI116" s="61">
        <f t="shared" si="27"/>
        <v>15715.846846846847</v>
      </c>
      <c r="AJ116" s="138"/>
      <c r="AK116" s="138"/>
      <c r="AL116" s="103" t="s">
        <v>83</v>
      </c>
      <c r="AM116" s="52">
        <v>3972352</v>
      </c>
      <c r="AN116" s="64">
        <f>IFERROR(AM116/AJ107,"-")</f>
        <v>2.0710386951802223E-3</v>
      </c>
      <c r="AO116" s="52">
        <v>108</v>
      </c>
      <c r="AP116" s="64">
        <f>IFERROR(AO116/AK107,"-")</f>
        <v>6.1997703788748568E-2</v>
      </c>
      <c r="AQ116" s="61">
        <f t="shared" si="28"/>
        <v>36781.037037037036</v>
      </c>
      <c r="AR116" s="138"/>
      <c r="AS116" s="138"/>
      <c r="AT116" s="103" t="s">
        <v>83</v>
      </c>
      <c r="AU116" s="52">
        <v>1920675</v>
      </c>
      <c r="AV116" s="64">
        <f>IFERROR(AU116/AR107,"-")</f>
        <v>1.9926227698339898E-3</v>
      </c>
      <c r="AW116" s="52">
        <v>53</v>
      </c>
      <c r="AX116" s="64">
        <f>IFERROR(AW116/AS107,"-")</f>
        <v>6.8387096774193551E-2</v>
      </c>
      <c r="AY116" s="61">
        <f t="shared" si="29"/>
        <v>36239.150943396227</v>
      </c>
      <c r="AZ116" s="138"/>
      <c r="BA116" s="138"/>
      <c r="BB116" s="103" t="s">
        <v>83</v>
      </c>
      <c r="BC116" s="52">
        <v>1042802</v>
      </c>
      <c r="BD116" s="64">
        <f>IFERROR(BC116/AZ107,"-")</f>
        <v>2.9120250654841359E-3</v>
      </c>
      <c r="BE116" s="52">
        <v>26</v>
      </c>
      <c r="BF116" s="64">
        <f>IFERROR(BE116/BA107,"-")</f>
        <v>9.285714285714286E-2</v>
      </c>
      <c r="BG116" s="61">
        <f t="shared" si="30"/>
        <v>40107.769230769234</v>
      </c>
      <c r="BH116" s="138"/>
      <c r="BI116" s="150"/>
      <c r="BJ116" s="103" t="s">
        <v>83</v>
      </c>
      <c r="BK116" s="52">
        <f t="shared" si="44"/>
        <v>11253372</v>
      </c>
      <c r="BL116" s="64">
        <f>IFERROR(BK116/BH107,"-")</f>
        <v>1.1646834891778156E-3</v>
      </c>
      <c r="BM116" s="52">
        <f t="shared" si="45"/>
        <v>412</v>
      </c>
      <c r="BN116" s="64">
        <f>IFERROR(BM116/BI107,"-")</f>
        <v>4.2712004976155918E-2</v>
      </c>
      <c r="BO116" s="61">
        <f t="shared" si="31"/>
        <v>27314.009708737864</v>
      </c>
    </row>
    <row r="117" spans="2:67" s="106" customFormat="1">
      <c r="B117" s="179"/>
      <c r="C117" s="173"/>
      <c r="D117" s="138"/>
      <c r="E117" s="138"/>
      <c r="F117" s="103" t="s">
        <v>85</v>
      </c>
      <c r="G117" s="52">
        <v>4326</v>
      </c>
      <c r="H117" s="64">
        <f>IFERROR(G117/D107,"-")</f>
        <v>2.8131718349865976E-5</v>
      </c>
      <c r="I117" s="52">
        <v>2</v>
      </c>
      <c r="J117" s="64">
        <f>IFERROR(I117/E107,"-")</f>
        <v>2.8571428571428571E-2</v>
      </c>
      <c r="K117" s="61">
        <f t="shared" si="24"/>
        <v>2163</v>
      </c>
      <c r="L117" s="138"/>
      <c r="M117" s="138"/>
      <c r="N117" s="103" t="s">
        <v>85</v>
      </c>
      <c r="O117" s="52">
        <v>27168</v>
      </c>
      <c r="P117" s="64">
        <f>IFERROR(O117/L107,"-")</f>
        <v>1.4593199261896093E-4</v>
      </c>
      <c r="Q117" s="52">
        <v>1</v>
      </c>
      <c r="R117" s="64">
        <f>IFERROR(Q117/M107,"-")</f>
        <v>1.0638297872340425E-2</v>
      </c>
      <c r="S117" s="61">
        <f t="shared" si="25"/>
        <v>27168</v>
      </c>
      <c r="T117" s="138"/>
      <c r="U117" s="138"/>
      <c r="V117" s="103" t="s">
        <v>85</v>
      </c>
      <c r="W117" s="52">
        <v>678691</v>
      </c>
      <c r="X117" s="50">
        <f>W117/T107</f>
        <v>2.1693704049120108E-4</v>
      </c>
      <c r="Y117" s="52">
        <v>25</v>
      </c>
      <c r="Z117" s="64">
        <f>IFERROR(Y117/U107,"-")</f>
        <v>6.5963060686015833E-3</v>
      </c>
      <c r="AA117" s="61">
        <f t="shared" si="26"/>
        <v>27147.64</v>
      </c>
      <c r="AB117" s="138"/>
      <c r="AC117" s="138"/>
      <c r="AD117" s="103" t="s">
        <v>85</v>
      </c>
      <c r="AE117" s="52">
        <v>2534886</v>
      </c>
      <c r="AF117" s="64">
        <f>IFERROR(AE117/AB107,"-")</f>
        <v>8.5821651905660518E-4</v>
      </c>
      <c r="AG117" s="52">
        <v>20</v>
      </c>
      <c r="AH117" s="64">
        <f>IFERROR(AG117/AC107,"-")</f>
        <v>6.9084628670120895E-3</v>
      </c>
      <c r="AI117" s="61">
        <f t="shared" si="27"/>
        <v>126744.3</v>
      </c>
      <c r="AJ117" s="138"/>
      <c r="AK117" s="138"/>
      <c r="AL117" s="103" t="s">
        <v>85</v>
      </c>
      <c r="AM117" s="52">
        <v>1495686</v>
      </c>
      <c r="AN117" s="64">
        <f>IFERROR(AM117/AJ107,"-")</f>
        <v>7.7979584433588106E-4</v>
      </c>
      <c r="AO117" s="52">
        <v>26</v>
      </c>
      <c r="AP117" s="64">
        <f>IFERROR(AO117/AK107,"-")</f>
        <v>1.4925373134328358E-2</v>
      </c>
      <c r="AQ117" s="61">
        <f t="shared" si="28"/>
        <v>57526.384615384617</v>
      </c>
      <c r="AR117" s="138"/>
      <c r="AS117" s="138"/>
      <c r="AT117" s="103" t="s">
        <v>85</v>
      </c>
      <c r="AU117" s="52">
        <v>2909590</v>
      </c>
      <c r="AV117" s="64">
        <f>IFERROR(AU117/AR107,"-")</f>
        <v>3.0185821572526732E-3</v>
      </c>
      <c r="AW117" s="52">
        <v>20</v>
      </c>
      <c r="AX117" s="64">
        <f>IFERROR(AW117/AS107,"-")</f>
        <v>2.5806451612903226E-2</v>
      </c>
      <c r="AY117" s="61">
        <f t="shared" si="29"/>
        <v>145479.5</v>
      </c>
      <c r="AZ117" s="138"/>
      <c r="BA117" s="138"/>
      <c r="BB117" s="103" t="s">
        <v>85</v>
      </c>
      <c r="BC117" s="52">
        <v>1774857</v>
      </c>
      <c r="BD117" s="64">
        <f>IFERROR(BC117/AZ107,"-")</f>
        <v>4.9562889902876831E-3</v>
      </c>
      <c r="BE117" s="52">
        <v>8</v>
      </c>
      <c r="BF117" s="64">
        <f>IFERROR(BE117/BA107,"-")</f>
        <v>2.8571428571428571E-2</v>
      </c>
      <c r="BG117" s="61">
        <f t="shared" si="30"/>
        <v>221857.125</v>
      </c>
      <c r="BH117" s="138"/>
      <c r="BI117" s="150"/>
      <c r="BJ117" s="103" t="s">
        <v>85</v>
      </c>
      <c r="BK117" s="52">
        <f t="shared" si="44"/>
        <v>9425204</v>
      </c>
      <c r="BL117" s="64">
        <f>IFERROR(BK117/BH107,"-")</f>
        <v>9.7547468269356991E-4</v>
      </c>
      <c r="BM117" s="52">
        <f t="shared" si="45"/>
        <v>102</v>
      </c>
      <c r="BN117" s="64">
        <f>IFERROR(BM117/BI107,"-")</f>
        <v>1.057433132904831E-2</v>
      </c>
      <c r="BO117" s="61">
        <f t="shared" si="31"/>
        <v>92403.96078431372</v>
      </c>
    </row>
    <row r="118" spans="2:67" s="106" customFormat="1">
      <c r="B118" s="179"/>
      <c r="C118" s="173"/>
      <c r="D118" s="138"/>
      <c r="E118" s="138"/>
      <c r="F118" s="103" t="s">
        <v>87</v>
      </c>
      <c r="G118" s="52">
        <v>482386</v>
      </c>
      <c r="H118" s="64">
        <f>IFERROR(G118/D107,"-")</f>
        <v>3.1369272047892852E-3</v>
      </c>
      <c r="I118" s="52">
        <v>7</v>
      </c>
      <c r="J118" s="64">
        <f>IFERROR(I118/E107,"-")</f>
        <v>0.1</v>
      </c>
      <c r="K118" s="61">
        <f t="shared" si="24"/>
        <v>68912.28571428571</v>
      </c>
      <c r="L118" s="138"/>
      <c r="M118" s="138"/>
      <c r="N118" s="103" t="s">
        <v>87</v>
      </c>
      <c r="O118" s="52">
        <v>4520396</v>
      </c>
      <c r="P118" s="64">
        <f>IFERROR(O118/L107,"-")</f>
        <v>2.4281154141150636E-2</v>
      </c>
      <c r="Q118" s="52">
        <v>6</v>
      </c>
      <c r="R118" s="64">
        <f>IFERROR(Q118/M107,"-")</f>
        <v>6.3829787234042548E-2</v>
      </c>
      <c r="S118" s="61">
        <f t="shared" si="25"/>
        <v>753399.33333333337</v>
      </c>
      <c r="T118" s="138"/>
      <c r="U118" s="138"/>
      <c r="V118" s="103" t="s">
        <v>87</v>
      </c>
      <c r="W118" s="52">
        <v>16814249</v>
      </c>
      <c r="X118" s="50">
        <f>W118/T107</f>
        <v>5.3745127254407931E-3</v>
      </c>
      <c r="Y118" s="52">
        <v>62</v>
      </c>
      <c r="Z118" s="64">
        <f>IFERROR(Y118/U107,"-")</f>
        <v>1.6358839050131926E-2</v>
      </c>
      <c r="AA118" s="61">
        <f t="shared" si="26"/>
        <v>271197.56451612903</v>
      </c>
      <c r="AB118" s="138"/>
      <c r="AC118" s="138"/>
      <c r="AD118" s="103" t="s">
        <v>87</v>
      </c>
      <c r="AE118" s="52">
        <v>39236938</v>
      </c>
      <c r="AF118" s="64">
        <f>IFERROR(AE118/AB107,"-")</f>
        <v>1.3284143093141007E-2</v>
      </c>
      <c r="AG118" s="52">
        <v>84</v>
      </c>
      <c r="AH118" s="64">
        <f>IFERROR(AG118/AC107,"-")</f>
        <v>2.9015544041450778E-2</v>
      </c>
      <c r="AI118" s="61">
        <f t="shared" si="27"/>
        <v>467106.40476190473</v>
      </c>
      <c r="AJ118" s="138"/>
      <c r="AK118" s="138"/>
      <c r="AL118" s="103" t="s">
        <v>87</v>
      </c>
      <c r="AM118" s="52">
        <v>29368753</v>
      </c>
      <c r="AN118" s="64">
        <f>IFERROR(AM118/AJ107,"-")</f>
        <v>1.5311791072943746E-2</v>
      </c>
      <c r="AO118" s="52">
        <v>78</v>
      </c>
      <c r="AP118" s="64">
        <f>IFERROR(AO118/AK107,"-")</f>
        <v>4.4776119402985072E-2</v>
      </c>
      <c r="AQ118" s="61">
        <f t="shared" si="28"/>
        <v>376522.47435897437</v>
      </c>
      <c r="AR118" s="138"/>
      <c r="AS118" s="138"/>
      <c r="AT118" s="103" t="s">
        <v>87</v>
      </c>
      <c r="AU118" s="52">
        <v>24092418</v>
      </c>
      <c r="AV118" s="64">
        <f>IFERROR(AU118/AR107,"-")</f>
        <v>2.4994911001162752E-2</v>
      </c>
      <c r="AW118" s="52">
        <v>64</v>
      </c>
      <c r="AX118" s="64">
        <f>IFERROR(AW118/AS107,"-")</f>
        <v>8.2580645161290323E-2</v>
      </c>
      <c r="AY118" s="61">
        <f t="shared" si="29"/>
        <v>376444.03125</v>
      </c>
      <c r="AZ118" s="138"/>
      <c r="BA118" s="138"/>
      <c r="BB118" s="103" t="s">
        <v>87</v>
      </c>
      <c r="BC118" s="52">
        <v>16907909</v>
      </c>
      <c r="BD118" s="64">
        <f>IFERROR(BC118/AZ107,"-")</f>
        <v>4.7215343673031707E-2</v>
      </c>
      <c r="BE118" s="52">
        <v>28</v>
      </c>
      <c r="BF118" s="64">
        <f>IFERROR(BE118/BA107,"-")</f>
        <v>0.1</v>
      </c>
      <c r="BG118" s="61">
        <f t="shared" si="30"/>
        <v>603853.89285714284</v>
      </c>
      <c r="BH118" s="138"/>
      <c r="BI118" s="150"/>
      <c r="BJ118" s="103" t="s">
        <v>87</v>
      </c>
      <c r="BK118" s="52">
        <f t="shared" si="44"/>
        <v>131423049</v>
      </c>
      <c r="BL118" s="64">
        <f>IFERROR(BK118/BH107,"-")</f>
        <v>1.3601812440547334E-2</v>
      </c>
      <c r="BM118" s="52">
        <f t="shared" si="45"/>
        <v>329</v>
      </c>
      <c r="BN118" s="64">
        <f>IFERROR(BM118/BI107,"-")</f>
        <v>3.4107402031930335E-2</v>
      </c>
      <c r="BO118" s="61">
        <f t="shared" si="31"/>
        <v>399462.15501519758</v>
      </c>
    </row>
    <row r="119" spans="2:67" s="106" customFormat="1">
      <c r="B119" s="179"/>
      <c r="C119" s="173"/>
      <c r="D119" s="138"/>
      <c r="E119" s="138"/>
      <c r="F119" s="103" t="s">
        <v>89</v>
      </c>
      <c r="G119" s="52">
        <v>452740</v>
      </c>
      <c r="H119" s="64">
        <f>IFERROR(G119/D107,"-")</f>
        <v>2.9441410461669721E-3</v>
      </c>
      <c r="I119" s="52">
        <v>11</v>
      </c>
      <c r="J119" s="64">
        <f>IFERROR(I119/E107,"-")</f>
        <v>0.15714285714285714</v>
      </c>
      <c r="K119" s="61">
        <f t="shared" si="24"/>
        <v>41158.181818181816</v>
      </c>
      <c r="L119" s="138"/>
      <c r="M119" s="138"/>
      <c r="N119" s="103" t="s">
        <v>89</v>
      </c>
      <c r="O119" s="52">
        <v>2420274</v>
      </c>
      <c r="P119" s="64">
        <f>IFERROR(O119/L107,"-")</f>
        <v>1.3000419887509681E-2</v>
      </c>
      <c r="Q119" s="52">
        <v>12</v>
      </c>
      <c r="R119" s="64">
        <f>IFERROR(Q119/M107,"-")</f>
        <v>0.1276595744680851</v>
      </c>
      <c r="S119" s="61">
        <f t="shared" si="25"/>
        <v>201689.5</v>
      </c>
      <c r="T119" s="138"/>
      <c r="U119" s="138"/>
      <c r="V119" s="103" t="s">
        <v>89</v>
      </c>
      <c r="W119" s="52">
        <v>26579352</v>
      </c>
      <c r="X119" s="50">
        <f>W119/T107</f>
        <v>8.495833834622657E-3</v>
      </c>
      <c r="Y119" s="52">
        <v>518</v>
      </c>
      <c r="Z119" s="64">
        <f>IFERROR(Y119/U107,"-")</f>
        <v>0.13667546174142481</v>
      </c>
      <c r="AA119" s="61">
        <f t="shared" si="26"/>
        <v>51311.490347490348</v>
      </c>
      <c r="AB119" s="138"/>
      <c r="AC119" s="138"/>
      <c r="AD119" s="103" t="s">
        <v>89</v>
      </c>
      <c r="AE119" s="52">
        <v>28698840</v>
      </c>
      <c r="AF119" s="64">
        <f>IFERROR(AE119/AB107,"-")</f>
        <v>9.7163417075807213E-3</v>
      </c>
      <c r="AG119" s="52">
        <v>481</v>
      </c>
      <c r="AH119" s="64">
        <f>IFERROR(AG119/AC107,"-")</f>
        <v>0.16614853195164075</v>
      </c>
      <c r="AI119" s="61">
        <f t="shared" si="27"/>
        <v>59664.948024948026</v>
      </c>
      <c r="AJ119" s="138"/>
      <c r="AK119" s="138"/>
      <c r="AL119" s="103" t="s">
        <v>89</v>
      </c>
      <c r="AM119" s="52">
        <v>22125687</v>
      </c>
      <c r="AN119" s="64">
        <f>IFERROR(AM119/AJ107,"-")</f>
        <v>1.1535522011756763E-2</v>
      </c>
      <c r="AO119" s="52">
        <v>314</v>
      </c>
      <c r="AP119" s="64">
        <f>IFERROR(AO119/AK107,"-")</f>
        <v>0.18025258323765786</v>
      </c>
      <c r="AQ119" s="61">
        <f t="shared" si="28"/>
        <v>70463.971337579613</v>
      </c>
      <c r="AR119" s="138"/>
      <c r="AS119" s="138"/>
      <c r="AT119" s="103" t="s">
        <v>89</v>
      </c>
      <c r="AU119" s="52">
        <v>9905229</v>
      </c>
      <c r="AV119" s="64">
        <f>IFERROR(AU119/AR107,"-")</f>
        <v>1.0276275187535612E-2</v>
      </c>
      <c r="AW119" s="52">
        <v>144</v>
      </c>
      <c r="AX119" s="64">
        <f>IFERROR(AW119/AS107,"-")</f>
        <v>0.18580645161290324</v>
      </c>
      <c r="AY119" s="61">
        <f t="shared" si="29"/>
        <v>68786.3125</v>
      </c>
      <c r="AZ119" s="138"/>
      <c r="BA119" s="138"/>
      <c r="BB119" s="103" t="s">
        <v>89</v>
      </c>
      <c r="BC119" s="52">
        <v>2192726</v>
      </c>
      <c r="BD119" s="64">
        <f>IFERROR(BC119/AZ107,"-")</f>
        <v>6.12318836532608E-3</v>
      </c>
      <c r="BE119" s="52">
        <v>56</v>
      </c>
      <c r="BF119" s="64">
        <f>IFERROR(BE119/BA107,"-")</f>
        <v>0.2</v>
      </c>
      <c r="BG119" s="61">
        <f t="shared" si="30"/>
        <v>39155.821428571428</v>
      </c>
      <c r="BH119" s="138"/>
      <c r="BI119" s="150"/>
      <c r="BJ119" s="103" t="s">
        <v>89</v>
      </c>
      <c r="BK119" s="52">
        <f t="shared" si="44"/>
        <v>92374848</v>
      </c>
      <c r="BL119" s="64">
        <f>IFERROR(BK119/BH107,"-")</f>
        <v>9.5604642129408293E-3</v>
      </c>
      <c r="BM119" s="52">
        <f t="shared" si="45"/>
        <v>1536</v>
      </c>
      <c r="BN119" s="64">
        <f>IFERROR(BM119/BI107,"-")</f>
        <v>0.15923698942566866</v>
      </c>
      <c r="BO119" s="61">
        <f t="shared" si="31"/>
        <v>60139.875</v>
      </c>
    </row>
    <row r="120" spans="2:67" s="106" customFormat="1">
      <c r="B120" s="179"/>
      <c r="C120" s="173"/>
      <c r="D120" s="138"/>
      <c r="E120" s="138"/>
      <c r="F120" s="103" t="s">
        <v>91</v>
      </c>
      <c r="G120" s="52">
        <v>1053650</v>
      </c>
      <c r="H120" s="64">
        <f>IFERROR(G120/D107,"-")</f>
        <v>6.8518227090467601E-3</v>
      </c>
      <c r="I120" s="52">
        <v>6</v>
      </c>
      <c r="J120" s="64">
        <f>IFERROR(I120/E107,"-")</f>
        <v>8.5714285714285715E-2</v>
      </c>
      <c r="K120" s="61">
        <f t="shared" si="24"/>
        <v>175608.33333333334</v>
      </c>
      <c r="L120" s="138"/>
      <c r="M120" s="138"/>
      <c r="N120" s="103" t="s">
        <v>91</v>
      </c>
      <c r="O120" s="52">
        <v>610518</v>
      </c>
      <c r="P120" s="64">
        <f>IFERROR(O120/L107,"-")</f>
        <v>3.279376776713147E-3</v>
      </c>
      <c r="Q120" s="52">
        <v>10</v>
      </c>
      <c r="R120" s="64">
        <f>IFERROR(Q120/M107,"-")</f>
        <v>0.10638297872340426</v>
      </c>
      <c r="S120" s="61">
        <f t="shared" si="25"/>
        <v>61051.8</v>
      </c>
      <c r="T120" s="138"/>
      <c r="U120" s="138"/>
      <c r="V120" s="103" t="s">
        <v>91</v>
      </c>
      <c r="W120" s="52">
        <v>39405058</v>
      </c>
      <c r="X120" s="50">
        <f>W120/T107</f>
        <v>1.2595447210739684E-2</v>
      </c>
      <c r="Y120" s="52">
        <v>322</v>
      </c>
      <c r="Z120" s="64">
        <f>IFERROR(Y120/U107,"-")</f>
        <v>8.4960422163588387E-2</v>
      </c>
      <c r="AA120" s="61">
        <f t="shared" si="26"/>
        <v>122375.95652173914</v>
      </c>
      <c r="AB120" s="138"/>
      <c r="AC120" s="138"/>
      <c r="AD120" s="103" t="s">
        <v>91</v>
      </c>
      <c r="AE120" s="52">
        <v>60416549</v>
      </c>
      <c r="AF120" s="64">
        <f>IFERROR(AE120/AB107,"-")</f>
        <v>2.0454758271651198E-2</v>
      </c>
      <c r="AG120" s="52">
        <v>430</v>
      </c>
      <c r="AH120" s="64">
        <f>IFERROR(AG120/AC107,"-")</f>
        <v>0.14853195164075994</v>
      </c>
      <c r="AI120" s="61">
        <f t="shared" si="27"/>
        <v>140503.60232558139</v>
      </c>
      <c r="AJ120" s="138"/>
      <c r="AK120" s="138"/>
      <c r="AL120" s="103" t="s">
        <v>91</v>
      </c>
      <c r="AM120" s="52">
        <v>58642083</v>
      </c>
      <c r="AN120" s="64">
        <f>IFERROR(AM120/AJ107,"-")</f>
        <v>3.0573832092163609E-2</v>
      </c>
      <c r="AO120" s="52">
        <v>419</v>
      </c>
      <c r="AP120" s="64">
        <f>IFERROR(AO120/AK107,"-")</f>
        <v>0.24052812858783007</v>
      </c>
      <c r="AQ120" s="61">
        <f t="shared" si="28"/>
        <v>139957.23866348449</v>
      </c>
      <c r="AR120" s="138"/>
      <c r="AS120" s="138"/>
      <c r="AT120" s="103" t="s">
        <v>91</v>
      </c>
      <c r="AU120" s="52">
        <v>33340922</v>
      </c>
      <c r="AV120" s="64">
        <f>IFERROR(AU120/AR107,"-")</f>
        <v>3.4589860514901795E-2</v>
      </c>
      <c r="AW120" s="52">
        <v>197</v>
      </c>
      <c r="AX120" s="64">
        <f>IFERROR(AW120/AS107,"-")</f>
        <v>0.25419354838709679</v>
      </c>
      <c r="AY120" s="61">
        <f t="shared" si="29"/>
        <v>169243.25888324872</v>
      </c>
      <c r="AZ120" s="138"/>
      <c r="BA120" s="138"/>
      <c r="BB120" s="103" t="s">
        <v>91</v>
      </c>
      <c r="BC120" s="52">
        <v>10420605</v>
      </c>
      <c r="BD120" s="64">
        <f>IFERROR(BC120/AZ107,"-")</f>
        <v>2.9099544263924804E-2</v>
      </c>
      <c r="BE120" s="52">
        <v>92</v>
      </c>
      <c r="BF120" s="64">
        <f>IFERROR(BE120/BA107,"-")</f>
        <v>0.32857142857142857</v>
      </c>
      <c r="BG120" s="61">
        <f t="shared" si="30"/>
        <v>113267.44565217392</v>
      </c>
      <c r="BH120" s="138"/>
      <c r="BI120" s="150"/>
      <c r="BJ120" s="103" t="s">
        <v>91</v>
      </c>
      <c r="BK120" s="52">
        <f t="shared" si="44"/>
        <v>203889385</v>
      </c>
      <c r="BL120" s="64">
        <f>IFERROR(BK120/BH107,"-")</f>
        <v>2.1101817333339642E-2</v>
      </c>
      <c r="BM120" s="52">
        <f t="shared" si="45"/>
        <v>1476</v>
      </c>
      <c r="BN120" s="64">
        <f>IFERROR(BM120/BI107,"-")</f>
        <v>0.15301679452622849</v>
      </c>
      <c r="BO120" s="61">
        <f t="shared" si="31"/>
        <v>138136.439701897</v>
      </c>
    </row>
    <row r="121" spans="2:67" s="106" customFormat="1">
      <c r="B121" s="179"/>
      <c r="C121" s="173"/>
      <c r="D121" s="138"/>
      <c r="E121" s="138"/>
      <c r="F121" s="103" t="s">
        <v>95</v>
      </c>
      <c r="G121" s="52">
        <v>296886</v>
      </c>
      <c r="H121" s="64">
        <f>IFERROR(G121/D107,"-")</f>
        <v>1.9306318386542556E-3</v>
      </c>
      <c r="I121" s="52">
        <v>8</v>
      </c>
      <c r="J121" s="64">
        <f>IFERROR(I121/E107,"-")</f>
        <v>0.11428571428571428</v>
      </c>
      <c r="K121" s="61">
        <f t="shared" si="24"/>
        <v>37110.75</v>
      </c>
      <c r="L121" s="138"/>
      <c r="M121" s="138"/>
      <c r="N121" s="103" t="s">
        <v>95</v>
      </c>
      <c r="O121" s="52">
        <v>249145</v>
      </c>
      <c r="P121" s="64">
        <f>IFERROR(O121/L107,"-")</f>
        <v>1.3382739362872136E-3</v>
      </c>
      <c r="Q121" s="52">
        <v>9</v>
      </c>
      <c r="R121" s="64">
        <f>IFERROR(Q121/M107,"-")</f>
        <v>9.5744680851063829E-2</v>
      </c>
      <c r="S121" s="61">
        <f t="shared" si="25"/>
        <v>27682.777777777777</v>
      </c>
      <c r="T121" s="138"/>
      <c r="U121" s="138"/>
      <c r="V121" s="103" t="s">
        <v>95</v>
      </c>
      <c r="W121" s="52">
        <v>18553224</v>
      </c>
      <c r="X121" s="50">
        <f>W121/T107</f>
        <v>5.9303593330843098E-3</v>
      </c>
      <c r="Y121" s="52">
        <v>326</v>
      </c>
      <c r="Z121" s="64">
        <f>IFERROR(Y121/U107,"-")</f>
        <v>8.6015831134564638E-2</v>
      </c>
      <c r="AA121" s="61">
        <f t="shared" si="26"/>
        <v>56911.730061349692</v>
      </c>
      <c r="AB121" s="138"/>
      <c r="AC121" s="138"/>
      <c r="AD121" s="103" t="s">
        <v>95</v>
      </c>
      <c r="AE121" s="52">
        <v>14193539</v>
      </c>
      <c r="AF121" s="64">
        <f>IFERROR(AE121/AB107,"-")</f>
        <v>4.8053954432957418E-3</v>
      </c>
      <c r="AG121" s="52">
        <v>308</v>
      </c>
      <c r="AH121" s="64">
        <f>IFERROR(AG121/AC107,"-")</f>
        <v>0.10639032815198618</v>
      </c>
      <c r="AI121" s="61">
        <f t="shared" si="27"/>
        <v>46082.918831168834</v>
      </c>
      <c r="AJ121" s="138"/>
      <c r="AK121" s="138"/>
      <c r="AL121" s="103" t="s">
        <v>95</v>
      </c>
      <c r="AM121" s="52">
        <v>11470171</v>
      </c>
      <c r="AN121" s="64">
        <f>IFERROR(AM121/AJ107,"-")</f>
        <v>5.980126630604243E-3</v>
      </c>
      <c r="AO121" s="52">
        <v>211</v>
      </c>
      <c r="AP121" s="64">
        <f>IFERROR(AO121/AK107,"-")</f>
        <v>0.12112514351320322</v>
      </c>
      <c r="AQ121" s="61">
        <f t="shared" si="28"/>
        <v>54361</v>
      </c>
      <c r="AR121" s="138"/>
      <c r="AS121" s="138"/>
      <c r="AT121" s="103" t="s">
        <v>95</v>
      </c>
      <c r="AU121" s="52">
        <v>2242376</v>
      </c>
      <c r="AV121" s="64">
        <f>IFERROR(AU121/AR107,"-")</f>
        <v>2.3263745694244277E-3</v>
      </c>
      <c r="AW121" s="52">
        <v>83</v>
      </c>
      <c r="AX121" s="64">
        <f>IFERROR(AW121/AS107,"-")</f>
        <v>0.10709677419354839</v>
      </c>
      <c r="AY121" s="61">
        <f t="shared" si="29"/>
        <v>27016.578313253012</v>
      </c>
      <c r="AZ121" s="138"/>
      <c r="BA121" s="138"/>
      <c r="BB121" s="103" t="s">
        <v>95</v>
      </c>
      <c r="BC121" s="52">
        <v>939678</v>
      </c>
      <c r="BD121" s="64">
        <f>IFERROR(BC121/AZ107,"-")</f>
        <v>2.6240512479684557E-3</v>
      </c>
      <c r="BE121" s="52">
        <v>27</v>
      </c>
      <c r="BF121" s="64">
        <f>IFERROR(BE121/BA107,"-")</f>
        <v>9.6428571428571433E-2</v>
      </c>
      <c r="BG121" s="61">
        <f t="shared" si="30"/>
        <v>34802.888888888891</v>
      </c>
      <c r="BH121" s="138"/>
      <c r="BI121" s="150"/>
      <c r="BJ121" s="103" t="s">
        <v>95</v>
      </c>
      <c r="BK121" s="52">
        <f t="shared" si="44"/>
        <v>47945019</v>
      </c>
      <c r="BL121" s="64">
        <f>IFERROR(BK121/BH107,"-")</f>
        <v>4.9621368615217435E-3</v>
      </c>
      <c r="BM121" s="52">
        <f t="shared" si="45"/>
        <v>972</v>
      </c>
      <c r="BN121" s="64">
        <f>IFERROR(BM121/BI107,"-")</f>
        <v>0.10076715737093096</v>
      </c>
      <c r="BO121" s="61">
        <f t="shared" si="31"/>
        <v>49326.1512345679</v>
      </c>
    </row>
    <row r="122" spans="2:67" s="106" customFormat="1">
      <c r="B122" s="179"/>
      <c r="C122" s="173"/>
      <c r="D122" s="138"/>
      <c r="E122" s="138"/>
      <c r="F122" s="104" t="s">
        <v>93</v>
      </c>
      <c r="G122" s="55">
        <v>312428</v>
      </c>
      <c r="H122" s="65">
        <f>IFERROR(G122/D107,"-")</f>
        <v>2.0317005318104316E-3</v>
      </c>
      <c r="I122" s="55">
        <v>17</v>
      </c>
      <c r="J122" s="65">
        <f>IFERROR(I122/E107,"-")</f>
        <v>0.24285714285714285</v>
      </c>
      <c r="K122" s="62">
        <f t="shared" si="24"/>
        <v>18378.117647058825</v>
      </c>
      <c r="L122" s="138"/>
      <c r="M122" s="138"/>
      <c r="N122" s="104" t="s">
        <v>93</v>
      </c>
      <c r="O122" s="55">
        <v>275354</v>
      </c>
      <c r="P122" s="65">
        <f>IFERROR(O122/L107,"-")</f>
        <v>1.4790546928592965E-3</v>
      </c>
      <c r="Q122" s="55">
        <v>19</v>
      </c>
      <c r="R122" s="65">
        <f>IFERROR(Q122/M107,"-")</f>
        <v>0.20212765957446807</v>
      </c>
      <c r="S122" s="62">
        <f t="shared" si="25"/>
        <v>14492.315789473685</v>
      </c>
      <c r="T122" s="138"/>
      <c r="U122" s="138"/>
      <c r="V122" s="104" t="s">
        <v>93</v>
      </c>
      <c r="W122" s="55">
        <v>5698780</v>
      </c>
      <c r="X122" s="53">
        <f>W122/T107</f>
        <v>1.8215601320931718E-3</v>
      </c>
      <c r="Y122" s="55">
        <v>294</v>
      </c>
      <c r="Z122" s="65">
        <f>IFERROR(Y122/U107,"-")</f>
        <v>7.7572559366754612E-2</v>
      </c>
      <c r="AA122" s="62">
        <f t="shared" si="26"/>
        <v>19383.605442176871</v>
      </c>
      <c r="AB122" s="138"/>
      <c r="AC122" s="138"/>
      <c r="AD122" s="104" t="s">
        <v>93</v>
      </c>
      <c r="AE122" s="55">
        <v>7163471</v>
      </c>
      <c r="AF122" s="65">
        <f>IFERROR(AE122/AB107,"-")</f>
        <v>2.425280326603618E-3</v>
      </c>
      <c r="AG122" s="55">
        <v>316</v>
      </c>
      <c r="AH122" s="65">
        <f>IFERROR(AG122/AC107,"-")</f>
        <v>0.10915371329879102</v>
      </c>
      <c r="AI122" s="62">
        <f t="shared" si="27"/>
        <v>22669.212025316454</v>
      </c>
      <c r="AJ122" s="138"/>
      <c r="AK122" s="138"/>
      <c r="AL122" s="104" t="s">
        <v>93</v>
      </c>
      <c r="AM122" s="55">
        <v>9844005</v>
      </c>
      <c r="AN122" s="65">
        <f>IFERROR(AM122/AJ107,"-")</f>
        <v>5.1323032980328991E-3</v>
      </c>
      <c r="AO122" s="55">
        <v>287</v>
      </c>
      <c r="AP122" s="65">
        <f>IFERROR(AO122/AK107,"-")</f>
        <v>0.16475315729047071</v>
      </c>
      <c r="AQ122" s="62">
        <f t="shared" si="28"/>
        <v>34299.668989547041</v>
      </c>
      <c r="AR122" s="138"/>
      <c r="AS122" s="138"/>
      <c r="AT122" s="104" t="s">
        <v>93</v>
      </c>
      <c r="AU122" s="55">
        <v>5729665</v>
      </c>
      <c r="AV122" s="65">
        <f>IFERROR(AU122/AR107,"-")</f>
        <v>5.9442961159596845E-3</v>
      </c>
      <c r="AW122" s="55">
        <v>144</v>
      </c>
      <c r="AX122" s="65">
        <f>IFERROR(AW122/AS107,"-")</f>
        <v>0.18580645161290324</v>
      </c>
      <c r="AY122" s="62">
        <f t="shared" si="29"/>
        <v>39789.340277777781</v>
      </c>
      <c r="AZ122" s="138"/>
      <c r="BA122" s="138"/>
      <c r="BB122" s="104" t="s">
        <v>93</v>
      </c>
      <c r="BC122" s="55">
        <v>1302958</v>
      </c>
      <c r="BD122" s="65">
        <f>IFERROR(BC122/AZ107,"-")</f>
        <v>3.6385108153542847E-3</v>
      </c>
      <c r="BE122" s="55">
        <v>55</v>
      </c>
      <c r="BF122" s="65">
        <f>IFERROR(BE122/BA107,"-")</f>
        <v>0.19642857142857142</v>
      </c>
      <c r="BG122" s="62">
        <f t="shared" si="30"/>
        <v>23690.145454545454</v>
      </c>
      <c r="BH122" s="138"/>
      <c r="BI122" s="150"/>
      <c r="BJ122" s="104" t="s">
        <v>93</v>
      </c>
      <c r="BK122" s="55">
        <f t="shared" si="44"/>
        <v>30326661</v>
      </c>
      <c r="BL122" s="65">
        <f>IFERROR(BK122/BH107,"-")</f>
        <v>3.1387002356798284E-3</v>
      </c>
      <c r="BM122" s="55">
        <f t="shared" si="45"/>
        <v>1132</v>
      </c>
      <c r="BN122" s="65">
        <f>IFERROR(BM122/BI107,"-")</f>
        <v>0.11735434376943811</v>
      </c>
      <c r="BO122" s="62">
        <f t="shared" si="31"/>
        <v>26790.336572438162</v>
      </c>
    </row>
    <row r="123" spans="2:67" s="106" customFormat="1">
      <c r="B123" s="179"/>
      <c r="C123" s="174"/>
      <c r="D123" s="139"/>
      <c r="E123" s="139"/>
      <c r="F123" s="105" t="s">
        <v>101</v>
      </c>
      <c r="G123" s="56">
        <f>SUM(G107:G122)</f>
        <v>7724666</v>
      </c>
      <c r="H123" s="65">
        <f>IFERROR(G123/D107,"-")</f>
        <v>5.0233039357093341E-2</v>
      </c>
      <c r="I123" s="55">
        <v>57</v>
      </c>
      <c r="J123" s="65">
        <f>IFERROR(I123/E107,"-")</f>
        <v>0.81428571428571428</v>
      </c>
      <c r="K123" s="62">
        <f t="shared" si="24"/>
        <v>135520.45614035087</v>
      </c>
      <c r="L123" s="139"/>
      <c r="M123" s="139"/>
      <c r="N123" s="105" t="s">
        <v>101</v>
      </c>
      <c r="O123" s="56">
        <f>SUM(O107:O122)</f>
        <v>18970474</v>
      </c>
      <c r="P123" s="65">
        <f>IFERROR(O123/L107,"-")</f>
        <v>0.1018992591190441</v>
      </c>
      <c r="Q123" s="55">
        <v>74</v>
      </c>
      <c r="R123" s="65">
        <f>IFERROR(Q123/M107,"-")</f>
        <v>0.78723404255319152</v>
      </c>
      <c r="S123" s="62">
        <f t="shared" si="25"/>
        <v>256357.75675675675</v>
      </c>
      <c r="T123" s="139"/>
      <c r="U123" s="139"/>
      <c r="V123" s="105" t="s">
        <v>101</v>
      </c>
      <c r="W123" s="56">
        <f>SUM(W107:W122)</f>
        <v>570392669</v>
      </c>
      <c r="X123" s="53">
        <f>W123/T107</f>
        <v>0.18232052219749084</v>
      </c>
      <c r="Y123" s="55">
        <v>2902</v>
      </c>
      <c r="Z123" s="65">
        <f>IFERROR(Y123/U107,"-")</f>
        <v>0.76569920844327177</v>
      </c>
      <c r="AA123" s="62">
        <f t="shared" si="26"/>
        <v>196551.57443142659</v>
      </c>
      <c r="AB123" s="139"/>
      <c r="AC123" s="139"/>
      <c r="AD123" s="105" t="s">
        <v>101</v>
      </c>
      <c r="AE123" s="56">
        <f>SUM(AE107:AE122)</f>
        <v>687358375</v>
      </c>
      <c r="AF123" s="65">
        <f>IFERROR(AE123/AB107,"-")</f>
        <v>0.23271354685650741</v>
      </c>
      <c r="AG123" s="55">
        <v>2459</v>
      </c>
      <c r="AH123" s="65">
        <f>IFERROR(AG123/AC107,"-")</f>
        <v>0.84939550949913645</v>
      </c>
      <c r="AI123" s="62">
        <f t="shared" si="27"/>
        <v>279527.60268401791</v>
      </c>
      <c r="AJ123" s="139"/>
      <c r="AK123" s="139"/>
      <c r="AL123" s="105" t="s">
        <v>101</v>
      </c>
      <c r="AM123" s="56">
        <f>SUM(AM107:AM122)</f>
        <v>473854337</v>
      </c>
      <c r="AN123" s="65">
        <f>IFERROR(AM123/AJ107,"-")</f>
        <v>0.24705027847632066</v>
      </c>
      <c r="AO123" s="55">
        <v>1569</v>
      </c>
      <c r="AP123" s="65">
        <f>IFERROR(AO123/AK107,"-")</f>
        <v>0.90068886337543053</v>
      </c>
      <c r="AQ123" s="62">
        <f t="shared" si="28"/>
        <v>302010.41236456344</v>
      </c>
      <c r="AR123" s="139"/>
      <c r="AS123" s="139"/>
      <c r="AT123" s="105" t="s">
        <v>101</v>
      </c>
      <c r="AU123" s="56">
        <f>SUM(AU107:AU122)</f>
        <v>272843274</v>
      </c>
      <c r="AV123" s="65">
        <f>IFERROR(AU123/AR107,"-")</f>
        <v>0.28306388137943911</v>
      </c>
      <c r="AW123" s="55">
        <v>698</v>
      </c>
      <c r="AX123" s="65">
        <f>IFERROR(AW123/AS107,"-")</f>
        <v>0.90064516129032257</v>
      </c>
      <c r="AY123" s="62">
        <f t="shared" si="29"/>
        <v>390892.94269340974</v>
      </c>
      <c r="AZ123" s="139"/>
      <c r="BA123" s="139"/>
      <c r="BB123" s="105" t="s">
        <v>101</v>
      </c>
      <c r="BC123" s="56">
        <f>SUM(BC107:BC122)</f>
        <v>106290157</v>
      </c>
      <c r="BD123" s="65">
        <f>IFERROR(BC123/AZ107,"-")</f>
        <v>0.29681531239702652</v>
      </c>
      <c r="BE123" s="55">
        <v>246</v>
      </c>
      <c r="BF123" s="65">
        <f>IFERROR(BE123/BA107,"-")</f>
        <v>0.87857142857142856</v>
      </c>
      <c r="BG123" s="62">
        <f t="shared" si="30"/>
        <v>432073.80894308945</v>
      </c>
      <c r="BH123" s="139"/>
      <c r="BI123" s="151"/>
      <c r="BJ123" s="105" t="s">
        <v>101</v>
      </c>
      <c r="BK123" s="56">
        <f t="shared" si="44"/>
        <v>2137433952</v>
      </c>
      <c r="BL123" s="65">
        <f>IFERROR(BK123/BH107,"-")</f>
        <v>0.22121671914004867</v>
      </c>
      <c r="BM123" s="56">
        <f t="shared" si="45"/>
        <v>8005</v>
      </c>
      <c r="BN123" s="65">
        <f>IFERROR(BM123/BI107,"-")</f>
        <v>0.82987766950031105</v>
      </c>
      <c r="BO123" s="62">
        <f t="shared" si="31"/>
        <v>267012.36127420363</v>
      </c>
    </row>
    <row r="124" spans="2:67" s="106" customFormat="1">
      <c r="B124" s="179">
        <v>8</v>
      </c>
      <c r="C124" s="172" t="s">
        <v>58</v>
      </c>
      <c r="D124" s="137">
        <v>132139030</v>
      </c>
      <c r="E124" s="137">
        <v>47</v>
      </c>
      <c r="F124" s="101" t="s">
        <v>66</v>
      </c>
      <c r="G124" s="48">
        <v>6125634</v>
      </c>
      <c r="H124" s="63">
        <f>IFERROR(G124/D124,"-")</f>
        <v>4.6357491802384201E-2</v>
      </c>
      <c r="I124" s="48">
        <v>11</v>
      </c>
      <c r="J124" s="63">
        <f>IFERROR(I124/E124,"-")</f>
        <v>0.23404255319148937</v>
      </c>
      <c r="K124" s="60">
        <f t="shared" si="24"/>
        <v>556875.81818181823</v>
      </c>
      <c r="L124" s="137">
        <v>145667050</v>
      </c>
      <c r="M124" s="137">
        <v>63</v>
      </c>
      <c r="N124" s="101" t="s">
        <v>66</v>
      </c>
      <c r="O124" s="48">
        <v>4306598</v>
      </c>
      <c r="P124" s="63">
        <f>IFERROR(O124/L124,"-")</f>
        <v>2.9564668193664937E-2</v>
      </c>
      <c r="Q124" s="48">
        <v>20</v>
      </c>
      <c r="R124" s="63">
        <f>IFERROR(Q124/M124,"-")</f>
        <v>0.31746031746031744</v>
      </c>
      <c r="S124" s="60">
        <f t="shared" si="25"/>
        <v>215329.9</v>
      </c>
      <c r="T124" s="137">
        <v>1817032100</v>
      </c>
      <c r="U124" s="137">
        <v>2463</v>
      </c>
      <c r="V124" s="101" t="s">
        <v>66</v>
      </c>
      <c r="W124" s="48">
        <v>45784607</v>
      </c>
      <c r="X124" s="46">
        <f>W124/T124</f>
        <v>2.5197467342486686E-2</v>
      </c>
      <c r="Y124" s="48">
        <v>445</v>
      </c>
      <c r="Z124" s="63">
        <f>IFERROR(Y124/U124,"-")</f>
        <v>0.18067397482744621</v>
      </c>
      <c r="AA124" s="60">
        <f t="shared" si="26"/>
        <v>102886.75730337079</v>
      </c>
      <c r="AB124" s="137">
        <v>2050409300</v>
      </c>
      <c r="AC124" s="137">
        <v>2144</v>
      </c>
      <c r="AD124" s="101" t="s">
        <v>66</v>
      </c>
      <c r="AE124" s="48">
        <v>58649094</v>
      </c>
      <c r="AF124" s="63">
        <f>IFERROR(AE124/AB124,"-")</f>
        <v>2.8603603192786924E-2</v>
      </c>
      <c r="AG124" s="48">
        <v>578</v>
      </c>
      <c r="AH124" s="63">
        <f>IFERROR(AG124/AC124,"-")</f>
        <v>0.26958955223880599</v>
      </c>
      <c r="AI124" s="60">
        <f t="shared" si="27"/>
        <v>101469.02076124567</v>
      </c>
      <c r="AJ124" s="137">
        <v>1707077020</v>
      </c>
      <c r="AK124" s="137">
        <v>1511</v>
      </c>
      <c r="AL124" s="101" t="s">
        <v>66</v>
      </c>
      <c r="AM124" s="48">
        <v>69536699</v>
      </c>
      <c r="AN124" s="63">
        <f>IFERROR(AM124/AJ124,"-")</f>
        <v>4.0734365342226915E-2</v>
      </c>
      <c r="AO124" s="48">
        <v>445</v>
      </c>
      <c r="AP124" s="63">
        <f>IFERROR(AO124/AK124,"-")</f>
        <v>0.29450694904037061</v>
      </c>
      <c r="AQ124" s="60">
        <f t="shared" si="28"/>
        <v>156262.24494382023</v>
      </c>
      <c r="AR124" s="137">
        <v>942588540</v>
      </c>
      <c r="AS124" s="137">
        <v>779</v>
      </c>
      <c r="AT124" s="101" t="s">
        <v>66</v>
      </c>
      <c r="AU124" s="48">
        <v>44302687</v>
      </c>
      <c r="AV124" s="63">
        <f>IFERROR(AU124/AR124,"-")</f>
        <v>4.7001088088764582E-2</v>
      </c>
      <c r="AW124" s="48">
        <v>242</v>
      </c>
      <c r="AX124" s="63">
        <f>IFERROR(AW124/AS124,"-")</f>
        <v>0.31065468549422337</v>
      </c>
      <c r="AY124" s="60">
        <f t="shared" si="29"/>
        <v>183068.95454545456</v>
      </c>
      <c r="AZ124" s="137">
        <v>323049440</v>
      </c>
      <c r="BA124" s="137">
        <v>248</v>
      </c>
      <c r="BB124" s="101" t="s">
        <v>66</v>
      </c>
      <c r="BC124" s="48">
        <v>17049191</v>
      </c>
      <c r="BD124" s="63">
        <f>IFERROR(BC124/AZ124,"-")</f>
        <v>5.2775794937146465E-2</v>
      </c>
      <c r="BE124" s="48">
        <v>62</v>
      </c>
      <c r="BF124" s="63">
        <f>IFERROR(BE124/BA124,"-")</f>
        <v>0.25</v>
      </c>
      <c r="BG124" s="60">
        <f t="shared" si="30"/>
        <v>274986.95161290321</v>
      </c>
      <c r="BH124" s="137">
        <f>SUM(D124,L124,T124,AB124,AJ124,AR124,AZ124)</f>
        <v>7117962480</v>
      </c>
      <c r="BI124" s="149">
        <f>SUM(E124,M124,U124,AC124,AK124,AS124,BA124)</f>
        <v>7255</v>
      </c>
      <c r="BJ124" s="101" t="s">
        <v>66</v>
      </c>
      <c r="BK124" s="48">
        <f t="shared" si="44"/>
        <v>245754510</v>
      </c>
      <c r="BL124" s="63">
        <f>IFERROR(BK124/BH124,"-")</f>
        <v>3.4525963109600433E-2</v>
      </c>
      <c r="BM124" s="48">
        <f t="shared" si="45"/>
        <v>1803</v>
      </c>
      <c r="BN124" s="63">
        <f>IFERROR(BM124/BI124,"-")</f>
        <v>0.24851826326671261</v>
      </c>
      <c r="BO124" s="60">
        <f t="shared" si="31"/>
        <v>136303.11148086522</v>
      </c>
    </row>
    <row r="125" spans="2:67" s="106" customFormat="1">
      <c r="B125" s="179"/>
      <c r="C125" s="173"/>
      <c r="D125" s="138"/>
      <c r="E125" s="138"/>
      <c r="F125" s="102" t="s">
        <v>68</v>
      </c>
      <c r="G125" s="52">
        <v>17681007</v>
      </c>
      <c r="H125" s="64">
        <f>IFERROR(G125/D124,"-")</f>
        <v>0.13380609044882499</v>
      </c>
      <c r="I125" s="52">
        <v>17</v>
      </c>
      <c r="J125" s="64">
        <f>IFERROR(I125/E124,"-")</f>
        <v>0.36170212765957449</v>
      </c>
      <c r="K125" s="61">
        <f t="shared" si="24"/>
        <v>1040059.2352941176</v>
      </c>
      <c r="L125" s="138"/>
      <c r="M125" s="138"/>
      <c r="N125" s="102" t="s">
        <v>68</v>
      </c>
      <c r="O125" s="52">
        <v>2242160</v>
      </c>
      <c r="P125" s="64">
        <f>IFERROR(O125/L124,"-")</f>
        <v>1.5392362239779004E-2</v>
      </c>
      <c r="Q125" s="52">
        <v>28</v>
      </c>
      <c r="R125" s="64">
        <f>IFERROR(Q125/M124,"-")</f>
        <v>0.44444444444444442</v>
      </c>
      <c r="S125" s="61">
        <f t="shared" si="25"/>
        <v>80077.142857142855</v>
      </c>
      <c r="T125" s="138"/>
      <c r="U125" s="138"/>
      <c r="V125" s="102" t="s">
        <v>68</v>
      </c>
      <c r="W125" s="52">
        <v>43434715</v>
      </c>
      <c r="X125" s="50">
        <f>W125/T124</f>
        <v>2.3904208957012923E-2</v>
      </c>
      <c r="Y125" s="52">
        <v>596</v>
      </c>
      <c r="Z125" s="64">
        <f>IFERROR(Y125/U124,"-")</f>
        <v>0.24198132358911897</v>
      </c>
      <c r="AA125" s="61">
        <f t="shared" si="26"/>
        <v>72877.038590604032</v>
      </c>
      <c r="AB125" s="138"/>
      <c r="AC125" s="138"/>
      <c r="AD125" s="102" t="s">
        <v>68</v>
      </c>
      <c r="AE125" s="52">
        <v>44200391</v>
      </c>
      <c r="AF125" s="64">
        <f>IFERROR(AE125/AB124,"-")</f>
        <v>2.155686232987726E-2</v>
      </c>
      <c r="AG125" s="52">
        <v>669</v>
      </c>
      <c r="AH125" s="64">
        <f>IFERROR(AG125/AC124,"-")</f>
        <v>0.31203358208955223</v>
      </c>
      <c r="AI125" s="61">
        <f t="shared" si="27"/>
        <v>66069.343796711517</v>
      </c>
      <c r="AJ125" s="138"/>
      <c r="AK125" s="138"/>
      <c r="AL125" s="102" t="s">
        <v>68</v>
      </c>
      <c r="AM125" s="52">
        <v>34154683</v>
      </c>
      <c r="AN125" s="64">
        <f>IFERROR(AM125/AJ124,"-")</f>
        <v>2.0007698891055307E-2</v>
      </c>
      <c r="AO125" s="52">
        <v>518</v>
      </c>
      <c r="AP125" s="64">
        <f>IFERROR(AO125/AK124,"-")</f>
        <v>0.34281932495036399</v>
      </c>
      <c r="AQ125" s="61">
        <f t="shared" si="28"/>
        <v>65935.681467181465</v>
      </c>
      <c r="AR125" s="138"/>
      <c r="AS125" s="138"/>
      <c r="AT125" s="102" t="s">
        <v>68</v>
      </c>
      <c r="AU125" s="52">
        <v>13773969</v>
      </c>
      <c r="AV125" s="64">
        <f>IFERROR(AU125/AR124,"-")</f>
        <v>1.4612917954635858E-2</v>
      </c>
      <c r="AW125" s="52">
        <v>272</v>
      </c>
      <c r="AX125" s="64">
        <f>IFERROR(AW125/AS124,"-")</f>
        <v>0.34916559691912707</v>
      </c>
      <c r="AY125" s="61">
        <f t="shared" si="29"/>
        <v>50639.591911764706</v>
      </c>
      <c r="AZ125" s="138"/>
      <c r="BA125" s="138"/>
      <c r="BB125" s="102" t="s">
        <v>68</v>
      </c>
      <c r="BC125" s="52">
        <v>6345490</v>
      </c>
      <c r="BD125" s="64">
        <f>IFERROR(BC125/AZ124,"-")</f>
        <v>1.9642473300681158E-2</v>
      </c>
      <c r="BE125" s="52">
        <v>86</v>
      </c>
      <c r="BF125" s="64">
        <f>IFERROR(BE125/BA124,"-")</f>
        <v>0.34677419354838712</v>
      </c>
      <c r="BG125" s="61">
        <f t="shared" si="30"/>
        <v>73784.767441860458</v>
      </c>
      <c r="BH125" s="138"/>
      <c r="BI125" s="150"/>
      <c r="BJ125" s="102" t="s">
        <v>68</v>
      </c>
      <c r="BK125" s="52">
        <f t="shared" si="44"/>
        <v>161832415</v>
      </c>
      <c r="BL125" s="64">
        <f>IFERROR(BK125/BH124,"-")</f>
        <v>2.2735778034053362E-2</v>
      </c>
      <c r="BM125" s="52">
        <f t="shared" si="45"/>
        <v>2186</v>
      </c>
      <c r="BN125" s="64">
        <f>IFERROR(BM125/BI124,"-")</f>
        <v>0.30130944176430047</v>
      </c>
      <c r="BO125" s="61">
        <f t="shared" si="31"/>
        <v>74031.29688929551</v>
      </c>
    </row>
    <row r="126" spans="2:67" s="106" customFormat="1">
      <c r="B126" s="179"/>
      <c r="C126" s="173"/>
      <c r="D126" s="138"/>
      <c r="E126" s="138"/>
      <c r="F126" s="103" t="s">
        <v>70</v>
      </c>
      <c r="G126" s="52">
        <v>220064</v>
      </c>
      <c r="H126" s="64">
        <f>IFERROR(G126/D124,"-")</f>
        <v>1.6653974226994099E-3</v>
      </c>
      <c r="I126" s="52">
        <v>9</v>
      </c>
      <c r="J126" s="64">
        <f>IFERROR(I126/E124,"-")</f>
        <v>0.19148936170212766</v>
      </c>
      <c r="K126" s="61">
        <f t="shared" si="24"/>
        <v>24451.555555555555</v>
      </c>
      <c r="L126" s="138"/>
      <c r="M126" s="138"/>
      <c r="N126" s="103" t="s">
        <v>70</v>
      </c>
      <c r="O126" s="52">
        <v>2173830</v>
      </c>
      <c r="P126" s="64">
        <f>IFERROR(O126/L124,"-")</f>
        <v>1.4923278806016871E-2</v>
      </c>
      <c r="Q126" s="52">
        <v>13</v>
      </c>
      <c r="R126" s="64">
        <f>IFERROR(Q126/M124,"-")</f>
        <v>0.20634920634920634</v>
      </c>
      <c r="S126" s="61">
        <f t="shared" si="25"/>
        <v>167217.69230769231</v>
      </c>
      <c r="T126" s="138"/>
      <c r="U126" s="138"/>
      <c r="V126" s="103" t="s">
        <v>70</v>
      </c>
      <c r="W126" s="52">
        <v>32686579</v>
      </c>
      <c r="X126" s="50">
        <f>W126/T124</f>
        <v>1.7988993700221365E-2</v>
      </c>
      <c r="Y126" s="52">
        <v>572</v>
      </c>
      <c r="Z126" s="64">
        <f>IFERROR(Y126/U124,"-")</f>
        <v>0.23223710921640275</v>
      </c>
      <c r="AA126" s="61">
        <f t="shared" si="26"/>
        <v>57144.368881118884</v>
      </c>
      <c r="AB126" s="138"/>
      <c r="AC126" s="138"/>
      <c r="AD126" s="103" t="s">
        <v>70</v>
      </c>
      <c r="AE126" s="52">
        <v>38977261</v>
      </c>
      <c r="AF126" s="64">
        <f>IFERROR(AE126/AB124,"-")</f>
        <v>1.900950263930231E-2</v>
      </c>
      <c r="AG126" s="52">
        <v>618</v>
      </c>
      <c r="AH126" s="64">
        <f>IFERROR(AG126/AC124,"-")</f>
        <v>0.28824626865671643</v>
      </c>
      <c r="AI126" s="61">
        <f t="shared" si="27"/>
        <v>63070.00161812298</v>
      </c>
      <c r="AJ126" s="138"/>
      <c r="AK126" s="138"/>
      <c r="AL126" s="103" t="s">
        <v>70</v>
      </c>
      <c r="AM126" s="52">
        <v>19790532</v>
      </c>
      <c r="AN126" s="64">
        <f>IFERROR(AM126/AJ124,"-")</f>
        <v>1.1593227351862542E-2</v>
      </c>
      <c r="AO126" s="52">
        <v>458</v>
      </c>
      <c r="AP126" s="64">
        <f>IFERROR(AO126/AK124,"-")</f>
        <v>0.30311052283256124</v>
      </c>
      <c r="AQ126" s="61">
        <f t="shared" si="28"/>
        <v>43210.768558951968</v>
      </c>
      <c r="AR126" s="138"/>
      <c r="AS126" s="138"/>
      <c r="AT126" s="103" t="s">
        <v>70</v>
      </c>
      <c r="AU126" s="52">
        <v>11172053</v>
      </c>
      <c r="AV126" s="64">
        <f>IFERROR(AU126/AR124,"-")</f>
        <v>1.1852523689710889E-2</v>
      </c>
      <c r="AW126" s="52">
        <v>220</v>
      </c>
      <c r="AX126" s="64">
        <f>IFERROR(AW126/AS124,"-")</f>
        <v>0.28241335044929394</v>
      </c>
      <c r="AY126" s="61">
        <f t="shared" si="29"/>
        <v>50782.05909090909</v>
      </c>
      <c r="AZ126" s="138"/>
      <c r="BA126" s="138"/>
      <c r="BB126" s="103" t="s">
        <v>70</v>
      </c>
      <c r="BC126" s="52">
        <v>2444707</v>
      </c>
      <c r="BD126" s="64">
        <f>IFERROR(BC126/AZ124,"-")</f>
        <v>7.5675939880904914E-3</v>
      </c>
      <c r="BE126" s="52">
        <v>58</v>
      </c>
      <c r="BF126" s="64">
        <f>IFERROR(BE126/BA124,"-")</f>
        <v>0.23387096774193547</v>
      </c>
      <c r="BG126" s="61">
        <f t="shared" si="30"/>
        <v>42150.120689655174</v>
      </c>
      <c r="BH126" s="138"/>
      <c r="BI126" s="150"/>
      <c r="BJ126" s="103" t="s">
        <v>70</v>
      </c>
      <c r="BK126" s="52">
        <f t="shared" si="44"/>
        <v>107465026</v>
      </c>
      <c r="BL126" s="64">
        <f>IFERROR(BK126/BH124,"-")</f>
        <v>1.5097723021434077E-2</v>
      </c>
      <c r="BM126" s="52">
        <f t="shared" si="45"/>
        <v>1948</v>
      </c>
      <c r="BN126" s="64">
        <f>IFERROR(BM126/BI124,"-")</f>
        <v>0.26850447966919366</v>
      </c>
      <c r="BO126" s="61">
        <f t="shared" si="31"/>
        <v>55166.851129363451</v>
      </c>
    </row>
    <row r="127" spans="2:67" s="106" customFormat="1">
      <c r="B127" s="179"/>
      <c r="C127" s="173"/>
      <c r="D127" s="138"/>
      <c r="E127" s="138"/>
      <c r="F127" s="103" t="s">
        <v>72</v>
      </c>
      <c r="G127" s="52">
        <v>2127265</v>
      </c>
      <c r="H127" s="64">
        <f>IFERROR(G127/D124,"-")</f>
        <v>1.6098687874430438E-2</v>
      </c>
      <c r="I127" s="52">
        <v>4</v>
      </c>
      <c r="J127" s="64">
        <f>IFERROR(I127/E124,"-")</f>
        <v>8.5106382978723402E-2</v>
      </c>
      <c r="K127" s="61">
        <f t="shared" si="24"/>
        <v>531816.25</v>
      </c>
      <c r="L127" s="138"/>
      <c r="M127" s="138"/>
      <c r="N127" s="103" t="s">
        <v>72</v>
      </c>
      <c r="O127" s="52">
        <v>28728</v>
      </c>
      <c r="P127" s="64">
        <f>IFERROR(O127/L124,"-")</f>
        <v>1.9721687231257859E-4</v>
      </c>
      <c r="Q127" s="52">
        <v>1</v>
      </c>
      <c r="R127" s="64">
        <f>IFERROR(Q127/M124,"-")</f>
        <v>1.5873015873015872E-2</v>
      </c>
      <c r="S127" s="61">
        <f t="shared" si="25"/>
        <v>28728</v>
      </c>
      <c r="T127" s="138"/>
      <c r="U127" s="138"/>
      <c r="V127" s="103" t="s">
        <v>72</v>
      </c>
      <c r="W127" s="52">
        <v>2794465</v>
      </c>
      <c r="X127" s="50">
        <f>W127/T124</f>
        <v>1.5379282512400303E-3</v>
      </c>
      <c r="Y127" s="52">
        <v>67</v>
      </c>
      <c r="Z127" s="64">
        <f>IFERROR(Y127/U124,"-")</f>
        <v>2.7202598457166056E-2</v>
      </c>
      <c r="AA127" s="61">
        <f t="shared" si="26"/>
        <v>41708.432835820895</v>
      </c>
      <c r="AB127" s="138"/>
      <c r="AC127" s="138"/>
      <c r="AD127" s="103" t="s">
        <v>72</v>
      </c>
      <c r="AE127" s="52">
        <v>6671008</v>
      </c>
      <c r="AF127" s="64">
        <f>IFERROR(AE127/AB124,"-")</f>
        <v>3.2535006547229376E-3</v>
      </c>
      <c r="AG127" s="52">
        <v>84</v>
      </c>
      <c r="AH127" s="64">
        <f>IFERROR(AG127/AC124,"-")</f>
        <v>3.9179104477611942E-2</v>
      </c>
      <c r="AI127" s="61">
        <f t="shared" si="27"/>
        <v>79416.761904761908</v>
      </c>
      <c r="AJ127" s="138"/>
      <c r="AK127" s="138"/>
      <c r="AL127" s="103" t="s">
        <v>72</v>
      </c>
      <c r="AM127" s="52">
        <v>6102469</v>
      </c>
      <c r="AN127" s="64">
        <f>IFERROR(AM127/AJ124,"-")</f>
        <v>3.5748058983302348E-3</v>
      </c>
      <c r="AO127" s="52">
        <v>72</v>
      </c>
      <c r="AP127" s="64">
        <f>IFERROR(AO127/AK124,"-")</f>
        <v>4.7650562541363337E-2</v>
      </c>
      <c r="AQ127" s="61">
        <f t="shared" si="28"/>
        <v>84756.513888888891</v>
      </c>
      <c r="AR127" s="138"/>
      <c r="AS127" s="138"/>
      <c r="AT127" s="103" t="s">
        <v>72</v>
      </c>
      <c r="AU127" s="52">
        <v>2676118</v>
      </c>
      <c r="AV127" s="64">
        <f>IFERROR(AU127/AR124,"-")</f>
        <v>2.8391157821630211E-3</v>
      </c>
      <c r="AW127" s="52">
        <v>42</v>
      </c>
      <c r="AX127" s="64">
        <f>IFERROR(AW127/AS124,"-")</f>
        <v>5.391527599486521E-2</v>
      </c>
      <c r="AY127" s="61">
        <f t="shared" si="29"/>
        <v>63717.095238095237</v>
      </c>
      <c r="AZ127" s="138"/>
      <c r="BA127" s="138"/>
      <c r="BB127" s="103" t="s">
        <v>72</v>
      </c>
      <c r="BC127" s="52">
        <v>337376</v>
      </c>
      <c r="BD127" s="64">
        <f>IFERROR(BC127/AZ124,"-")</f>
        <v>1.0443478868126192E-3</v>
      </c>
      <c r="BE127" s="52">
        <v>6</v>
      </c>
      <c r="BF127" s="64">
        <f>IFERROR(BE127/BA124,"-")</f>
        <v>2.4193548387096774E-2</v>
      </c>
      <c r="BG127" s="61">
        <f t="shared" si="30"/>
        <v>56229.333333333336</v>
      </c>
      <c r="BH127" s="138"/>
      <c r="BI127" s="150"/>
      <c r="BJ127" s="103" t="s">
        <v>72</v>
      </c>
      <c r="BK127" s="52">
        <f t="shared" si="44"/>
        <v>20737429</v>
      </c>
      <c r="BL127" s="64">
        <f>IFERROR(BK127/BH124,"-")</f>
        <v>2.913393974507154E-3</v>
      </c>
      <c r="BM127" s="52">
        <f t="shared" si="45"/>
        <v>276</v>
      </c>
      <c r="BN127" s="64">
        <f>IFERROR(BM127/BI124,"-")</f>
        <v>3.8042729152308753E-2</v>
      </c>
      <c r="BO127" s="61">
        <f t="shared" si="31"/>
        <v>75135.612318840576</v>
      </c>
    </row>
    <row r="128" spans="2:67" s="106" customFormat="1">
      <c r="B128" s="179"/>
      <c r="C128" s="173"/>
      <c r="D128" s="138"/>
      <c r="E128" s="138"/>
      <c r="F128" s="103" t="s">
        <v>74</v>
      </c>
      <c r="G128" s="52">
        <v>288299</v>
      </c>
      <c r="H128" s="64">
        <f>IFERROR(G128/D124,"-")</f>
        <v>2.1817853513833121E-3</v>
      </c>
      <c r="I128" s="52">
        <v>6</v>
      </c>
      <c r="J128" s="64">
        <f>IFERROR(I128/E124,"-")</f>
        <v>0.1276595744680851</v>
      </c>
      <c r="K128" s="61">
        <f t="shared" si="24"/>
        <v>48049.833333333336</v>
      </c>
      <c r="L128" s="138"/>
      <c r="M128" s="138"/>
      <c r="N128" s="103" t="s">
        <v>74</v>
      </c>
      <c r="O128" s="52">
        <v>377555</v>
      </c>
      <c r="P128" s="64">
        <f>IFERROR(O128/L124,"-")</f>
        <v>2.5919039343489142E-3</v>
      </c>
      <c r="Q128" s="52">
        <v>11</v>
      </c>
      <c r="R128" s="64">
        <f>IFERROR(Q128/M124,"-")</f>
        <v>0.17460317460317459</v>
      </c>
      <c r="S128" s="61">
        <f t="shared" si="25"/>
        <v>34323.181818181816</v>
      </c>
      <c r="T128" s="138"/>
      <c r="U128" s="138"/>
      <c r="V128" s="103" t="s">
        <v>74</v>
      </c>
      <c r="W128" s="52">
        <v>39689427</v>
      </c>
      <c r="X128" s="50">
        <f>W128/T124</f>
        <v>2.1842997160039165E-2</v>
      </c>
      <c r="Y128" s="52">
        <v>709</v>
      </c>
      <c r="Z128" s="64">
        <f>IFERROR(Y128/U124,"-")</f>
        <v>0.28786033292732438</v>
      </c>
      <c r="AA128" s="61">
        <f t="shared" si="26"/>
        <v>55979.445698166433</v>
      </c>
      <c r="AB128" s="138"/>
      <c r="AC128" s="138"/>
      <c r="AD128" s="103" t="s">
        <v>74</v>
      </c>
      <c r="AE128" s="52">
        <v>38046617</v>
      </c>
      <c r="AF128" s="64">
        <f>IFERROR(AE128/AB124,"-")</f>
        <v>1.8555620577803661E-2</v>
      </c>
      <c r="AG128" s="52">
        <v>751</v>
      </c>
      <c r="AH128" s="64">
        <f>IFERROR(AG128/AC124,"-")</f>
        <v>0.35027985074626866</v>
      </c>
      <c r="AI128" s="61">
        <f t="shared" si="27"/>
        <v>50661.274300932091</v>
      </c>
      <c r="AJ128" s="138"/>
      <c r="AK128" s="138"/>
      <c r="AL128" s="103" t="s">
        <v>74</v>
      </c>
      <c r="AM128" s="52">
        <v>27114670</v>
      </c>
      <c r="AN128" s="64">
        <f>IFERROR(AM128/AJ124,"-")</f>
        <v>1.5883682858082174E-2</v>
      </c>
      <c r="AO128" s="52">
        <v>515</v>
      </c>
      <c r="AP128" s="64">
        <f>IFERROR(AO128/AK124,"-")</f>
        <v>0.34083388484447386</v>
      </c>
      <c r="AQ128" s="61">
        <f t="shared" si="28"/>
        <v>52649.844660194176</v>
      </c>
      <c r="AR128" s="138"/>
      <c r="AS128" s="138"/>
      <c r="AT128" s="103" t="s">
        <v>74</v>
      </c>
      <c r="AU128" s="52">
        <v>11194419</v>
      </c>
      <c r="AV128" s="64">
        <f>IFERROR(AU128/AR124,"-")</f>
        <v>1.1876251964616502E-2</v>
      </c>
      <c r="AW128" s="52">
        <v>242</v>
      </c>
      <c r="AX128" s="64">
        <f>IFERROR(AW128/AS124,"-")</f>
        <v>0.31065468549422337</v>
      </c>
      <c r="AY128" s="61">
        <f t="shared" si="29"/>
        <v>46257.929752066113</v>
      </c>
      <c r="AZ128" s="138"/>
      <c r="BA128" s="138"/>
      <c r="BB128" s="103" t="s">
        <v>74</v>
      </c>
      <c r="BC128" s="52">
        <v>6947688</v>
      </c>
      <c r="BD128" s="64">
        <f>IFERROR(BC128/AZ124,"-")</f>
        <v>2.150657806433591E-2</v>
      </c>
      <c r="BE128" s="52">
        <v>54</v>
      </c>
      <c r="BF128" s="64">
        <f>IFERROR(BE128/BA124,"-")</f>
        <v>0.21774193548387097</v>
      </c>
      <c r="BG128" s="61">
        <f t="shared" si="30"/>
        <v>128660.88888888889</v>
      </c>
      <c r="BH128" s="138"/>
      <c r="BI128" s="150"/>
      <c r="BJ128" s="103" t="s">
        <v>74</v>
      </c>
      <c r="BK128" s="52">
        <f t="shared" si="44"/>
        <v>123658675</v>
      </c>
      <c r="BL128" s="64">
        <f>IFERROR(BK128/BH124,"-")</f>
        <v>1.7372762970787672E-2</v>
      </c>
      <c r="BM128" s="52">
        <f t="shared" si="45"/>
        <v>2288</v>
      </c>
      <c r="BN128" s="64">
        <f>IFERROR(BM128/BI124,"-")</f>
        <v>0.31536871123363197</v>
      </c>
      <c r="BO128" s="61">
        <f t="shared" si="31"/>
        <v>54046.623688811189</v>
      </c>
    </row>
    <row r="129" spans="2:67" s="106" customFormat="1">
      <c r="B129" s="179"/>
      <c r="C129" s="173"/>
      <c r="D129" s="138"/>
      <c r="E129" s="138"/>
      <c r="F129" s="103" t="s">
        <v>76</v>
      </c>
      <c r="G129" s="52">
        <v>756801</v>
      </c>
      <c r="H129" s="64">
        <f>IFERROR(G129/D124,"-")</f>
        <v>5.7273085779424894E-3</v>
      </c>
      <c r="I129" s="52">
        <v>19</v>
      </c>
      <c r="J129" s="64">
        <f>IFERROR(I129/E124,"-")</f>
        <v>0.40425531914893614</v>
      </c>
      <c r="K129" s="61">
        <f t="shared" si="24"/>
        <v>39831.631578947367</v>
      </c>
      <c r="L129" s="138"/>
      <c r="M129" s="138"/>
      <c r="N129" s="103" t="s">
        <v>76</v>
      </c>
      <c r="O129" s="52">
        <v>1177646</v>
      </c>
      <c r="P129" s="64">
        <f>IFERROR(O129/L124,"-")</f>
        <v>8.0845050407762093E-3</v>
      </c>
      <c r="Q129" s="52">
        <v>25</v>
      </c>
      <c r="R129" s="64">
        <f>IFERROR(Q129/M124,"-")</f>
        <v>0.3968253968253968</v>
      </c>
      <c r="S129" s="61">
        <f t="shared" si="25"/>
        <v>47105.84</v>
      </c>
      <c r="T129" s="138"/>
      <c r="U129" s="138"/>
      <c r="V129" s="103" t="s">
        <v>76</v>
      </c>
      <c r="W129" s="52">
        <v>49403696</v>
      </c>
      <c r="X129" s="50">
        <f>W129/T124</f>
        <v>2.7189225770970143E-2</v>
      </c>
      <c r="Y129" s="52">
        <v>828</v>
      </c>
      <c r="Z129" s="64">
        <f>IFERROR(Y129/U124,"-")</f>
        <v>0.33617539585870887</v>
      </c>
      <c r="AA129" s="61">
        <f t="shared" si="26"/>
        <v>59666.299516908213</v>
      </c>
      <c r="AB129" s="138"/>
      <c r="AC129" s="138"/>
      <c r="AD129" s="103" t="s">
        <v>76</v>
      </c>
      <c r="AE129" s="52">
        <v>65827106</v>
      </c>
      <c r="AF129" s="64">
        <f>IFERROR(AE129/AB124,"-")</f>
        <v>3.2104373502402667E-2</v>
      </c>
      <c r="AG129" s="52">
        <v>840</v>
      </c>
      <c r="AH129" s="64">
        <f>IFERROR(AG129/AC124,"-")</f>
        <v>0.39179104477611942</v>
      </c>
      <c r="AI129" s="61">
        <f t="shared" si="27"/>
        <v>78365.602380952376</v>
      </c>
      <c r="AJ129" s="138"/>
      <c r="AK129" s="138"/>
      <c r="AL129" s="103" t="s">
        <v>76</v>
      </c>
      <c r="AM129" s="52">
        <v>57652653</v>
      </c>
      <c r="AN129" s="64">
        <f>IFERROR(AM129/AJ124,"-")</f>
        <v>3.3772731004251932E-2</v>
      </c>
      <c r="AO129" s="52">
        <v>671</v>
      </c>
      <c r="AP129" s="64">
        <f>IFERROR(AO129/AK124,"-")</f>
        <v>0.4440767703507611</v>
      </c>
      <c r="AQ129" s="61">
        <f t="shared" si="28"/>
        <v>85920.496274217585</v>
      </c>
      <c r="AR129" s="138"/>
      <c r="AS129" s="138"/>
      <c r="AT129" s="103" t="s">
        <v>76</v>
      </c>
      <c r="AU129" s="52">
        <v>33346679</v>
      </c>
      <c r="AV129" s="64">
        <f>IFERROR(AU129/AR124,"-")</f>
        <v>3.5377768331450329E-2</v>
      </c>
      <c r="AW129" s="52">
        <v>352</v>
      </c>
      <c r="AX129" s="64">
        <f>IFERROR(AW129/AS124,"-")</f>
        <v>0.45186136071887034</v>
      </c>
      <c r="AY129" s="61">
        <f t="shared" si="29"/>
        <v>94734.883522727279</v>
      </c>
      <c r="AZ129" s="138"/>
      <c r="BA129" s="138"/>
      <c r="BB129" s="103" t="s">
        <v>76</v>
      </c>
      <c r="BC129" s="52">
        <v>9078525</v>
      </c>
      <c r="BD129" s="64">
        <f>IFERROR(BC129/AZ124,"-")</f>
        <v>2.8102587021974098E-2</v>
      </c>
      <c r="BE129" s="52">
        <v>86</v>
      </c>
      <c r="BF129" s="64">
        <f>IFERROR(BE129/BA124,"-")</f>
        <v>0.34677419354838712</v>
      </c>
      <c r="BG129" s="61">
        <f t="shared" si="30"/>
        <v>105564.24418604652</v>
      </c>
      <c r="BH129" s="138"/>
      <c r="BI129" s="150"/>
      <c r="BJ129" s="103" t="s">
        <v>76</v>
      </c>
      <c r="BK129" s="52">
        <f t="shared" si="44"/>
        <v>217243106</v>
      </c>
      <c r="BL129" s="64">
        <f>IFERROR(BK129/BH124,"-")</f>
        <v>3.0520406171064839E-2</v>
      </c>
      <c r="BM129" s="52">
        <f t="shared" si="45"/>
        <v>2821</v>
      </c>
      <c r="BN129" s="64">
        <f>IFERROR(BM129/BI124,"-")</f>
        <v>0.38883528600964851</v>
      </c>
      <c r="BO129" s="61">
        <f t="shared" si="31"/>
        <v>77009.254165189646</v>
      </c>
    </row>
    <row r="130" spans="2:67" s="106" customFormat="1">
      <c r="B130" s="179"/>
      <c r="C130" s="173"/>
      <c r="D130" s="138"/>
      <c r="E130" s="138"/>
      <c r="F130" s="103" t="s">
        <v>77</v>
      </c>
      <c r="G130" s="52">
        <v>1052490</v>
      </c>
      <c r="H130" s="64">
        <f>IFERROR(G130/D124,"-")</f>
        <v>7.9650198733863878E-3</v>
      </c>
      <c r="I130" s="52">
        <v>4</v>
      </c>
      <c r="J130" s="64">
        <f>IFERROR(I130/E124,"-")</f>
        <v>8.5106382978723402E-2</v>
      </c>
      <c r="K130" s="61">
        <f t="shared" si="24"/>
        <v>263122.5</v>
      </c>
      <c r="L130" s="138"/>
      <c r="M130" s="138"/>
      <c r="N130" s="103" t="s">
        <v>77</v>
      </c>
      <c r="O130" s="52">
        <v>706884</v>
      </c>
      <c r="P130" s="64">
        <f>IFERROR(O130/L124,"-")</f>
        <v>4.8527378017197437E-3</v>
      </c>
      <c r="Q130" s="52">
        <v>8</v>
      </c>
      <c r="R130" s="64">
        <f>IFERROR(Q130/M124,"-")</f>
        <v>0.12698412698412698</v>
      </c>
      <c r="S130" s="61">
        <f t="shared" si="25"/>
        <v>88360.5</v>
      </c>
      <c r="T130" s="138"/>
      <c r="U130" s="138"/>
      <c r="V130" s="103" t="s">
        <v>77</v>
      </c>
      <c r="W130" s="52">
        <v>33887292</v>
      </c>
      <c r="X130" s="50">
        <f>W130/T124</f>
        <v>1.8649803710127082E-2</v>
      </c>
      <c r="Y130" s="52">
        <v>215</v>
      </c>
      <c r="Z130" s="64">
        <f>IFERROR(Y130/U124,"-")</f>
        <v>8.7291920422249286E-2</v>
      </c>
      <c r="AA130" s="61">
        <f t="shared" si="26"/>
        <v>157615.31162790698</v>
      </c>
      <c r="AB130" s="138"/>
      <c r="AC130" s="138"/>
      <c r="AD130" s="103" t="s">
        <v>77</v>
      </c>
      <c r="AE130" s="52">
        <v>63945312</v>
      </c>
      <c r="AF130" s="64">
        <f>IFERROR(AE130/AB124,"-")</f>
        <v>3.1186608449347161E-2</v>
      </c>
      <c r="AG130" s="52">
        <v>291</v>
      </c>
      <c r="AH130" s="64">
        <f>IFERROR(AG130/AC124,"-")</f>
        <v>0.1357276119402985</v>
      </c>
      <c r="AI130" s="61">
        <f t="shared" si="27"/>
        <v>219743.34020618556</v>
      </c>
      <c r="AJ130" s="138"/>
      <c r="AK130" s="138"/>
      <c r="AL130" s="103" t="s">
        <v>77</v>
      </c>
      <c r="AM130" s="52">
        <v>101923419</v>
      </c>
      <c r="AN130" s="64">
        <f>IFERROR(AM130/AJ124,"-")</f>
        <v>5.9706397430152276E-2</v>
      </c>
      <c r="AO130" s="52">
        <v>326</v>
      </c>
      <c r="AP130" s="64">
        <f>IFERROR(AO130/AK124,"-")</f>
        <v>0.2157511581733951</v>
      </c>
      <c r="AQ130" s="61">
        <f t="shared" si="28"/>
        <v>312648.52453987731</v>
      </c>
      <c r="AR130" s="138"/>
      <c r="AS130" s="138"/>
      <c r="AT130" s="103" t="s">
        <v>77</v>
      </c>
      <c r="AU130" s="52">
        <v>63485877</v>
      </c>
      <c r="AV130" s="64">
        <f>IFERROR(AU130/AR124,"-")</f>
        <v>6.7352693466865191E-2</v>
      </c>
      <c r="AW130" s="52">
        <v>180</v>
      </c>
      <c r="AX130" s="64">
        <f>IFERROR(AW130/AS124,"-")</f>
        <v>0.23106546854942234</v>
      </c>
      <c r="AY130" s="61">
        <f t="shared" si="29"/>
        <v>352699.31666666665</v>
      </c>
      <c r="AZ130" s="138"/>
      <c r="BA130" s="138"/>
      <c r="BB130" s="103" t="s">
        <v>77</v>
      </c>
      <c r="BC130" s="52">
        <v>25084593</v>
      </c>
      <c r="BD130" s="64">
        <f>IFERROR(BC130/AZ124,"-")</f>
        <v>7.7649393232193803E-2</v>
      </c>
      <c r="BE130" s="52">
        <v>50</v>
      </c>
      <c r="BF130" s="64">
        <f>IFERROR(BE130/BA124,"-")</f>
        <v>0.20161290322580644</v>
      </c>
      <c r="BG130" s="61">
        <f t="shared" si="30"/>
        <v>501691.86</v>
      </c>
      <c r="BH130" s="138"/>
      <c r="BI130" s="150"/>
      <c r="BJ130" s="103" t="s">
        <v>77</v>
      </c>
      <c r="BK130" s="52">
        <f t="shared" si="44"/>
        <v>290085867</v>
      </c>
      <c r="BL130" s="64">
        <f>IFERROR(BK130/BH124,"-")</f>
        <v>4.0754059580263478E-2</v>
      </c>
      <c r="BM130" s="52">
        <f t="shared" si="45"/>
        <v>1074</v>
      </c>
      <c r="BN130" s="64">
        <f>IFERROR(BM130/BI124,"-")</f>
        <v>0.14803583735354928</v>
      </c>
      <c r="BO130" s="61">
        <f t="shared" si="31"/>
        <v>270098.57262569835</v>
      </c>
    </row>
    <row r="131" spans="2:67" s="106" customFormat="1">
      <c r="B131" s="179"/>
      <c r="C131" s="173"/>
      <c r="D131" s="138"/>
      <c r="E131" s="138"/>
      <c r="F131" s="103" t="s">
        <v>79</v>
      </c>
      <c r="G131" s="52">
        <v>0</v>
      </c>
      <c r="H131" s="64">
        <f>IFERROR(G131/D124,"-")</f>
        <v>0</v>
      </c>
      <c r="I131" s="52">
        <v>0</v>
      </c>
      <c r="J131" s="64">
        <f>IFERROR(I131/E124,"-")</f>
        <v>0</v>
      </c>
      <c r="K131" s="61" t="str">
        <f t="shared" si="24"/>
        <v>-</v>
      </c>
      <c r="L131" s="138"/>
      <c r="M131" s="138"/>
      <c r="N131" s="103" t="s">
        <v>79</v>
      </c>
      <c r="O131" s="52">
        <v>0</v>
      </c>
      <c r="P131" s="64">
        <f>IFERROR(O131/L124,"-")</f>
        <v>0</v>
      </c>
      <c r="Q131" s="52">
        <v>0</v>
      </c>
      <c r="R131" s="64">
        <f>IFERROR(Q131/M124,"-")</f>
        <v>0</v>
      </c>
      <c r="S131" s="61" t="str">
        <f t="shared" si="25"/>
        <v>-</v>
      </c>
      <c r="T131" s="138"/>
      <c r="U131" s="138"/>
      <c r="V131" s="103" t="s">
        <v>79</v>
      </c>
      <c r="W131" s="52">
        <v>0</v>
      </c>
      <c r="X131" s="50">
        <f>W131/T124</f>
        <v>0</v>
      </c>
      <c r="Y131" s="52">
        <v>0</v>
      </c>
      <c r="Z131" s="64">
        <f>IFERROR(Y131/U124,"-")</f>
        <v>0</v>
      </c>
      <c r="AA131" s="61" t="str">
        <f t="shared" si="26"/>
        <v>-</v>
      </c>
      <c r="AB131" s="138"/>
      <c r="AC131" s="138"/>
      <c r="AD131" s="103" t="s">
        <v>79</v>
      </c>
      <c r="AE131" s="52">
        <v>1843</v>
      </c>
      <c r="AF131" s="64">
        <f>IFERROR(AE131/AB124,"-")</f>
        <v>8.9884492818092465E-7</v>
      </c>
      <c r="AG131" s="52">
        <v>1</v>
      </c>
      <c r="AH131" s="64">
        <f>IFERROR(AG131/AC124,"-")</f>
        <v>4.6641791044776119E-4</v>
      </c>
      <c r="AI131" s="61">
        <f t="shared" si="27"/>
        <v>1843</v>
      </c>
      <c r="AJ131" s="138"/>
      <c r="AK131" s="138"/>
      <c r="AL131" s="103" t="s">
        <v>79</v>
      </c>
      <c r="AM131" s="52">
        <v>217</v>
      </c>
      <c r="AN131" s="64">
        <f>IFERROR(AM131/AJ124,"-")</f>
        <v>1.2711787309983236E-7</v>
      </c>
      <c r="AO131" s="52">
        <v>1</v>
      </c>
      <c r="AP131" s="64">
        <f>IFERROR(AO131/AK124,"-")</f>
        <v>6.6181336863004633E-4</v>
      </c>
      <c r="AQ131" s="61">
        <f t="shared" si="28"/>
        <v>217</v>
      </c>
      <c r="AR131" s="138"/>
      <c r="AS131" s="138"/>
      <c r="AT131" s="103" t="s">
        <v>79</v>
      </c>
      <c r="AU131" s="52">
        <v>2133</v>
      </c>
      <c r="AV131" s="64">
        <f>IFERROR(AU131/AR124,"-")</f>
        <v>2.2629173912935541E-6</v>
      </c>
      <c r="AW131" s="52">
        <v>2</v>
      </c>
      <c r="AX131" s="64">
        <f>IFERROR(AW131/AS124,"-")</f>
        <v>2.5673940949935813E-3</v>
      </c>
      <c r="AY131" s="61">
        <f t="shared" si="29"/>
        <v>1066.5</v>
      </c>
      <c r="AZ131" s="138"/>
      <c r="BA131" s="138"/>
      <c r="BB131" s="103" t="s">
        <v>79</v>
      </c>
      <c r="BC131" s="52">
        <v>17500</v>
      </c>
      <c r="BD131" s="64">
        <f>IFERROR(BC131/AZ124,"-")</f>
        <v>5.4171274836446089E-5</v>
      </c>
      <c r="BE131" s="52">
        <v>1</v>
      </c>
      <c r="BF131" s="64">
        <f>IFERROR(BE131/BA124,"-")</f>
        <v>4.0322580645161289E-3</v>
      </c>
      <c r="BG131" s="61">
        <f t="shared" si="30"/>
        <v>17500</v>
      </c>
      <c r="BH131" s="138"/>
      <c r="BI131" s="150"/>
      <c r="BJ131" s="103" t="s">
        <v>79</v>
      </c>
      <c r="BK131" s="52">
        <f t="shared" si="44"/>
        <v>21693</v>
      </c>
      <c r="BL131" s="64">
        <f>IFERROR(BK131/BH124,"-")</f>
        <v>3.0476418021242505E-6</v>
      </c>
      <c r="BM131" s="52">
        <f t="shared" si="45"/>
        <v>5</v>
      </c>
      <c r="BN131" s="64">
        <f>IFERROR(BM131/BI124,"-")</f>
        <v>6.8917987594762232E-4</v>
      </c>
      <c r="BO131" s="61">
        <f t="shared" si="31"/>
        <v>4338.6000000000004</v>
      </c>
    </row>
    <row r="132" spans="2:67" s="106" customFormat="1">
      <c r="B132" s="179"/>
      <c r="C132" s="173"/>
      <c r="D132" s="138"/>
      <c r="E132" s="138"/>
      <c r="F132" s="103" t="s">
        <v>81</v>
      </c>
      <c r="G132" s="52">
        <v>0</v>
      </c>
      <c r="H132" s="64">
        <f>IFERROR(G132/D124,"-")</f>
        <v>0</v>
      </c>
      <c r="I132" s="52">
        <v>0</v>
      </c>
      <c r="J132" s="64">
        <f>IFERROR(I132/E124,"-")</f>
        <v>0</v>
      </c>
      <c r="K132" s="61" t="str">
        <f t="shared" si="24"/>
        <v>-</v>
      </c>
      <c r="L132" s="138"/>
      <c r="M132" s="138"/>
      <c r="N132" s="103" t="s">
        <v>81</v>
      </c>
      <c r="O132" s="52">
        <v>63043</v>
      </c>
      <c r="P132" s="64">
        <f>IFERROR(O132/L124,"-")</f>
        <v>4.3278833476754011E-4</v>
      </c>
      <c r="Q132" s="52">
        <v>1</v>
      </c>
      <c r="R132" s="64">
        <f>IFERROR(Q132/M124,"-")</f>
        <v>1.5873015873015872E-2</v>
      </c>
      <c r="S132" s="61">
        <f t="shared" si="25"/>
        <v>63043</v>
      </c>
      <c r="T132" s="138"/>
      <c r="U132" s="138"/>
      <c r="V132" s="103" t="s">
        <v>81</v>
      </c>
      <c r="W132" s="52">
        <v>396576</v>
      </c>
      <c r="X132" s="50">
        <f>W132/T124</f>
        <v>2.182548123393087E-4</v>
      </c>
      <c r="Y132" s="52">
        <v>15</v>
      </c>
      <c r="Z132" s="64">
        <f>IFERROR(Y132/U124,"-")</f>
        <v>6.0901339829476245E-3</v>
      </c>
      <c r="AA132" s="61">
        <f t="shared" si="26"/>
        <v>26438.400000000001</v>
      </c>
      <c r="AB132" s="138"/>
      <c r="AC132" s="138"/>
      <c r="AD132" s="103" t="s">
        <v>81</v>
      </c>
      <c r="AE132" s="52">
        <v>336122</v>
      </c>
      <c r="AF132" s="64">
        <f>IFERROR(AE132/AB124,"-")</f>
        <v>1.6392922135107367E-4</v>
      </c>
      <c r="AG132" s="52">
        <v>12</v>
      </c>
      <c r="AH132" s="64">
        <f>IFERROR(AG132/AC124,"-")</f>
        <v>5.597014925373134E-3</v>
      </c>
      <c r="AI132" s="61">
        <f t="shared" si="27"/>
        <v>28010.166666666668</v>
      </c>
      <c r="AJ132" s="138"/>
      <c r="AK132" s="138"/>
      <c r="AL132" s="103" t="s">
        <v>81</v>
      </c>
      <c r="AM132" s="52">
        <v>437250</v>
      </c>
      <c r="AN132" s="64">
        <f>IFERROR(AM132/AJ124,"-")</f>
        <v>2.5613958531291105E-4</v>
      </c>
      <c r="AO132" s="52">
        <v>17</v>
      </c>
      <c r="AP132" s="64">
        <f>IFERROR(AO132/AK124,"-")</f>
        <v>1.1250827266710787E-2</v>
      </c>
      <c r="AQ132" s="61">
        <f t="shared" si="28"/>
        <v>25720.588235294119</v>
      </c>
      <c r="AR132" s="138"/>
      <c r="AS132" s="138"/>
      <c r="AT132" s="103" t="s">
        <v>81</v>
      </c>
      <c r="AU132" s="52">
        <v>13163</v>
      </c>
      <c r="AV132" s="64">
        <f>IFERROR(AU132/AR124,"-")</f>
        <v>1.3964735875104105E-5</v>
      </c>
      <c r="AW132" s="52">
        <v>1</v>
      </c>
      <c r="AX132" s="64">
        <f>IFERROR(AW132/AS124,"-")</f>
        <v>1.2836970474967907E-3</v>
      </c>
      <c r="AY132" s="61">
        <f t="shared" si="29"/>
        <v>13163</v>
      </c>
      <c r="AZ132" s="138"/>
      <c r="BA132" s="138"/>
      <c r="BB132" s="103" t="s">
        <v>81</v>
      </c>
      <c r="BC132" s="52">
        <v>0</v>
      </c>
      <c r="BD132" s="64">
        <f>IFERROR(BC132/AZ124,"-")</f>
        <v>0</v>
      </c>
      <c r="BE132" s="52">
        <v>0</v>
      </c>
      <c r="BF132" s="64">
        <f>IFERROR(BE132/BA124,"-")</f>
        <v>0</v>
      </c>
      <c r="BG132" s="61" t="str">
        <f t="shared" si="30"/>
        <v>-</v>
      </c>
      <c r="BH132" s="138"/>
      <c r="BI132" s="150"/>
      <c r="BJ132" s="103" t="s">
        <v>81</v>
      </c>
      <c r="BK132" s="52">
        <f t="shared" si="44"/>
        <v>1246154</v>
      </c>
      <c r="BL132" s="64">
        <f>IFERROR(BK132/BH124,"-")</f>
        <v>1.7507172923451544E-4</v>
      </c>
      <c r="BM132" s="52">
        <f t="shared" si="45"/>
        <v>46</v>
      </c>
      <c r="BN132" s="64">
        <f>IFERROR(BM132/BI124,"-")</f>
        <v>6.3404548587181258E-3</v>
      </c>
      <c r="BO132" s="61">
        <f t="shared" si="31"/>
        <v>27090.304347826088</v>
      </c>
    </row>
    <row r="133" spans="2:67" s="106" customFormat="1">
      <c r="B133" s="179"/>
      <c r="C133" s="173"/>
      <c r="D133" s="138"/>
      <c r="E133" s="138"/>
      <c r="F133" s="103" t="s">
        <v>83</v>
      </c>
      <c r="G133" s="52">
        <v>0</v>
      </c>
      <c r="H133" s="64">
        <f>IFERROR(G133/D124,"-")</f>
        <v>0</v>
      </c>
      <c r="I133" s="52">
        <v>0</v>
      </c>
      <c r="J133" s="64">
        <f>IFERROR(I133/E124,"-")</f>
        <v>0</v>
      </c>
      <c r="K133" s="61" t="str">
        <f t="shared" si="24"/>
        <v>-</v>
      </c>
      <c r="L133" s="138"/>
      <c r="M133" s="138"/>
      <c r="N133" s="103" t="s">
        <v>83</v>
      </c>
      <c r="O133" s="52">
        <v>7789</v>
      </c>
      <c r="P133" s="64">
        <f>IFERROR(O133/L124,"-")</f>
        <v>5.3471255167177478E-5</v>
      </c>
      <c r="Q133" s="52">
        <v>1</v>
      </c>
      <c r="R133" s="64">
        <f>IFERROR(Q133/M124,"-")</f>
        <v>1.5873015873015872E-2</v>
      </c>
      <c r="S133" s="61">
        <f t="shared" si="25"/>
        <v>7789</v>
      </c>
      <c r="T133" s="138"/>
      <c r="U133" s="138"/>
      <c r="V133" s="103" t="s">
        <v>83</v>
      </c>
      <c r="W133" s="52">
        <v>2411886</v>
      </c>
      <c r="X133" s="50">
        <f>W133/T124</f>
        <v>1.3273766599940639E-3</v>
      </c>
      <c r="Y133" s="52">
        <v>96</v>
      </c>
      <c r="Z133" s="64">
        <f>IFERROR(Y133/U124,"-")</f>
        <v>3.8976857490864797E-2</v>
      </c>
      <c r="AA133" s="61">
        <f t="shared" si="26"/>
        <v>25123.8125</v>
      </c>
      <c r="AB133" s="138"/>
      <c r="AC133" s="138"/>
      <c r="AD133" s="103" t="s">
        <v>83</v>
      </c>
      <c r="AE133" s="52">
        <v>5525318</v>
      </c>
      <c r="AF133" s="64">
        <f>IFERROR(AE133/AB124,"-")</f>
        <v>2.6947390455164246E-3</v>
      </c>
      <c r="AG133" s="52">
        <v>125</v>
      </c>
      <c r="AH133" s="64">
        <f>IFERROR(AG133/AC124,"-")</f>
        <v>5.8302238805970151E-2</v>
      </c>
      <c r="AI133" s="61">
        <f t="shared" si="27"/>
        <v>44202.544000000002</v>
      </c>
      <c r="AJ133" s="138"/>
      <c r="AK133" s="138"/>
      <c r="AL133" s="103" t="s">
        <v>83</v>
      </c>
      <c r="AM133" s="52">
        <v>3165022</v>
      </c>
      <c r="AN133" s="64">
        <f>IFERROR(AM133/AJ124,"-")</f>
        <v>1.8540592855031228E-3</v>
      </c>
      <c r="AO133" s="52">
        <v>112</v>
      </c>
      <c r="AP133" s="64">
        <f>IFERROR(AO133/AK124,"-")</f>
        <v>7.4123097286565187E-2</v>
      </c>
      <c r="AQ133" s="61">
        <f t="shared" si="28"/>
        <v>28259.125</v>
      </c>
      <c r="AR133" s="138"/>
      <c r="AS133" s="138"/>
      <c r="AT133" s="103" t="s">
        <v>83</v>
      </c>
      <c r="AU133" s="52">
        <v>1782510</v>
      </c>
      <c r="AV133" s="64">
        <f>IFERROR(AU133/AR124,"-")</f>
        <v>1.8910796432980185E-3</v>
      </c>
      <c r="AW133" s="52">
        <v>80</v>
      </c>
      <c r="AX133" s="64">
        <f>IFERROR(AW133/AS124,"-")</f>
        <v>0.10269576379974327</v>
      </c>
      <c r="AY133" s="61">
        <f t="shared" si="29"/>
        <v>22281.375</v>
      </c>
      <c r="AZ133" s="138"/>
      <c r="BA133" s="138"/>
      <c r="BB133" s="103" t="s">
        <v>83</v>
      </c>
      <c r="BC133" s="52">
        <v>1849580</v>
      </c>
      <c r="BD133" s="64">
        <f>IFERROR(BC133/AZ124,"-")</f>
        <v>5.7253775149710834E-3</v>
      </c>
      <c r="BE133" s="52">
        <v>21</v>
      </c>
      <c r="BF133" s="64">
        <f>IFERROR(BE133/BA124,"-")</f>
        <v>8.4677419354838704E-2</v>
      </c>
      <c r="BG133" s="61">
        <f t="shared" si="30"/>
        <v>88075.238095238092</v>
      </c>
      <c r="BH133" s="138"/>
      <c r="BI133" s="150"/>
      <c r="BJ133" s="103" t="s">
        <v>83</v>
      </c>
      <c r="BK133" s="52">
        <f t="shared" si="44"/>
        <v>14742105</v>
      </c>
      <c r="BL133" s="64">
        <f>IFERROR(BK133/BH124,"-")</f>
        <v>2.0711130525655707E-3</v>
      </c>
      <c r="BM133" s="52">
        <f t="shared" si="45"/>
        <v>435</v>
      </c>
      <c r="BN133" s="64">
        <f>IFERROR(BM133/BI124,"-")</f>
        <v>5.9958649207443142E-2</v>
      </c>
      <c r="BO133" s="61">
        <f t="shared" si="31"/>
        <v>33889.896551724138</v>
      </c>
    </row>
    <row r="134" spans="2:67" s="106" customFormat="1">
      <c r="B134" s="179"/>
      <c r="C134" s="173"/>
      <c r="D134" s="138"/>
      <c r="E134" s="138"/>
      <c r="F134" s="103" t="s">
        <v>85</v>
      </c>
      <c r="G134" s="52">
        <v>2251</v>
      </c>
      <c r="H134" s="64">
        <f>IFERROR(G134/D124,"-")</f>
        <v>1.7035087967574758E-5</v>
      </c>
      <c r="I134" s="52">
        <v>1</v>
      </c>
      <c r="J134" s="64">
        <f>IFERROR(I134/E124,"-")</f>
        <v>2.1276595744680851E-2</v>
      </c>
      <c r="K134" s="61">
        <f t="shared" ref="K134:K197" si="46">IFERROR(G134/I134,"-")</f>
        <v>2251</v>
      </c>
      <c r="L134" s="138"/>
      <c r="M134" s="138"/>
      <c r="N134" s="103" t="s">
        <v>85</v>
      </c>
      <c r="O134" s="52">
        <v>0</v>
      </c>
      <c r="P134" s="64">
        <f>IFERROR(O134/L124,"-")</f>
        <v>0</v>
      </c>
      <c r="Q134" s="52">
        <v>0</v>
      </c>
      <c r="R134" s="64">
        <f>IFERROR(Q134/M124,"-")</f>
        <v>0</v>
      </c>
      <c r="S134" s="61" t="str">
        <f t="shared" ref="S134:S197" si="47">IFERROR(O134/Q134,"-")</f>
        <v>-</v>
      </c>
      <c r="T134" s="138"/>
      <c r="U134" s="138"/>
      <c r="V134" s="103" t="s">
        <v>85</v>
      </c>
      <c r="W134" s="52">
        <v>472292</v>
      </c>
      <c r="X134" s="50">
        <f>W134/T124</f>
        <v>2.5992496225025411E-4</v>
      </c>
      <c r="Y134" s="52">
        <v>18</v>
      </c>
      <c r="Z134" s="64">
        <f>IFERROR(Y134/U124,"-")</f>
        <v>7.3081607795371494E-3</v>
      </c>
      <c r="AA134" s="61">
        <f t="shared" ref="AA134:AA197" si="48">IFERROR(W134/Y134,"-")</f>
        <v>26238.444444444445</v>
      </c>
      <c r="AB134" s="138"/>
      <c r="AC134" s="138"/>
      <c r="AD134" s="103" t="s">
        <v>85</v>
      </c>
      <c r="AE134" s="52">
        <v>772891</v>
      </c>
      <c r="AF134" s="64">
        <f>IFERROR(AE134/AB124,"-")</f>
        <v>3.7694473976488497E-4</v>
      </c>
      <c r="AG134" s="52">
        <v>28</v>
      </c>
      <c r="AH134" s="64">
        <f>IFERROR(AG134/AC124,"-")</f>
        <v>1.3059701492537313E-2</v>
      </c>
      <c r="AI134" s="61">
        <f t="shared" ref="AI134:AI197" si="49">IFERROR(AE134/AG134,"-")</f>
        <v>27603.25</v>
      </c>
      <c r="AJ134" s="138"/>
      <c r="AK134" s="138"/>
      <c r="AL134" s="103" t="s">
        <v>85</v>
      </c>
      <c r="AM134" s="52">
        <v>1433909</v>
      </c>
      <c r="AN134" s="64">
        <f>IFERROR(AM134/AJ124,"-")</f>
        <v>8.3997908893413613E-4</v>
      </c>
      <c r="AO134" s="52">
        <v>33</v>
      </c>
      <c r="AP134" s="64">
        <f>IFERROR(AO134/AK124,"-")</f>
        <v>2.183984116479153E-2</v>
      </c>
      <c r="AQ134" s="61">
        <f t="shared" ref="AQ134:AQ197" si="50">IFERROR(AM134/AO134,"-")</f>
        <v>43451.78787878788</v>
      </c>
      <c r="AR134" s="138"/>
      <c r="AS134" s="138"/>
      <c r="AT134" s="103" t="s">
        <v>85</v>
      </c>
      <c r="AU134" s="52">
        <v>1345634</v>
      </c>
      <c r="AV134" s="64">
        <f>IFERROR(AU134/AR124,"-")</f>
        <v>1.4275942714092407E-3</v>
      </c>
      <c r="AW134" s="52">
        <v>24</v>
      </c>
      <c r="AX134" s="64">
        <f>IFERROR(AW134/AS124,"-")</f>
        <v>3.0808729139922979E-2</v>
      </c>
      <c r="AY134" s="61">
        <f t="shared" ref="AY134:AY197" si="51">IFERROR(AU134/AW134,"-")</f>
        <v>56068.083333333336</v>
      </c>
      <c r="AZ134" s="138"/>
      <c r="BA134" s="138"/>
      <c r="BB134" s="103" t="s">
        <v>85</v>
      </c>
      <c r="BC134" s="52">
        <v>866799</v>
      </c>
      <c r="BD134" s="64">
        <f>IFERROR(BC134/AZ124,"-")</f>
        <v>2.6831775346832362E-3</v>
      </c>
      <c r="BE134" s="52">
        <v>13</v>
      </c>
      <c r="BF134" s="64">
        <f>IFERROR(BE134/BA124,"-")</f>
        <v>5.2419354838709679E-2</v>
      </c>
      <c r="BG134" s="61">
        <f t="shared" ref="BG134:BG197" si="52">IFERROR(BC134/BE134,"-")</f>
        <v>66676.846153846156</v>
      </c>
      <c r="BH134" s="138"/>
      <c r="BI134" s="150"/>
      <c r="BJ134" s="103" t="s">
        <v>85</v>
      </c>
      <c r="BK134" s="52">
        <f t="shared" si="44"/>
        <v>4893776</v>
      </c>
      <c r="BL134" s="64">
        <f>IFERROR(BK134/BH124,"-")</f>
        <v>6.8752483786624287E-4</v>
      </c>
      <c r="BM134" s="52">
        <f t="shared" si="45"/>
        <v>117</v>
      </c>
      <c r="BN134" s="64">
        <f>IFERROR(BM134/BI124,"-")</f>
        <v>1.6126809097174361E-2</v>
      </c>
      <c r="BO134" s="61">
        <f t="shared" ref="BO134:BO197" si="53">IFERROR(BK134/BM134,"-")</f>
        <v>41827.145299145297</v>
      </c>
    </row>
    <row r="135" spans="2:67" s="106" customFormat="1">
      <c r="B135" s="179"/>
      <c r="C135" s="173"/>
      <c r="D135" s="138"/>
      <c r="E135" s="138"/>
      <c r="F135" s="103" t="s">
        <v>87</v>
      </c>
      <c r="G135" s="52">
        <v>0</v>
      </c>
      <c r="H135" s="64">
        <f>IFERROR(G135/D124,"-")</f>
        <v>0</v>
      </c>
      <c r="I135" s="52">
        <v>0</v>
      </c>
      <c r="J135" s="64">
        <f>IFERROR(I135/E124,"-")</f>
        <v>0</v>
      </c>
      <c r="K135" s="61" t="str">
        <f t="shared" si="46"/>
        <v>-</v>
      </c>
      <c r="L135" s="138"/>
      <c r="M135" s="138"/>
      <c r="N135" s="103" t="s">
        <v>87</v>
      </c>
      <c r="O135" s="52">
        <v>69709</v>
      </c>
      <c r="P135" s="64">
        <f>IFERROR(O135/L124,"-")</f>
        <v>4.7855022807148217E-4</v>
      </c>
      <c r="Q135" s="52">
        <v>1</v>
      </c>
      <c r="R135" s="64">
        <f>IFERROR(Q135/M124,"-")</f>
        <v>1.5873015873015872E-2</v>
      </c>
      <c r="S135" s="61">
        <f t="shared" si="47"/>
        <v>69709</v>
      </c>
      <c r="T135" s="138"/>
      <c r="U135" s="138"/>
      <c r="V135" s="103" t="s">
        <v>87</v>
      </c>
      <c r="W135" s="52">
        <v>11938186</v>
      </c>
      <c r="X135" s="50">
        <f>W135/T124</f>
        <v>6.5701569058686411E-3</v>
      </c>
      <c r="Y135" s="52">
        <v>38</v>
      </c>
      <c r="Z135" s="64">
        <f>IFERROR(Y135/U124,"-")</f>
        <v>1.5428339423467316E-2</v>
      </c>
      <c r="AA135" s="61">
        <f t="shared" si="48"/>
        <v>314162.78947368421</v>
      </c>
      <c r="AB135" s="138"/>
      <c r="AC135" s="138"/>
      <c r="AD135" s="103" t="s">
        <v>87</v>
      </c>
      <c r="AE135" s="52">
        <v>15605051</v>
      </c>
      <c r="AF135" s="64">
        <f>IFERROR(AE135/AB124,"-")</f>
        <v>7.6107004586840298E-3</v>
      </c>
      <c r="AG135" s="52">
        <v>54</v>
      </c>
      <c r="AH135" s="64">
        <f>IFERROR(AG135/AC124,"-")</f>
        <v>2.5186567164179104E-2</v>
      </c>
      <c r="AI135" s="61">
        <f t="shared" si="49"/>
        <v>288982.4259259259</v>
      </c>
      <c r="AJ135" s="138"/>
      <c r="AK135" s="138"/>
      <c r="AL135" s="103" t="s">
        <v>87</v>
      </c>
      <c r="AM135" s="52">
        <v>18839177</v>
      </c>
      <c r="AN135" s="64">
        <f>IFERROR(AM135/AJ124,"-")</f>
        <v>1.1035926779683321E-2</v>
      </c>
      <c r="AO135" s="52">
        <v>88</v>
      </c>
      <c r="AP135" s="64">
        <f>IFERROR(AO135/AK124,"-")</f>
        <v>5.823957643944408E-2</v>
      </c>
      <c r="AQ135" s="61">
        <f t="shared" si="50"/>
        <v>214081.55681818182</v>
      </c>
      <c r="AR135" s="138"/>
      <c r="AS135" s="138"/>
      <c r="AT135" s="103" t="s">
        <v>87</v>
      </c>
      <c r="AU135" s="52">
        <v>17360561</v>
      </c>
      <c r="AV135" s="64">
        <f>IFERROR(AU135/AR124,"-")</f>
        <v>1.8417963154952002E-2</v>
      </c>
      <c r="AW135" s="52">
        <v>65</v>
      </c>
      <c r="AX135" s="64">
        <f>IFERROR(AW135/AS124,"-")</f>
        <v>8.3440308087291401E-2</v>
      </c>
      <c r="AY135" s="61">
        <f t="shared" si="51"/>
        <v>267085.55384615384</v>
      </c>
      <c r="AZ135" s="138"/>
      <c r="BA135" s="138"/>
      <c r="BB135" s="103" t="s">
        <v>87</v>
      </c>
      <c r="BC135" s="52">
        <v>4352821</v>
      </c>
      <c r="BD135" s="64">
        <f>IFERROR(BC135/AZ124,"-")</f>
        <v>1.3474163583134519E-2</v>
      </c>
      <c r="BE135" s="52">
        <v>29</v>
      </c>
      <c r="BF135" s="64">
        <f>IFERROR(BE135/BA124,"-")</f>
        <v>0.11693548387096774</v>
      </c>
      <c r="BG135" s="61">
        <f t="shared" si="52"/>
        <v>150097.27586206896</v>
      </c>
      <c r="BH135" s="138"/>
      <c r="BI135" s="150"/>
      <c r="BJ135" s="103" t="s">
        <v>87</v>
      </c>
      <c r="BK135" s="52">
        <f t="shared" si="44"/>
        <v>68165505</v>
      </c>
      <c r="BL135" s="64">
        <f>IFERROR(BK135/BH124,"-")</f>
        <v>9.5765473886004517E-3</v>
      </c>
      <c r="BM135" s="52">
        <f t="shared" si="45"/>
        <v>275</v>
      </c>
      <c r="BN135" s="64">
        <f>IFERROR(BM135/BI124,"-")</f>
        <v>3.7904893177119231E-2</v>
      </c>
      <c r="BO135" s="61">
        <f t="shared" si="53"/>
        <v>247874.56363636363</v>
      </c>
    </row>
    <row r="136" spans="2:67" s="106" customFormat="1">
      <c r="B136" s="179"/>
      <c r="C136" s="173"/>
      <c r="D136" s="138"/>
      <c r="E136" s="138"/>
      <c r="F136" s="103" t="s">
        <v>89</v>
      </c>
      <c r="G136" s="52">
        <v>591887</v>
      </c>
      <c r="H136" s="64">
        <f>IFERROR(G136/D124,"-")</f>
        <v>4.4792745943420349E-3</v>
      </c>
      <c r="I136" s="52">
        <v>9</v>
      </c>
      <c r="J136" s="64">
        <f>IFERROR(I136/E124,"-")</f>
        <v>0.19148936170212766</v>
      </c>
      <c r="K136" s="61">
        <f t="shared" si="46"/>
        <v>65765.222222222219</v>
      </c>
      <c r="L136" s="138"/>
      <c r="M136" s="138"/>
      <c r="N136" s="103" t="s">
        <v>89</v>
      </c>
      <c r="O136" s="52">
        <v>1044271</v>
      </c>
      <c r="P136" s="64">
        <f>IFERROR(O136/L124,"-")</f>
        <v>7.1688896013202708E-3</v>
      </c>
      <c r="Q136" s="52">
        <v>6</v>
      </c>
      <c r="R136" s="64">
        <f>IFERROR(Q136/M124,"-")</f>
        <v>9.5238095238095233E-2</v>
      </c>
      <c r="S136" s="61">
        <f t="shared" si="47"/>
        <v>174045.16666666666</v>
      </c>
      <c r="T136" s="138"/>
      <c r="U136" s="138"/>
      <c r="V136" s="103" t="s">
        <v>89</v>
      </c>
      <c r="W136" s="52">
        <v>11239506</v>
      </c>
      <c r="X136" s="50">
        <f>W136/T124</f>
        <v>6.1856397583730082E-3</v>
      </c>
      <c r="Y136" s="52">
        <v>261</v>
      </c>
      <c r="Z136" s="64">
        <f>IFERROR(Y136/U124,"-")</f>
        <v>0.10596833130328867</v>
      </c>
      <c r="AA136" s="61">
        <f t="shared" si="48"/>
        <v>43063.241379310348</v>
      </c>
      <c r="AB136" s="138"/>
      <c r="AC136" s="138"/>
      <c r="AD136" s="103" t="s">
        <v>89</v>
      </c>
      <c r="AE136" s="52">
        <v>10414432</v>
      </c>
      <c r="AF136" s="64">
        <f>IFERROR(AE136/AB124,"-")</f>
        <v>5.0791966267417924E-3</v>
      </c>
      <c r="AG136" s="52">
        <v>270</v>
      </c>
      <c r="AH136" s="64">
        <f>IFERROR(AG136/AC124,"-")</f>
        <v>0.12593283582089551</v>
      </c>
      <c r="AI136" s="61">
        <f t="shared" si="49"/>
        <v>38571.970370370371</v>
      </c>
      <c r="AJ136" s="138"/>
      <c r="AK136" s="138"/>
      <c r="AL136" s="103" t="s">
        <v>89</v>
      </c>
      <c r="AM136" s="52">
        <v>12706806</v>
      </c>
      <c r="AN136" s="64">
        <f>IFERROR(AM136/AJ124,"-")</f>
        <v>7.4436043899179195E-3</v>
      </c>
      <c r="AO136" s="52">
        <v>236</v>
      </c>
      <c r="AP136" s="64">
        <f>IFERROR(AO136/AK124,"-")</f>
        <v>0.15618795499669094</v>
      </c>
      <c r="AQ136" s="61">
        <f t="shared" si="50"/>
        <v>53842.398305084746</v>
      </c>
      <c r="AR136" s="138"/>
      <c r="AS136" s="138"/>
      <c r="AT136" s="103" t="s">
        <v>89</v>
      </c>
      <c r="AU136" s="52">
        <v>20805762</v>
      </c>
      <c r="AV136" s="64">
        <f>IFERROR(AU136/AR124,"-")</f>
        <v>2.2073005470658491E-2</v>
      </c>
      <c r="AW136" s="52">
        <v>126</v>
      </c>
      <c r="AX136" s="64">
        <f>IFERROR(AW136/AS124,"-")</f>
        <v>0.16174582798459564</v>
      </c>
      <c r="AY136" s="61">
        <f t="shared" si="51"/>
        <v>165125.09523809524</v>
      </c>
      <c r="AZ136" s="138"/>
      <c r="BA136" s="138"/>
      <c r="BB136" s="103" t="s">
        <v>89</v>
      </c>
      <c r="BC136" s="52">
        <v>8056392</v>
      </c>
      <c r="BD136" s="64">
        <f>IFERROR(BC136/AZ124,"-")</f>
        <v>2.4938572869836889E-2</v>
      </c>
      <c r="BE136" s="52">
        <v>38</v>
      </c>
      <c r="BF136" s="64">
        <f>IFERROR(BE136/BA124,"-")</f>
        <v>0.15322580645161291</v>
      </c>
      <c r="BG136" s="61">
        <f t="shared" si="52"/>
        <v>212010.31578947368</v>
      </c>
      <c r="BH136" s="138"/>
      <c r="BI136" s="150"/>
      <c r="BJ136" s="103" t="s">
        <v>89</v>
      </c>
      <c r="BK136" s="52">
        <f t="shared" si="44"/>
        <v>64859056</v>
      </c>
      <c r="BL136" s="64">
        <f>IFERROR(BK136/BH124,"-")</f>
        <v>9.1120255525707697E-3</v>
      </c>
      <c r="BM136" s="52">
        <f t="shared" si="45"/>
        <v>946</v>
      </c>
      <c r="BN136" s="64">
        <f>IFERROR(BM136/BI124,"-")</f>
        <v>0.13039283252929015</v>
      </c>
      <c r="BO136" s="61">
        <f t="shared" si="53"/>
        <v>68561.369978858347</v>
      </c>
    </row>
    <row r="137" spans="2:67" s="106" customFormat="1">
      <c r="B137" s="179"/>
      <c r="C137" s="173"/>
      <c r="D137" s="138"/>
      <c r="E137" s="138"/>
      <c r="F137" s="103" t="s">
        <v>91</v>
      </c>
      <c r="G137" s="52">
        <v>16170</v>
      </c>
      <c r="H137" s="64">
        <f>IFERROR(G137/D124,"-")</f>
        <v>1.2237111169954856E-4</v>
      </c>
      <c r="I137" s="52">
        <v>2</v>
      </c>
      <c r="J137" s="64">
        <f>IFERROR(I137/E124,"-")</f>
        <v>4.2553191489361701E-2</v>
      </c>
      <c r="K137" s="61">
        <f t="shared" si="46"/>
        <v>8085</v>
      </c>
      <c r="L137" s="138"/>
      <c r="M137" s="138"/>
      <c r="N137" s="103" t="s">
        <v>91</v>
      </c>
      <c r="O137" s="52">
        <v>501773</v>
      </c>
      <c r="P137" s="64">
        <f>IFERROR(O137/L124,"-")</f>
        <v>3.4446568390037418E-3</v>
      </c>
      <c r="Q137" s="52">
        <v>4</v>
      </c>
      <c r="R137" s="64">
        <f>IFERROR(Q137/M124,"-")</f>
        <v>6.3492063492063489E-2</v>
      </c>
      <c r="S137" s="61">
        <f t="shared" si="47"/>
        <v>125443.25</v>
      </c>
      <c r="T137" s="138"/>
      <c r="U137" s="138"/>
      <c r="V137" s="103" t="s">
        <v>91</v>
      </c>
      <c r="W137" s="52">
        <v>27482481</v>
      </c>
      <c r="X137" s="50">
        <f>W137/T124</f>
        <v>1.5124928723053379E-2</v>
      </c>
      <c r="Y137" s="52">
        <v>210</v>
      </c>
      <c r="Z137" s="64">
        <f>IFERROR(Y137/U124,"-")</f>
        <v>8.5261875761266745E-2</v>
      </c>
      <c r="AA137" s="61">
        <f t="shared" si="48"/>
        <v>130868.95714285714</v>
      </c>
      <c r="AB137" s="138"/>
      <c r="AC137" s="138"/>
      <c r="AD137" s="103" t="s">
        <v>91</v>
      </c>
      <c r="AE137" s="52">
        <v>52998284</v>
      </c>
      <c r="AF137" s="64">
        <f>IFERROR(AE137/AB124,"-")</f>
        <v>2.5847660757293677E-2</v>
      </c>
      <c r="AG137" s="52">
        <v>334</v>
      </c>
      <c r="AH137" s="64">
        <f>IFERROR(AG137/AC124,"-")</f>
        <v>0.15578358208955223</v>
      </c>
      <c r="AI137" s="61">
        <f t="shared" si="49"/>
        <v>158677.49700598803</v>
      </c>
      <c r="AJ137" s="138"/>
      <c r="AK137" s="138"/>
      <c r="AL137" s="103" t="s">
        <v>91</v>
      </c>
      <c r="AM137" s="52">
        <v>62639864</v>
      </c>
      <c r="AN137" s="64">
        <f>IFERROR(AM137/AJ124,"-")</f>
        <v>3.6694222502040359E-2</v>
      </c>
      <c r="AO137" s="52">
        <v>397</v>
      </c>
      <c r="AP137" s="64">
        <f>IFERROR(AO137/AK124,"-")</f>
        <v>0.2627399073461284</v>
      </c>
      <c r="AQ137" s="61">
        <f t="shared" si="50"/>
        <v>157783.03274559195</v>
      </c>
      <c r="AR137" s="138"/>
      <c r="AS137" s="138"/>
      <c r="AT137" s="103" t="s">
        <v>91</v>
      </c>
      <c r="AU137" s="52">
        <v>41506539</v>
      </c>
      <c r="AV137" s="64">
        <f>IFERROR(AU137/AR124,"-")</f>
        <v>4.4034631484061962E-2</v>
      </c>
      <c r="AW137" s="52">
        <v>262</v>
      </c>
      <c r="AX137" s="64">
        <f>IFERROR(AW137/AS124,"-")</f>
        <v>0.33632862644415917</v>
      </c>
      <c r="AY137" s="61">
        <f t="shared" si="51"/>
        <v>158421.90458015268</v>
      </c>
      <c r="AZ137" s="138"/>
      <c r="BA137" s="138"/>
      <c r="BB137" s="103" t="s">
        <v>91</v>
      </c>
      <c r="BC137" s="52">
        <v>16125313</v>
      </c>
      <c r="BD137" s="64">
        <f>IFERROR(BC137/AZ124,"-")</f>
        <v>4.9915929276955255E-2</v>
      </c>
      <c r="BE137" s="52">
        <v>90</v>
      </c>
      <c r="BF137" s="64">
        <f>IFERROR(BE137/BA124,"-")</f>
        <v>0.36290322580645162</v>
      </c>
      <c r="BG137" s="61">
        <f t="shared" si="52"/>
        <v>179170.14444444445</v>
      </c>
      <c r="BH137" s="138"/>
      <c r="BI137" s="150"/>
      <c r="BJ137" s="103" t="s">
        <v>91</v>
      </c>
      <c r="BK137" s="52">
        <f t="shared" si="44"/>
        <v>201270424</v>
      </c>
      <c r="BL137" s="64">
        <f>IFERROR(BK137/BH124,"-")</f>
        <v>2.827640979641691E-2</v>
      </c>
      <c r="BM137" s="52">
        <f t="shared" si="45"/>
        <v>1299</v>
      </c>
      <c r="BN137" s="64">
        <f>IFERROR(BM137/BI124,"-")</f>
        <v>0.17904893177119227</v>
      </c>
      <c r="BO137" s="61">
        <f t="shared" si="53"/>
        <v>154942.58968437259</v>
      </c>
    </row>
    <row r="138" spans="2:67" s="106" customFormat="1">
      <c r="B138" s="179"/>
      <c r="C138" s="173"/>
      <c r="D138" s="138"/>
      <c r="E138" s="138"/>
      <c r="F138" s="103" t="s">
        <v>95</v>
      </c>
      <c r="G138" s="52">
        <v>836971</v>
      </c>
      <c r="H138" s="64">
        <f>IFERROR(G138/D124,"-")</f>
        <v>6.334018041452249E-3</v>
      </c>
      <c r="I138" s="52">
        <v>6</v>
      </c>
      <c r="J138" s="64">
        <f>IFERROR(I138/E124,"-")</f>
        <v>0.1276595744680851</v>
      </c>
      <c r="K138" s="61">
        <f t="shared" si="46"/>
        <v>139495.16666666666</v>
      </c>
      <c r="L138" s="138"/>
      <c r="M138" s="138"/>
      <c r="N138" s="103" t="s">
        <v>95</v>
      </c>
      <c r="O138" s="52">
        <v>505081</v>
      </c>
      <c r="P138" s="64">
        <f>IFERROR(O138/L124,"-")</f>
        <v>3.4673661613933968E-3</v>
      </c>
      <c r="Q138" s="52">
        <v>9</v>
      </c>
      <c r="R138" s="64">
        <f>IFERROR(Q138/M124,"-")</f>
        <v>0.14285714285714285</v>
      </c>
      <c r="S138" s="61">
        <f t="shared" si="47"/>
        <v>56120.111111111109</v>
      </c>
      <c r="T138" s="138"/>
      <c r="U138" s="138"/>
      <c r="V138" s="103" t="s">
        <v>95</v>
      </c>
      <c r="W138" s="52">
        <v>15098020</v>
      </c>
      <c r="X138" s="50">
        <f>W138/T124</f>
        <v>8.3091652591057684E-3</v>
      </c>
      <c r="Y138" s="52">
        <v>173</v>
      </c>
      <c r="Z138" s="64">
        <f>IFERROR(Y138/U124,"-")</f>
        <v>7.0239545269995943E-2</v>
      </c>
      <c r="AA138" s="61">
        <f t="shared" si="48"/>
        <v>87271.791907514445</v>
      </c>
      <c r="AB138" s="138"/>
      <c r="AC138" s="138"/>
      <c r="AD138" s="103" t="s">
        <v>95</v>
      </c>
      <c r="AE138" s="52">
        <v>12876628</v>
      </c>
      <c r="AF138" s="64">
        <f>IFERROR(AE138/AB124,"-")</f>
        <v>6.2800280900013475E-3</v>
      </c>
      <c r="AG138" s="52">
        <v>191</v>
      </c>
      <c r="AH138" s="64">
        <f>IFERROR(AG138/AC124,"-")</f>
        <v>8.9085820895522388E-2</v>
      </c>
      <c r="AI138" s="61">
        <f t="shared" si="49"/>
        <v>67416.900523560209</v>
      </c>
      <c r="AJ138" s="138"/>
      <c r="AK138" s="138"/>
      <c r="AL138" s="103" t="s">
        <v>95</v>
      </c>
      <c r="AM138" s="52">
        <v>7341254</v>
      </c>
      <c r="AN138" s="64">
        <f>IFERROR(AM138/AJ124,"-")</f>
        <v>4.3004820016849616E-3</v>
      </c>
      <c r="AO138" s="52">
        <v>164</v>
      </c>
      <c r="AP138" s="64">
        <f>IFERROR(AO138/AK124,"-")</f>
        <v>0.10853739245532759</v>
      </c>
      <c r="AQ138" s="61">
        <f t="shared" si="50"/>
        <v>44763.743902439026</v>
      </c>
      <c r="AR138" s="138"/>
      <c r="AS138" s="138"/>
      <c r="AT138" s="103" t="s">
        <v>95</v>
      </c>
      <c r="AU138" s="52">
        <v>3558456</v>
      </c>
      <c r="AV138" s="64">
        <f>IFERROR(AU138/AR124,"-")</f>
        <v>3.7751954845536314E-3</v>
      </c>
      <c r="AW138" s="52">
        <v>55</v>
      </c>
      <c r="AX138" s="64">
        <f>IFERROR(AW138/AS124,"-")</f>
        <v>7.0603337612323486E-2</v>
      </c>
      <c r="AY138" s="61">
        <f t="shared" si="51"/>
        <v>64699.199999999997</v>
      </c>
      <c r="AZ138" s="138"/>
      <c r="BA138" s="138"/>
      <c r="BB138" s="103" t="s">
        <v>95</v>
      </c>
      <c r="BC138" s="52">
        <v>1074727</v>
      </c>
      <c r="BD138" s="64">
        <f>IFERROR(BC138/AZ124,"-")</f>
        <v>3.3268189537799539E-3</v>
      </c>
      <c r="BE138" s="52">
        <v>17</v>
      </c>
      <c r="BF138" s="64">
        <f>IFERROR(BE138/BA124,"-")</f>
        <v>6.8548387096774188E-2</v>
      </c>
      <c r="BG138" s="61">
        <f t="shared" si="52"/>
        <v>63219.23529411765</v>
      </c>
      <c r="BH138" s="138"/>
      <c r="BI138" s="150"/>
      <c r="BJ138" s="103" t="s">
        <v>95</v>
      </c>
      <c r="BK138" s="52">
        <f t="shared" si="44"/>
        <v>41291137</v>
      </c>
      <c r="BL138" s="64">
        <f>IFERROR(BK138/BH124,"-")</f>
        <v>5.8009770515115161E-3</v>
      </c>
      <c r="BM138" s="52">
        <f t="shared" si="45"/>
        <v>615</v>
      </c>
      <c r="BN138" s="64">
        <f>IFERROR(BM138/BI124,"-")</f>
        <v>8.4769124741557553E-2</v>
      </c>
      <c r="BO138" s="61">
        <f t="shared" si="53"/>
        <v>67140.060162601629</v>
      </c>
    </row>
    <row r="139" spans="2:67" s="106" customFormat="1">
      <c r="B139" s="179"/>
      <c r="C139" s="173"/>
      <c r="D139" s="138"/>
      <c r="E139" s="138"/>
      <c r="F139" s="104" t="s">
        <v>93</v>
      </c>
      <c r="G139" s="55">
        <v>354645</v>
      </c>
      <c r="H139" s="65">
        <f>IFERROR(G139/D124,"-")</f>
        <v>2.6838777309020657E-3</v>
      </c>
      <c r="I139" s="55">
        <v>12</v>
      </c>
      <c r="J139" s="65">
        <f>IFERROR(I139/E124,"-")</f>
        <v>0.25531914893617019</v>
      </c>
      <c r="K139" s="62">
        <f t="shared" si="46"/>
        <v>29553.75</v>
      </c>
      <c r="L139" s="138"/>
      <c r="M139" s="138"/>
      <c r="N139" s="104" t="s">
        <v>93</v>
      </c>
      <c r="O139" s="55">
        <v>243324</v>
      </c>
      <c r="P139" s="65">
        <f>IFERROR(O139/L124,"-")</f>
        <v>1.6704120801512765E-3</v>
      </c>
      <c r="Q139" s="55">
        <v>14</v>
      </c>
      <c r="R139" s="65">
        <f>IFERROR(Q139/M124,"-")</f>
        <v>0.22222222222222221</v>
      </c>
      <c r="S139" s="62">
        <f t="shared" si="47"/>
        <v>17380.285714285714</v>
      </c>
      <c r="T139" s="138"/>
      <c r="U139" s="138"/>
      <c r="V139" s="104" t="s">
        <v>93</v>
      </c>
      <c r="W139" s="55">
        <v>1669333</v>
      </c>
      <c r="X139" s="53">
        <f>W139/T124</f>
        <v>9.1871409426393731E-4</v>
      </c>
      <c r="Y139" s="55">
        <v>182</v>
      </c>
      <c r="Z139" s="65">
        <f>IFERROR(Y139/U124,"-")</f>
        <v>7.3893625659764511E-2</v>
      </c>
      <c r="AA139" s="62">
        <f t="shared" si="48"/>
        <v>9172.1593406593402</v>
      </c>
      <c r="AB139" s="138"/>
      <c r="AC139" s="138"/>
      <c r="AD139" s="104" t="s">
        <v>93</v>
      </c>
      <c r="AE139" s="55">
        <v>2402625</v>
      </c>
      <c r="AF139" s="65">
        <f>IFERROR(AE139/AB124,"-")</f>
        <v>1.1717782395934315E-3</v>
      </c>
      <c r="AG139" s="55">
        <v>258</v>
      </c>
      <c r="AH139" s="65">
        <f>IFERROR(AG139/AC124,"-")</f>
        <v>0.12033582089552239</v>
      </c>
      <c r="AI139" s="62">
        <f t="shared" si="49"/>
        <v>9312.5</v>
      </c>
      <c r="AJ139" s="138"/>
      <c r="AK139" s="138"/>
      <c r="AL139" s="104" t="s">
        <v>93</v>
      </c>
      <c r="AM139" s="55">
        <v>3678720</v>
      </c>
      <c r="AN139" s="65">
        <f>IFERROR(AM139/AJ124,"-")</f>
        <v>2.1549818531327895E-3</v>
      </c>
      <c r="AO139" s="55">
        <v>204</v>
      </c>
      <c r="AP139" s="65">
        <f>IFERROR(AO139/AK124,"-")</f>
        <v>0.13500992720052946</v>
      </c>
      <c r="AQ139" s="62">
        <f t="shared" si="50"/>
        <v>18032.941176470587</v>
      </c>
      <c r="AR139" s="138"/>
      <c r="AS139" s="138"/>
      <c r="AT139" s="104" t="s">
        <v>93</v>
      </c>
      <c r="AU139" s="55">
        <v>4159655</v>
      </c>
      <c r="AV139" s="65">
        <f>IFERROR(AU139/AR124,"-")</f>
        <v>4.4130124900521282E-3</v>
      </c>
      <c r="AW139" s="55">
        <v>128</v>
      </c>
      <c r="AX139" s="65">
        <f>IFERROR(AW139/AS124,"-")</f>
        <v>0.16431322207958921</v>
      </c>
      <c r="AY139" s="62">
        <f t="shared" si="51"/>
        <v>32497.3046875</v>
      </c>
      <c r="AZ139" s="138"/>
      <c r="BA139" s="138"/>
      <c r="BB139" s="104" t="s">
        <v>93</v>
      </c>
      <c r="BC139" s="55">
        <v>1518253</v>
      </c>
      <c r="BD139" s="65">
        <f>IFERROR(BC139/AZ124,"-")</f>
        <v>4.6997543162433592E-3</v>
      </c>
      <c r="BE139" s="55">
        <v>55</v>
      </c>
      <c r="BF139" s="65">
        <f>IFERROR(BE139/BA124,"-")</f>
        <v>0.22177419354838709</v>
      </c>
      <c r="BG139" s="62">
        <f t="shared" si="52"/>
        <v>27604.6</v>
      </c>
      <c r="BH139" s="138"/>
      <c r="BI139" s="150"/>
      <c r="BJ139" s="104" t="s">
        <v>93</v>
      </c>
      <c r="BK139" s="55">
        <f t="shared" si="44"/>
        <v>14026555</v>
      </c>
      <c r="BL139" s="65">
        <f>IFERROR(BK139/BH124,"-")</f>
        <v>1.9705856892912421E-3</v>
      </c>
      <c r="BM139" s="55">
        <f t="shared" si="45"/>
        <v>853</v>
      </c>
      <c r="BN139" s="65">
        <f>IFERROR(BM139/BI124,"-")</f>
        <v>0.11757408683666437</v>
      </c>
      <c r="BO139" s="62">
        <f t="shared" si="53"/>
        <v>16443.792497069167</v>
      </c>
    </row>
    <row r="140" spans="2:67" s="106" customFormat="1">
      <c r="B140" s="179"/>
      <c r="C140" s="174"/>
      <c r="D140" s="139"/>
      <c r="E140" s="139"/>
      <c r="F140" s="105" t="s">
        <v>101</v>
      </c>
      <c r="G140" s="56">
        <f>SUM(G124:G139)</f>
        <v>30053484</v>
      </c>
      <c r="H140" s="65">
        <f>IFERROR(G140/D124,"-")</f>
        <v>0.22743835791741471</v>
      </c>
      <c r="I140" s="55">
        <v>36</v>
      </c>
      <c r="J140" s="65">
        <f>IFERROR(I140/E124,"-")</f>
        <v>0.76595744680851063</v>
      </c>
      <c r="K140" s="62">
        <f t="shared" si="46"/>
        <v>834819</v>
      </c>
      <c r="L140" s="139"/>
      <c r="M140" s="139"/>
      <c r="N140" s="105" t="s">
        <v>101</v>
      </c>
      <c r="O140" s="56">
        <f>SUM(O124:O139)</f>
        <v>13448391</v>
      </c>
      <c r="P140" s="65">
        <f>IFERROR(O140/L124,"-")</f>
        <v>9.2322807388493147E-2</v>
      </c>
      <c r="Q140" s="55">
        <v>55</v>
      </c>
      <c r="R140" s="65">
        <f>IFERROR(Q140/M124,"-")</f>
        <v>0.87301587301587302</v>
      </c>
      <c r="S140" s="62">
        <f t="shared" si="47"/>
        <v>244516.2</v>
      </c>
      <c r="T140" s="139"/>
      <c r="U140" s="139"/>
      <c r="V140" s="105" t="s">
        <v>101</v>
      </c>
      <c r="W140" s="56">
        <f>SUM(W124:W139)</f>
        <v>318389061</v>
      </c>
      <c r="X140" s="53">
        <f>W140/T124</f>
        <v>0.17522478606734576</v>
      </c>
      <c r="Y140" s="55">
        <v>1822</v>
      </c>
      <c r="Z140" s="65">
        <f>IFERROR(Y140/U124,"-")</f>
        <v>0.73974827446203817</v>
      </c>
      <c r="AA140" s="62">
        <f t="shared" si="48"/>
        <v>174747.01481888036</v>
      </c>
      <c r="AB140" s="139"/>
      <c r="AC140" s="139"/>
      <c r="AD140" s="105" t="s">
        <v>101</v>
      </c>
      <c r="AE140" s="56">
        <f>SUM(AE124:AE139)</f>
        <v>417249983</v>
      </c>
      <c r="AF140" s="65">
        <f>IFERROR(AE140/AB124,"-")</f>
        <v>0.20349594737011775</v>
      </c>
      <c r="AG140" s="55">
        <v>1819</v>
      </c>
      <c r="AH140" s="65">
        <f>IFERROR(AG140/AC124,"-")</f>
        <v>0.84841417910447758</v>
      </c>
      <c r="AI140" s="62">
        <f t="shared" si="49"/>
        <v>229384.26772952173</v>
      </c>
      <c r="AJ140" s="139"/>
      <c r="AK140" s="139"/>
      <c r="AL140" s="105" t="s">
        <v>101</v>
      </c>
      <c r="AM140" s="56">
        <f>SUM(AM124:AM139)</f>
        <v>426517344</v>
      </c>
      <c r="AN140" s="65">
        <f>IFERROR(AM140/AJ124,"-")</f>
        <v>0.24985243138004401</v>
      </c>
      <c r="AO140" s="55">
        <v>1351</v>
      </c>
      <c r="AP140" s="65">
        <f>IFERROR(AO140/AK124,"-")</f>
        <v>0.89410986101919254</v>
      </c>
      <c r="AQ140" s="62">
        <f t="shared" si="50"/>
        <v>315704.91783863807</v>
      </c>
      <c r="AR140" s="139"/>
      <c r="AS140" s="139"/>
      <c r="AT140" s="105" t="s">
        <v>101</v>
      </c>
      <c r="AU140" s="56">
        <f>SUM(AU124:AU139)</f>
        <v>270486215</v>
      </c>
      <c r="AV140" s="65">
        <f>IFERROR(AU140/AR124,"-")</f>
        <v>0.28696106893045825</v>
      </c>
      <c r="AW140" s="55">
        <v>696</v>
      </c>
      <c r="AX140" s="65">
        <f>IFERROR(AW140/AS124,"-")</f>
        <v>0.89345314505776641</v>
      </c>
      <c r="AY140" s="62">
        <f t="shared" si="51"/>
        <v>388629.61925287358</v>
      </c>
      <c r="AZ140" s="139"/>
      <c r="BA140" s="139"/>
      <c r="BB140" s="105" t="s">
        <v>101</v>
      </c>
      <c r="BC140" s="56">
        <f>SUM(BC124:BC139)</f>
        <v>101148955</v>
      </c>
      <c r="BD140" s="65">
        <f>IFERROR(BC140/AZ124,"-")</f>
        <v>0.31310673375567527</v>
      </c>
      <c r="BE140" s="55">
        <v>217</v>
      </c>
      <c r="BF140" s="65">
        <f>IFERROR(BE140/BA124,"-")</f>
        <v>0.875</v>
      </c>
      <c r="BG140" s="62">
        <f t="shared" si="52"/>
        <v>466124.21658986172</v>
      </c>
      <c r="BH140" s="139"/>
      <c r="BI140" s="151"/>
      <c r="BJ140" s="105" t="s">
        <v>101</v>
      </c>
      <c r="BK140" s="56">
        <f t="shared" si="44"/>
        <v>1577293433</v>
      </c>
      <c r="BL140" s="65">
        <f>IFERROR(BK140/BH124,"-")</f>
        <v>0.22159338960157035</v>
      </c>
      <c r="BM140" s="56">
        <f t="shared" si="45"/>
        <v>5996</v>
      </c>
      <c r="BN140" s="65">
        <f>IFERROR(BM140/BI124,"-")</f>
        <v>0.82646450723638865</v>
      </c>
      <c r="BO140" s="62">
        <f t="shared" si="53"/>
        <v>263057.61057371582</v>
      </c>
    </row>
    <row r="141" spans="2:67" s="106" customFormat="1">
      <c r="B141" s="179">
        <v>9</v>
      </c>
      <c r="C141" s="172" t="s">
        <v>141</v>
      </c>
      <c r="D141" s="137">
        <v>58499780</v>
      </c>
      <c r="E141" s="137">
        <v>31</v>
      </c>
      <c r="F141" s="101" t="s">
        <v>66</v>
      </c>
      <c r="G141" s="48">
        <v>1729956</v>
      </c>
      <c r="H141" s="63">
        <f>IFERROR(G141/D141,"-")</f>
        <v>2.9572008646870124E-2</v>
      </c>
      <c r="I141" s="48">
        <v>5</v>
      </c>
      <c r="J141" s="63">
        <f>IFERROR(I141/E141,"-")</f>
        <v>0.16129032258064516</v>
      </c>
      <c r="K141" s="60">
        <f t="shared" si="46"/>
        <v>345991.2</v>
      </c>
      <c r="L141" s="137">
        <v>132378880</v>
      </c>
      <c r="M141" s="137">
        <v>50</v>
      </c>
      <c r="N141" s="101" t="s">
        <v>66</v>
      </c>
      <c r="O141" s="48">
        <v>3156881</v>
      </c>
      <c r="P141" s="63">
        <f>IFERROR(O141/L141,"-")</f>
        <v>2.3847316127769021E-2</v>
      </c>
      <c r="Q141" s="48">
        <v>16</v>
      </c>
      <c r="R141" s="63">
        <f>IFERROR(Q141/M141,"-")</f>
        <v>0.32</v>
      </c>
      <c r="S141" s="60">
        <f t="shared" si="47"/>
        <v>197305.0625</v>
      </c>
      <c r="T141" s="137">
        <v>1335981160</v>
      </c>
      <c r="U141" s="137">
        <v>1739</v>
      </c>
      <c r="V141" s="101" t="s">
        <v>66</v>
      </c>
      <c r="W141" s="48">
        <v>28354838</v>
      </c>
      <c r="X141" s="46">
        <f>W141/T141</f>
        <v>2.1223980433975581E-2</v>
      </c>
      <c r="Y141" s="48">
        <v>366</v>
      </c>
      <c r="Z141" s="63">
        <f>IFERROR(Y141/U141,"-")</f>
        <v>0.21046578493387005</v>
      </c>
      <c r="AA141" s="60">
        <f t="shared" si="48"/>
        <v>77472.234972677601</v>
      </c>
      <c r="AB141" s="137">
        <v>1486388920</v>
      </c>
      <c r="AC141" s="137">
        <v>1359</v>
      </c>
      <c r="AD141" s="101" t="s">
        <v>66</v>
      </c>
      <c r="AE141" s="48">
        <v>62880728</v>
      </c>
      <c r="AF141" s="63">
        <f>IFERROR(AE141/AB141,"-")</f>
        <v>4.2304357327959632E-2</v>
      </c>
      <c r="AG141" s="48">
        <v>411</v>
      </c>
      <c r="AH141" s="63">
        <f>IFERROR(AG141/AC141,"-")</f>
        <v>0.30242825607064017</v>
      </c>
      <c r="AI141" s="60">
        <f t="shared" si="49"/>
        <v>152994.47201946471</v>
      </c>
      <c r="AJ141" s="137">
        <v>915795420</v>
      </c>
      <c r="AK141" s="137">
        <v>856</v>
      </c>
      <c r="AL141" s="101" t="s">
        <v>66</v>
      </c>
      <c r="AM141" s="48">
        <v>29234205</v>
      </c>
      <c r="AN141" s="63">
        <f>IFERROR(AM141/AJ141,"-")</f>
        <v>3.1922200484470649E-2</v>
      </c>
      <c r="AO141" s="48">
        <v>247</v>
      </c>
      <c r="AP141" s="63">
        <f>IFERROR(AO141/AK141,"-")</f>
        <v>0.2885514018691589</v>
      </c>
      <c r="AQ141" s="60">
        <f t="shared" si="50"/>
        <v>118357.10526315789</v>
      </c>
      <c r="AR141" s="137">
        <v>467039750</v>
      </c>
      <c r="AS141" s="137">
        <v>433</v>
      </c>
      <c r="AT141" s="101" t="s">
        <v>66</v>
      </c>
      <c r="AU141" s="48">
        <v>18450117</v>
      </c>
      <c r="AV141" s="63">
        <f>IFERROR(AU141/AR141,"-")</f>
        <v>3.9504382656936586E-2</v>
      </c>
      <c r="AW141" s="48">
        <v>126</v>
      </c>
      <c r="AX141" s="63">
        <f>IFERROR(AW141/AS141,"-")</f>
        <v>0.29099307159353349</v>
      </c>
      <c r="AY141" s="60">
        <f t="shared" si="51"/>
        <v>146429.5</v>
      </c>
      <c r="AZ141" s="137">
        <v>168793710</v>
      </c>
      <c r="BA141" s="137">
        <v>149</v>
      </c>
      <c r="BB141" s="101" t="s">
        <v>66</v>
      </c>
      <c r="BC141" s="48">
        <v>20529328</v>
      </c>
      <c r="BD141" s="63">
        <f>IFERROR(BC141/AZ141,"-")</f>
        <v>0.1216237737768783</v>
      </c>
      <c r="BE141" s="48">
        <v>44</v>
      </c>
      <c r="BF141" s="63">
        <f>IFERROR(BE141/BA141,"-")</f>
        <v>0.29530201342281881</v>
      </c>
      <c r="BG141" s="60">
        <f t="shared" si="52"/>
        <v>466575.63636363635</v>
      </c>
      <c r="BH141" s="137">
        <f>SUM(D141,L141,T141,AB141,AJ141,AR141,AZ141)</f>
        <v>4564877620</v>
      </c>
      <c r="BI141" s="149">
        <f>SUM(E141,M141,U141,AC141,AK141,AS141,BA141)</f>
        <v>4617</v>
      </c>
      <c r="BJ141" s="101" t="s">
        <v>66</v>
      </c>
      <c r="BK141" s="48">
        <f t="shared" si="44"/>
        <v>164336053</v>
      </c>
      <c r="BL141" s="63">
        <f>IFERROR(BK141/BH141,"-")</f>
        <v>3.6000100480240257E-2</v>
      </c>
      <c r="BM141" s="48">
        <f t="shared" si="45"/>
        <v>1215</v>
      </c>
      <c r="BN141" s="63">
        <f>IFERROR(BM141/BI141,"-")</f>
        <v>0.26315789473684209</v>
      </c>
      <c r="BO141" s="60">
        <f t="shared" si="53"/>
        <v>135256.01069958849</v>
      </c>
    </row>
    <row r="142" spans="2:67" s="106" customFormat="1">
      <c r="B142" s="179"/>
      <c r="C142" s="173"/>
      <c r="D142" s="138"/>
      <c r="E142" s="138"/>
      <c r="F142" s="102" t="s">
        <v>68</v>
      </c>
      <c r="G142" s="52">
        <v>264665</v>
      </c>
      <c r="H142" s="64">
        <f>IFERROR(G142/D141,"-")</f>
        <v>4.5242050482924897E-3</v>
      </c>
      <c r="I142" s="52">
        <v>10</v>
      </c>
      <c r="J142" s="64">
        <f>IFERROR(I142/E141,"-")</f>
        <v>0.32258064516129031</v>
      </c>
      <c r="K142" s="61">
        <f t="shared" si="46"/>
        <v>26466.5</v>
      </c>
      <c r="L142" s="138"/>
      <c r="M142" s="138"/>
      <c r="N142" s="102" t="s">
        <v>68</v>
      </c>
      <c r="O142" s="52">
        <v>971255</v>
      </c>
      <c r="P142" s="64">
        <f>IFERROR(O142/L141,"-")</f>
        <v>7.3369332026377619E-3</v>
      </c>
      <c r="Q142" s="52">
        <v>17</v>
      </c>
      <c r="R142" s="64">
        <f>IFERROR(Q142/M141,"-")</f>
        <v>0.34</v>
      </c>
      <c r="S142" s="61">
        <f t="shared" si="47"/>
        <v>57132.647058823532</v>
      </c>
      <c r="T142" s="138"/>
      <c r="U142" s="138"/>
      <c r="V142" s="102" t="s">
        <v>68</v>
      </c>
      <c r="W142" s="52">
        <v>34561545</v>
      </c>
      <c r="X142" s="50">
        <f>W142/T141</f>
        <v>2.5869784720616868E-2</v>
      </c>
      <c r="Y142" s="52">
        <v>446</v>
      </c>
      <c r="Z142" s="64">
        <f>IFERROR(Y142/U141,"-")</f>
        <v>0.25646923519263942</v>
      </c>
      <c r="AA142" s="61">
        <f t="shared" si="48"/>
        <v>77492.253363228694</v>
      </c>
      <c r="AB142" s="138"/>
      <c r="AC142" s="138"/>
      <c r="AD142" s="102" t="s">
        <v>68</v>
      </c>
      <c r="AE142" s="52">
        <v>53695337</v>
      </c>
      <c r="AF142" s="64">
        <f>IFERROR(AE142/AB141,"-")</f>
        <v>3.6124688685112101E-2</v>
      </c>
      <c r="AG142" s="52">
        <v>446</v>
      </c>
      <c r="AH142" s="64">
        <f>IFERROR(AG142/AC141,"-")</f>
        <v>0.32818248712288445</v>
      </c>
      <c r="AI142" s="61">
        <f t="shared" si="49"/>
        <v>120393.13228699552</v>
      </c>
      <c r="AJ142" s="138"/>
      <c r="AK142" s="138"/>
      <c r="AL142" s="102" t="s">
        <v>68</v>
      </c>
      <c r="AM142" s="52">
        <v>22412126</v>
      </c>
      <c r="AN142" s="64">
        <f>IFERROR(AM142/AJ141,"-")</f>
        <v>2.4472852244663987E-2</v>
      </c>
      <c r="AO142" s="52">
        <v>297</v>
      </c>
      <c r="AP142" s="64">
        <f>IFERROR(AO142/AK141,"-")</f>
        <v>0.3469626168224299</v>
      </c>
      <c r="AQ142" s="61">
        <f t="shared" si="50"/>
        <v>75461.703703703708</v>
      </c>
      <c r="AR142" s="138"/>
      <c r="AS142" s="138"/>
      <c r="AT142" s="102" t="s">
        <v>68</v>
      </c>
      <c r="AU142" s="52">
        <v>12567465</v>
      </c>
      <c r="AV142" s="64">
        <f>IFERROR(AU142/AR141,"-")</f>
        <v>2.690876954263529E-2</v>
      </c>
      <c r="AW142" s="52">
        <v>145</v>
      </c>
      <c r="AX142" s="64">
        <f>IFERROR(AW142/AS141,"-")</f>
        <v>0.3348729792147806</v>
      </c>
      <c r="AY142" s="61">
        <f t="shared" si="51"/>
        <v>86672.172413793101</v>
      </c>
      <c r="AZ142" s="138"/>
      <c r="BA142" s="138"/>
      <c r="BB142" s="102" t="s">
        <v>68</v>
      </c>
      <c r="BC142" s="52">
        <v>2452173</v>
      </c>
      <c r="BD142" s="64">
        <f>IFERROR(BC142/AZ141,"-")</f>
        <v>1.4527632575882122E-2</v>
      </c>
      <c r="BE142" s="52">
        <v>46</v>
      </c>
      <c r="BF142" s="64">
        <f>IFERROR(BE142/BA141,"-")</f>
        <v>0.3087248322147651</v>
      </c>
      <c r="BG142" s="61">
        <f t="shared" si="52"/>
        <v>53308.108695652176</v>
      </c>
      <c r="BH142" s="138"/>
      <c r="BI142" s="150"/>
      <c r="BJ142" s="102" t="s">
        <v>68</v>
      </c>
      <c r="BK142" s="52">
        <f t="shared" si="44"/>
        <v>126924566</v>
      </c>
      <c r="BL142" s="64">
        <f>IFERROR(BK142/BH141,"-")</f>
        <v>2.7804593368266465E-2</v>
      </c>
      <c r="BM142" s="52">
        <f t="shared" si="45"/>
        <v>1407</v>
      </c>
      <c r="BN142" s="64">
        <f>IFERROR(BM142/BI141,"-")</f>
        <v>0.30474333983105911</v>
      </c>
      <c r="BO142" s="61">
        <f t="shared" si="53"/>
        <v>90209.357498223166</v>
      </c>
    </row>
    <row r="143" spans="2:67" s="106" customFormat="1">
      <c r="B143" s="179"/>
      <c r="C143" s="173"/>
      <c r="D143" s="138"/>
      <c r="E143" s="138"/>
      <c r="F143" s="103" t="s">
        <v>70</v>
      </c>
      <c r="G143" s="52">
        <v>184199</v>
      </c>
      <c r="H143" s="64">
        <f>IFERROR(G143/D141,"-")</f>
        <v>3.1487126960135577E-3</v>
      </c>
      <c r="I143" s="52">
        <v>7</v>
      </c>
      <c r="J143" s="64">
        <f>IFERROR(I143/E141,"-")</f>
        <v>0.22580645161290322</v>
      </c>
      <c r="K143" s="61">
        <f t="shared" si="46"/>
        <v>26314.142857142859</v>
      </c>
      <c r="L143" s="138"/>
      <c r="M143" s="138"/>
      <c r="N143" s="103" t="s">
        <v>70</v>
      </c>
      <c r="O143" s="52">
        <v>85514</v>
      </c>
      <c r="P143" s="64">
        <f>IFERROR(O143/L141,"-")</f>
        <v>6.4597917734309277E-4</v>
      </c>
      <c r="Q143" s="52">
        <v>4</v>
      </c>
      <c r="R143" s="64">
        <f>IFERROR(Q143/M141,"-")</f>
        <v>0.08</v>
      </c>
      <c r="S143" s="61">
        <f t="shared" si="47"/>
        <v>21378.5</v>
      </c>
      <c r="T143" s="138"/>
      <c r="U143" s="138"/>
      <c r="V143" s="103" t="s">
        <v>70</v>
      </c>
      <c r="W143" s="52">
        <v>12419708</v>
      </c>
      <c r="X143" s="50">
        <f>W143/T141</f>
        <v>9.2963197175624842E-3</v>
      </c>
      <c r="Y143" s="52">
        <v>427</v>
      </c>
      <c r="Z143" s="64">
        <f>IFERROR(Y143/U141,"-")</f>
        <v>0.24554341575618172</v>
      </c>
      <c r="AA143" s="61">
        <f t="shared" si="48"/>
        <v>29085.967213114753</v>
      </c>
      <c r="AB143" s="138"/>
      <c r="AC143" s="138"/>
      <c r="AD143" s="103" t="s">
        <v>70</v>
      </c>
      <c r="AE143" s="52">
        <v>14293453</v>
      </c>
      <c r="AF143" s="64">
        <f>IFERROR(AE143/AB141,"-")</f>
        <v>9.6162268217123148E-3</v>
      </c>
      <c r="AG143" s="52">
        <v>359</v>
      </c>
      <c r="AH143" s="64">
        <f>IFERROR(AG143/AC141,"-")</f>
        <v>0.26416482707873434</v>
      </c>
      <c r="AI143" s="61">
        <f t="shared" si="49"/>
        <v>39814.632311977715</v>
      </c>
      <c r="AJ143" s="138"/>
      <c r="AK143" s="138"/>
      <c r="AL143" s="103" t="s">
        <v>70</v>
      </c>
      <c r="AM143" s="52">
        <v>10989822</v>
      </c>
      <c r="AN143" s="64">
        <f>IFERROR(AM143/AJ141,"-")</f>
        <v>1.2000302425622526E-2</v>
      </c>
      <c r="AO143" s="52">
        <v>240</v>
      </c>
      <c r="AP143" s="64">
        <f>IFERROR(AO143/AK141,"-")</f>
        <v>0.28037383177570091</v>
      </c>
      <c r="AQ143" s="61">
        <f t="shared" si="50"/>
        <v>45790.925000000003</v>
      </c>
      <c r="AR143" s="138"/>
      <c r="AS143" s="138"/>
      <c r="AT143" s="103" t="s">
        <v>70</v>
      </c>
      <c r="AU143" s="52">
        <v>4519477</v>
      </c>
      <c r="AV143" s="64">
        <f>IFERROR(AU143/AR141,"-")</f>
        <v>9.6768572696435372E-3</v>
      </c>
      <c r="AW143" s="52">
        <v>127</v>
      </c>
      <c r="AX143" s="64">
        <f>IFERROR(AW143/AS141,"-")</f>
        <v>0.29330254041570436</v>
      </c>
      <c r="AY143" s="61">
        <f t="shared" si="51"/>
        <v>35586.433070866144</v>
      </c>
      <c r="AZ143" s="138"/>
      <c r="BA143" s="138"/>
      <c r="BB143" s="103" t="s">
        <v>70</v>
      </c>
      <c r="BC143" s="52">
        <v>2794855</v>
      </c>
      <c r="BD143" s="64">
        <f>IFERROR(BC143/AZ141,"-")</f>
        <v>1.6557814861703081E-2</v>
      </c>
      <c r="BE143" s="52">
        <v>28</v>
      </c>
      <c r="BF143" s="64">
        <f>IFERROR(BE143/BA141,"-")</f>
        <v>0.18791946308724833</v>
      </c>
      <c r="BG143" s="61">
        <f t="shared" si="52"/>
        <v>99816.25</v>
      </c>
      <c r="BH143" s="138"/>
      <c r="BI143" s="150"/>
      <c r="BJ143" s="103" t="s">
        <v>70</v>
      </c>
      <c r="BK143" s="52">
        <f t="shared" si="44"/>
        <v>45287028</v>
      </c>
      <c r="BL143" s="64">
        <f>IFERROR(BK143/BH141,"-")</f>
        <v>9.9207540201263923E-3</v>
      </c>
      <c r="BM143" s="52">
        <f t="shared" si="45"/>
        <v>1192</v>
      </c>
      <c r="BN143" s="64">
        <f>IFERROR(BM143/BI141,"-")</f>
        <v>0.25817630495993071</v>
      </c>
      <c r="BO143" s="61">
        <f t="shared" si="53"/>
        <v>37992.473154362415</v>
      </c>
    </row>
    <row r="144" spans="2:67" s="106" customFormat="1">
      <c r="B144" s="179"/>
      <c r="C144" s="173"/>
      <c r="D144" s="138"/>
      <c r="E144" s="138"/>
      <c r="F144" s="103" t="s">
        <v>72</v>
      </c>
      <c r="G144" s="52">
        <v>1958</v>
      </c>
      <c r="H144" s="64">
        <f>IFERROR(G144/D141,"-")</f>
        <v>3.3470211340965727E-5</v>
      </c>
      <c r="I144" s="52">
        <v>1</v>
      </c>
      <c r="J144" s="64">
        <f>IFERROR(I144/E141,"-")</f>
        <v>3.2258064516129031E-2</v>
      </c>
      <c r="K144" s="61">
        <f t="shared" si="46"/>
        <v>1958</v>
      </c>
      <c r="L144" s="138"/>
      <c r="M144" s="138"/>
      <c r="N144" s="103" t="s">
        <v>72</v>
      </c>
      <c r="O144" s="52">
        <v>65550</v>
      </c>
      <c r="P144" s="64">
        <f>IFERROR(O144/L141,"-")</f>
        <v>4.9516962222372638E-4</v>
      </c>
      <c r="Q144" s="52">
        <v>2</v>
      </c>
      <c r="R144" s="64">
        <f>IFERROR(Q144/M141,"-")</f>
        <v>0.04</v>
      </c>
      <c r="S144" s="61">
        <f t="shared" si="47"/>
        <v>32775</v>
      </c>
      <c r="T144" s="138"/>
      <c r="U144" s="138"/>
      <c r="V144" s="103" t="s">
        <v>72</v>
      </c>
      <c r="W144" s="52">
        <v>531688</v>
      </c>
      <c r="X144" s="50">
        <f>W144/T141</f>
        <v>3.9797567205214181E-4</v>
      </c>
      <c r="Y144" s="52">
        <v>52</v>
      </c>
      <c r="Z144" s="64">
        <f>IFERROR(Y144/U141,"-")</f>
        <v>2.9902242668200116E-2</v>
      </c>
      <c r="AA144" s="61">
        <f t="shared" si="48"/>
        <v>10224.76923076923</v>
      </c>
      <c r="AB144" s="138"/>
      <c r="AC144" s="138"/>
      <c r="AD144" s="103" t="s">
        <v>72</v>
      </c>
      <c r="AE144" s="52">
        <v>3363926</v>
      </c>
      <c r="AF144" s="64">
        <f>IFERROR(AE144/AB141,"-")</f>
        <v>2.2631533071438663E-3</v>
      </c>
      <c r="AG144" s="52">
        <v>54</v>
      </c>
      <c r="AH144" s="64">
        <f>IFERROR(AG144/AC141,"-")</f>
        <v>3.9735099337748346E-2</v>
      </c>
      <c r="AI144" s="61">
        <f t="shared" si="49"/>
        <v>62294.925925925927</v>
      </c>
      <c r="AJ144" s="138"/>
      <c r="AK144" s="138"/>
      <c r="AL144" s="103" t="s">
        <v>72</v>
      </c>
      <c r="AM144" s="52">
        <v>763774</v>
      </c>
      <c r="AN144" s="64">
        <f>IFERROR(AM144/AJ141,"-")</f>
        <v>8.3400067670135326E-4</v>
      </c>
      <c r="AO144" s="52">
        <v>30</v>
      </c>
      <c r="AP144" s="64">
        <f>IFERROR(AO144/AK141,"-")</f>
        <v>3.5046728971962614E-2</v>
      </c>
      <c r="AQ144" s="61">
        <f t="shared" si="50"/>
        <v>25459.133333333335</v>
      </c>
      <c r="AR144" s="138"/>
      <c r="AS144" s="138"/>
      <c r="AT144" s="103" t="s">
        <v>72</v>
      </c>
      <c r="AU144" s="52">
        <v>106109</v>
      </c>
      <c r="AV144" s="64">
        <f>IFERROR(AU144/AR141,"-")</f>
        <v>2.2719479444736771E-4</v>
      </c>
      <c r="AW144" s="52">
        <v>15</v>
      </c>
      <c r="AX144" s="64">
        <f>IFERROR(AW144/AS141,"-")</f>
        <v>3.4642032332563508E-2</v>
      </c>
      <c r="AY144" s="61">
        <f t="shared" si="51"/>
        <v>7073.9333333333334</v>
      </c>
      <c r="AZ144" s="138"/>
      <c r="BA144" s="138"/>
      <c r="BB144" s="103" t="s">
        <v>72</v>
      </c>
      <c r="BC144" s="52">
        <v>22677</v>
      </c>
      <c r="BD144" s="64">
        <f>IFERROR(BC144/AZ141,"-")</f>
        <v>1.3434742325410111E-4</v>
      </c>
      <c r="BE144" s="52">
        <v>3</v>
      </c>
      <c r="BF144" s="64">
        <f>IFERROR(BE144/BA141,"-")</f>
        <v>2.0134228187919462E-2</v>
      </c>
      <c r="BG144" s="61">
        <f t="shared" si="52"/>
        <v>7559</v>
      </c>
      <c r="BH144" s="138"/>
      <c r="BI144" s="150"/>
      <c r="BJ144" s="103" t="s">
        <v>72</v>
      </c>
      <c r="BK144" s="52">
        <f t="shared" si="44"/>
        <v>4855682</v>
      </c>
      <c r="BL144" s="64">
        <f>IFERROR(BK144/BH141,"-")</f>
        <v>1.0637047483432864E-3</v>
      </c>
      <c r="BM144" s="52">
        <f t="shared" si="45"/>
        <v>157</v>
      </c>
      <c r="BN144" s="64">
        <f>IFERROR(BM144/BI141,"-")</f>
        <v>3.4004764998917046E-2</v>
      </c>
      <c r="BO144" s="61">
        <f t="shared" si="53"/>
        <v>30927.910828025477</v>
      </c>
    </row>
    <row r="145" spans="2:67" s="106" customFormat="1">
      <c r="B145" s="179"/>
      <c r="C145" s="173"/>
      <c r="D145" s="138"/>
      <c r="E145" s="138"/>
      <c r="F145" s="103" t="s">
        <v>74</v>
      </c>
      <c r="G145" s="52">
        <v>242250</v>
      </c>
      <c r="H145" s="64">
        <f>IFERROR(G145/D141,"-")</f>
        <v>4.1410412141720879E-3</v>
      </c>
      <c r="I145" s="52">
        <v>11</v>
      </c>
      <c r="J145" s="64">
        <f>IFERROR(I145/E141,"-")</f>
        <v>0.35483870967741937</v>
      </c>
      <c r="K145" s="61">
        <f t="shared" si="46"/>
        <v>22022.727272727272</v>
      </c>
      <c r="L145" s="138"/>
      <c r="M145" s="138"/>
      <c r="N145" s="103" t="s">
        <v>74</v>
      </c>
      <c r="O145" s="52">
        <v>232539</v>
      </c>
      <c r="P145" s="64">
        <f>IFERROR(O145/L141,"-")</f>
        <v>1.7566170676168284E-3</v>
      </c>
      <c r="Q145" s="52">
        <v>9</v>
      </c>
      <c r="R145" s="64">
        <f>IFERROR(Q145/M141,"-")</f>
        <v>0.18</v>
      </c>
      <c r="S145" s="61">
        <f t="shared" si="47"/>
        <v>25837.666666666668</v>
      </c>
      <c r="T145" s="138"/>
      <c r="U145" s="138"/>
      <c r="V145" s="103" t="s">
        <v>74</v>
      </c>
      <c r="W145" s="52">
        <v>22214804</v>
      </c>
      <c r="X145" s="50">
        <f>W145/T141</f>
        <v>1.6628081791213282E-2</v>
      </c>
      <c r="Y145" s="52">
        <v>483</v>
      </c>
      <c r="Z145" s="64">
        <f>IFERROR(Y145/U141,"-")</f>
        <v>0.2777458309373203</v>
      </c>
      <c r="AA145" s="61">
        <f t="shared" si="48"/>
        <v>45993.383022774324</v>
      </c>
      <c r="AB145" s="138"/>
      <c r="AC145" s="138"/>
      <c r="AD145" s="103" t="s">
        <v>74</v>
      </c>
      <c r="AE145" s="52">
        <v>28561427</v>
      </c>
      <c r="AF145" s="64">
        <f>IFERROR(AE145/AB141,"-")</f>
        <v>1.9215312100146709E-2</v>
      </c>
      <c r="AG145" s="52">
        <v>430</v>
      </c>
      <c r="AH145" s="64">
        <f>IFERROR(AG145/AC141,"-")</f>
        <v>0.31640912435614421</v>
      </c>
      <c r="AI145" s="61">
        <f t="shared" si="49"/>
        <v>66421.923255813948</v>
      </c>
      <c r="AJ145" s="138"/>
      <c r="AK145" s="138"/>
      <c r="AL145" s="103" t="s">
        <v>74</v>
      </c>
      <c r="AM145" s="52">
        <v>17296759</v>
      </c>
      <c r="AN145" s="64">
        <f>IFERROR(AM145/AJ141,"-")</f>
        <v>1.88871429385397E-2</v>
      </c>
      <c r="AO145" s="52">
        <v>270</v>
      </c>
      <c r="AP145" s="64">
        <f>IFERROR(AO145/AK141,"-")</f>
        <v>0.31542056074766356</v>
      </c>
      <c r="AQ145" s="61">
        <f t="shared" si="50"/>
        <v>64062.070370370369</v>
      </c>
      <c r="AR145" s="138"/>
      <c r="AS145" s="138"/>
      <c r="AT145" s="103" t="s">
        <v>74</v>
      </c>
      <c r="AU145" s="52">
        <v>5335162</v>
      </c>
      <c r="AV145" s="64">
        <f>IFERROR(AU145/AR141,"-")</f>
        <v>1.1423357433708802E-2</v>
      </c>
      <c r="AW145" s="52">
        <v>114</v>
      </c>
      <c r="AX145" s="64">
        <f>IFERROR(AW145/AS141,"-")</f>
        <v>0.26327944572748269</v>
      </c>
      <c r="AY145" s="61">
        <f t="shared" si="51"/>
        <v>46799.666666666664</v>
      </c>
      <c r="AZ145" s="138"/>
      <c r="BA145" s="138"/>
      <c r="BB145" s="103" t="s">
        <v>74</v>
      </c>
      <c r="BC145" s="52">
        <v>1599261</v>
      </c>
      <c r="BD145" s="64">
        <f>IFERROR(BC145/AZ141,"-")</f>
        <v>9.4746480778223306E-3</v>
      </c>
      <c r="BE145" s="52">
        <v>24</v>
      </c>
      <c r="BF145" s="64">
        <f>IFERROR(BE145/BA141,"-")</f>
        <v>0.16107382550335569</v>
      </c>
      <c r="BG145" s="61">
        <f t="shared" si="52"/>
        <v>66635.875</v>
      </c>
      <c r="BH145" s="138"/>
      <c r="BI145" s="150"/>
      <c r="BJ145" s="103" t="s">
        <v>74</v>
      </c>
      <c r="BK145" s="52">
        <f t="shared" si="44"/>
        <v>75482202</v>
      </c>
      <c r="BL145" s="64">
        <f>IFERROR(BK145/BH141,"-")</f>
        <v>1.6535427295858152E-2</v>
      </c>
      <c r="BM145" s="52">
        <f t="shared" si="45"/>
        <v>1341</v>
      </c>
      <c r="BN145" s="64">
        <f>IFERROR(BM145/BI141,"-")</f>
        <v>0.29044834307992201</v>
      </c>
      <c r="BO145" s="61">
        <f t="shared" si="53"/>
        <v>56287.99552572707</v>
      </c>
    </row>
    <row r="146" spans="2:67" s="106" customFormat="1">
      <c r="B146" s="179"/>
      <c r="C146" s="173"/>
      <c r="D146" s="138"/>
      <c r="E146" s="138"/>
      <c r="F146" s="103" t="s">
        <v>76</v>
      </c>
      <c r="G146" s="52">
        <v>422093</v>
      </c>
      <c r="H146" s="64">
        <f>IFERROR(G146/D141,"-")</f>
        <v>7.2152920916967551E-3</v>
      </c>
      <c r="I146" s="52">
        <v>9</v>
      </c>
      <c r="J146" s="64">
        <f>IFERROR(I146/E141,"-")</f>
        <v>0.29032258064516131</v>
      </c>
      <c r="K146" s="61">
        <f t="shared" si="46"/>
        <v>46899.222222222219</v>
      </c>
      <c r="L146" s="138"/>
      <c r="M146" s="138"/>
      <c r="N146" s="103" t="s">
        <v>76</v>
      </c>
      <c r="O146" s="52">
        <v>1626102</v>
      </c>
      <c r="P146" s="64">
        <f>IFERROR(O146/L141,"-")</f>
        <v>1.2283696613840517E-2</v>
      </c>
      <c r="Q146" s="52">
        <v>19</v>
      </c>
      <c r="R146" s="64">
        <f>IFERROR(Q146/M141,"-")</f>
        <v>0.38</v>
      </c>
      <c r="S146" s="61">
        <f t="shared" si="47"/>
        <v>85584.31578947368</v>
      </c>
      <c r="T146" s="138"/>
      <c r="U146" s="138"/>
      <c r="V146" s="103" t="s">
        <v>76</v>
      </c>
      <c r="W146" s="52">
        <v>29280992</v>
      </c>
      <c r="X146" s="50">
        <f>W146/T141</f>
        <v>2.1917219251804419E-2</v>
      </c>
      <c r="Y146" s="52">
        <v>528</v>
      </c>
      <c r="Z146" s="64">
        <f>IFERROR(Y146/U141,"-")</f>
        <v>0.3036227717078781</v>
      </c>
      <c r="AA146" s="61">
        <f t="shared" si="48"/>
        <v>55456.42424242424</v>
      </c>
      <c r="AB146" s="138"/>
      <c r="AC146" s="138"/>
      <c r="AD146" s="103" t="s">
        <v>76</v>
      </c>
      <c r="AE146" s="52">
        <v>39765862</v>
      </c>
      <c r="AF146" s="64">
        <f>IFERROR(AE146/AB141,"-")</f>
        <v>2.6753335863133318E-2</v>
      </c>
      <c r="AG146" s="52">
        <v>521</v>
      </c>
      <c r="AH146" s="64">
        <f>IFERROR(AG146/AC141,"-")</f>
        <v>0.38337012509197937</v>
      </c>
      <c r="AI146" s="61">
        <f t="shared" si="49"/>
        <v>76326.030710172738</v>
      </c>
      <c r="AJ146" s="138"/>
      <c r="AK146" s="138"/>
      <c r="AL146" s="103" t="s">
        <v>76</v>
      </c>
      <c r="AM146" s="52">
        <v>31057023</v>
      </c>
      <c r="AN146" s="64">
        <f>IFERROR(AM146/AJ141,"-")</f>
        <v>3.3912621008740138E-2</v>
      </c>
      <c r="AO146" s="52">
        <v>364</v>
      </c>
      <c r="AP146" s="64">
        <f>IFERROR(AO146/AK141,"-")</f>
        <v>0.42523364485981308</v>
      </c>
      <c r="AQ146" s="61">
        <f t="shared" si="50"/>
        <v>85321.491758241755</v>
      </c>
      <c r="AR146" s="138"/>
      <c r="AS146" s="138"/>
      <c r="AT146" s="103" t="s">
        <v>76</v>
      </c>
      <c r="AU146" s="52">
        <v>14787018</v>
      </c>
      <c r="AV146" s="64">
        <f>IFERROR(AU146/AR141,"-")</f>
        <v>3.1661155180046238E-2</v>
      </c>
      <c r="AW146" s="52">
        <v>175</v>
      </c>
      <c r="AX146" s="64">
        <f>IFERROR(AW146/AS141,"-")</f>
        <v>0.40415704387990764</v>
      </c>
      <c r="AY146" s="61">
        <f t="shared" si="51"/>
        <v>84497.245714285717</v>
      </c>
      <c r="AZ146" s="138"/>
      <c r="BA146" s="138"/>
      <c r="BB146" s="103" t="s">
        <v>76</v>
      </c>
      <c r="BC146" s="52">
        <v>3964979</v>
      </c>
      <c r="BD146" s="64">
        <f>IFERROR(BC146/AZ141,"-")</f>
        <v>2.3490087397214032E-2</v>
      </c>
      <c r="BE146" s="52">
        <v>47</v>
      </c>
      <c r="BF146" s="64">
        <f>IFERROR(BE146/BA141,"-")</f>
        <v>0.31543624161073824</v>
      </c>
      <c r="BG146" s="61">
        <f t="shared" si="52"/>
        <v>84361.255319148942</v>
      </c>
      <c r="BH146" s="138"/>
      <c r="BI146" s="150"/>
      <c r="BJ146" s="103" t="s">
        <v>76</v>
      </c>
      <c r="BK146" s="52">
        <f t="shared" si="44"/>
        <v>120904069</v>
      </c>
      <c r="BL146" s="64">
        <f>IFERROR(BK146/BH141,"-")</f>
        <v>2.6485719676314128E-2</v>
      </c>
      <c r="BM146" s="52">
        <f t="shared" si="45"/>
        <v>1663</v>
      </c>
      <c r="BN146" s="64">
        <f>IFERROR(BM146/BI141,"-")</f>
        <v>0.36019059995668185</v>
      </c>
      <c r="BO146" s="61">
        <f t="shared" si="53"/>
        <v>72702.386650631393</v>
      </c>
    </row>
    <row r="147" spans="2:67" s="106" customFormat="1">
      <c r="B147" s="179"/>
      <c r="C147" s="173"/>
      <c r="D147" s="138"/>
      <c r="E147" s="138"/>
      <c r="F147" s="103" t="s">
        <v>77</v>
      </c>
      <c r="G147" s="52">
        <v>97786</v>
      </c>
      <c r="H147" s="64">
        <f>IFERROR(G147/D141,"-")</f>
        <v>1.671561841771029E-3</v>
      </c>
      <c r="I147" s="52">
        <v>2</v>
      </c>
      <c r="J147" s="64">
        <f>IFERROR(I147/E141,"-")</f>
        <v>6.4516129032258063E-2</v>
      </c>
      <c r="K147" s="61">
        <f t="shared" si="46"/>
        <v>48893</v>
      </c>
      <c r="L147" s="138"/>
      <c r="M147" s="138"/>
      <c r="N147" s="103" t="s">
        <v>77</v>
      </c>
      <c r="O147" s="52">
        <v>2181531</v>
      </c>
      <c r="P147" s="64">
        <f>IFERROR(O147/L141,"-")</f>
        <v>1.6479448987633073E-2</v>
      </c>
      <c r="Q147" s="52">
        <v>10</v>
      </c>
      <c r="R147" s="64">
        <f>IFERROR(Q147/M141,"-")</f>
        <v>0.2</v>
      </c>
      <c r="S147" s="61">
        <f t="shared" si="47"/>
        <v>218153.1</v>
      </c>
      <c r="T147" s="138"/>
      <c r="U147" s="138"/>
      <c r="V147" s="103" t="s">
        <v>77</v>
      </c>
      <c r="W147" s="52">
        <v>24598925</v>
      </c>
      <c r="X147" s="50">
        <f>W147/T141</f>
        <v>1.8412628663116777E-2</v>
      </c>
      <c r="Y147" s="52">
        <v>157</v>
      </c>
      <c r="Z147" s="64">
        <f>IFERROR(Y147/U141,"-")</f>
        <v>9.0281771132834962E-2</v>
      </c>
      <c r="AA147" s="61">
        <f t="shared" si="48"/>
        <v>156681.05095541402</v>
      </c>
      <c r="AB147" s="138"/>
      <c r="AC147" s="138"/>
      <c r="AD147" s="103" t="s">
        <v>77</v>
      </c>
      <c r="AE147" s="52">
        <v>42779087</v>
      </c>
      <c r="AF147" s="64">
        <f>IFERROR(AE147/AB141,"-")</f>
        <v>2.8780547556826512E-2</v>
      </c>
      <c r="AG147" s="52">
        <v>185</v>
      </c>
      <c r="AH147" s="64">
        <f>IFERROR(AG147/AC141,"-")</f>
        <v>0.13612950699043413</v>
      </c>
      <c r="AI147" s="61">
        <f t="shared" si="49"/>
        <v>231238.30810810812</v>
      </c>
      <c r="AJ147" s="138"/>
      <c r="AK147" s="138"/>
      <c r="AL147" s="103" t="s">
        <v>77</v>
      </c>
      <c r="AM147" s="52">
        <v>37299820</v>
      </c>
      <c r="AN147" s="64">
        <f>IFERROR(AM147/AJ141,"-")</f>
        <v>4.0729424045383412E-2</v>
      </c>
      <c r="AO147" s="52">
        <v>159</v>
      </c>
      <c r="AP147" s="64">
        <f>IFERROR(AO147/AK141,"-")</f>
        <v>0.18574766355140188</v>
      </c>
      <c r="AQ147" s="61">
        <f t="shared" si="50"/>
        <v>234590.06289308175</v>
      </c>
      <c r="AR147" s="138"/>
      <c r="AS147" s="138"/>
      <c r="AT147" s="103" t="s">
        <v>77</v>
      </c>
      <c r="AU147" s="52">
        <v>39853667</v>
      </c>
      <c r="AV147" s="64">
        <f>IFERROR(AU147/AR141,"-")</f>
        <v>8.5332494718062007E-2</v>
      </c>
      <c r="AW147" s="52">
        <v>91</v>
      </c>
      <c r="AX147" s="64">
        <f>IFERROR(AW147/AS141,"-")</f>
        <v>0.21016166281755197</v>
      </c>
      <c r="AY147" s="61">
        <f t="shared" si="51"/>
        <v>437952.38461538462</v>
      </c>
      <c r="AZ147" s="138"/>
      <c r="BA147" s="138"/>
      <c r="BB147" s="103" t="s">
        <v>77</v>
      </c>
      <c r="BC147" s="52">
        <v>6800833</v>
      </c>
      <c r="BD147" s="64">
        <f>IFERROR(BC147/AZ141,"-")</f>
        <v>4.0290796380978891E-2</v>
      </c>
      <c r="BE147" s="52">
        <v>35</v>
      </c>
      <c r="BF147" s="64">
        <f>IFERROR(BE147/BA141,"-")</f>
        <v>0.2348993288590604</v>
      </c>
      <c r="BG147" s="61">
        <f t="shared" si="52"/>
        <v>194309.51428571428</v>
      </c>
      <c r="BH147" s="138"/>
      <c r="BI147" s="150"/>
      <c r="BJ147" s="103" t="s">
        <v>77</v>
      </c>
      <c r="BK147" s="52">
        <f t="shared" si="44"/>
        <v>153611649</v>
      </c>
      <c r="BL147" s="64">
        <f>IFERROR(BK147/BH141,"-")</f>
        <v>3.3650770466876173E-2</v>
      </c>
      <c r="BM147" s="52">
        <f t="shared" si="45"/>
        <v>639</v>
      </c>
      <c r="BN147" s="64">
        <f>IFERROR(BM147/BI141,"-")</f>
        <v>0.13840155945419103</v>
      </c>
      <c r="BO147" s="61">
        <f t="shared" si="53"/>
        <v>240393.81690140846</v>
      </c>
    </row>
    <row r="148" spans="2:67" s="106" customFormat="1">
      <c r="B148" s="179"/>
      <c r="C148" s="173"/>
      <c r="D148" s="138"/>
      <c r="E148" s="138"/>
      <c r="F148" s="103" t="s">
        <v>79</v>
      </c>
      <c r="G148" s="52">
        <v>2931</v>
      </c>
      <c r="H148" s="64">
        <f>IFERROR(G148/D141,"-")</f>
        <v>5.0102752523171885E-5</v>
      </c>
      <c r="I148" s="52">
        <v>1</v>
      </c>
      <c r="J148" s="64">
        <f>IFERROR(I148/E141,"-")</f>
        <v>3.2258064516129031E-2</v>
      </c>
      <c r="K148" s="61">
        <f t="shared" si="46"/>
        <v>2931</v>
      </c>
      <c r="L148" s="138"/>
      <c r="M148" s="138"/>
      <c r="N148" s="103" t="s">
        <v>79</v>
      </c>
      <c r="O148" s="52">
        <v>0</v>
      </c>
      <c r="P148" s="64">
        <f>IFERROR(O148/L141,"-")</f>
        <v>0</v>
      </c>
      <c r="Q148" s="52">
        <v>0</v>
      </c>
      <c r="R148" s="64">
        <f>IFERROR(Q148/M141,"-")</f>
        <v>0</v>
      </c>
      <c r="S148" s="61" t="str">
        <f t="shared" si="47"/>
        <v>-</v>
      </c>
      <c r="T148" s="138"/>
      <c r="U148" s="138"/>
      <c r="V148" s="103" t="s">
        <v>79</v>
      </c>
      <c r="W148" s="52">
        <v>0</v>
      </c>
      <c r="X148" s="50">
        <f>W148/T141</f>
        <v>0</v>
      </c>
      <c r="Y148" s="52">
        <v>0</v>
      </c>
      <c r="Z148" s="64">
        <f>IFERROR(Y148/U141,"-")</f>
        <v>0</v>
      </c>
      <c r="AA148" s="61" t="str">
        <f t="shared" si="48"/>
        <v>-</v>
      </c>
      <c r="AB148" s="138"/>
      <c r="AC148" s="138"/>
      <c r="AD148" s="103" t="s">
        <v>79</v>
      </c>
      <c r="AE148" s="52">
        <v>44611</v>
      </c>
      <c r="AF148" s="64">
        <f>IFERROR(AE148/AB141,"-")</f>
        <v>3.0013006286403156E-5</v>
      </c>
      <c r="AG148" s="52">
        <v>2</v>
      </c>
      <c r="AH148" s="64">
        <f>IFERROR(AG148/AC141,"-")</f>
        <v>1.4716703458425313E-3</v>
      </c>
      <c r="AI148" s="61">
        <f t="shared" si="49"/>
        <v>22305.5</v>
      </c>
      <c r="AJ148" s="138"/>
      <c r="AK148" s="138"/>
      <c r="AL148" s="103" t="s">
        <v>79</v>
      </c>
      <c r="AM148" s="52">
        <v>0</v>
      </c>
      <c r="AN148" s="64">
        <f>IFERROR(AM148/AJ141,"-")</f>
        <v>0</v>
      </c>
      <c r="AO148" s="52">
        <v>0</v>
      </c>
      <c r="AP148" s="64">
        <f>IFERROR(AO148/AK141,"-")</f>
        <v>0</v>
      </c>
      <c r="AQ148" s="61" t="str">
        <f t="shared" si="50"/>
        <v>-</v>
      </c>
      <c r="AR148" s="138"/>
      <c r="AS148" s="138"/>
      <c r="AT148" s="103" t="s">
        <v>79</v>
      </c>
      <c r="AU148" s="52">
        <v>27044</v>
      </c>
      <c r="AV148" s="64">
        <f>IFERROR(AU148/AR141,"-")</f>
        <v>5.7905135483649949E-5</v>
      </c>
      <c r="AW148" s="52">
        <v>1</v>
      </c>
      <c r="AX148" s="64">
        <f>IFERROR(AW148/AS141,"-")</f>
        <v>2.3094688221709007E-3</v>
      </c>
      <c r="AY148" s="61">
        <f t="shared" si="51"/>
        <v>27044</v>
      </c>
      <c r="AZ148" s="138"/>
      <c r="BA148" s="138"/>
      <c r="BB148" s="103" t="s">
        <v>79</v>
      </c>
      <c r="BC148" s="52">
        <v>0</v>
      </c>
      <c r="BD148" s="64">
        <f>IFERROR(BC148/AZ141,"-")</f>
        <v>0</v>
      </c>
      <c r="BE148" s="52">
        <v>0</v>
      </c>
      <c r="BF148" s="64">
        <f>IFERROR(BE148/BA141,"-")</f>
        <v>0</v>
      </c>
      <c r="BG148" s="61" t="str">
        <f t="shared" si="52"/>
        <v>-</v>
      </c>
      <c r="BH148" s="138"/>
      <c r="BI148" s="150"/>
      <c r="BJ148" s="103" t="s">
        <v>79</v>
      </c>
      <c r="BK148" s="52">
        <f t="shared" si="44"/>
        <v>74586</v>
      </c>
      <c r="BL148" s="64">
        <f>IFERROR(BK148/BH141,"-")</f>
        <v>1.633910176983014E-5</v>
      </c>
      <c r="BM148" s="52">
        <f t="shared" si="45"/>
        <v>4</v>
      </c>
      <c r="BN148" s="64">
        <f>IFERROR(BM148/BI141,"-")</f>
        <v>8.6636343946285466E-4</v>
      </c>
      <c r="BO148" s="61">
        <f t="shared" si="53"/>
        <v>18646.5</v>
      </c>
    </row>
    <row r="149" spans="2:67" s="106" customFormat="1">
      <c r="B149" s="179"/>
      <c r="C149" s="173"/>
      <c r="D149" s="138"/>
      <c r="E149" s="138"/>
      <c r="F149" s="103" t="s">
        <v>81</v>
      </c>
      <c r="G149" s="52">
        <v>0</v>
      </c>
      <c r="H149" s="64">
        <f>IFERROR(G149/D141,"-")</f>
        <v>0</v>
      </c>
      <c r="I149" s="52">
        <v>0</v>
      </c>
      <c r="J149" s="64">
        <f>IFERROR(I149/E141,"-")</f>
        <v>0</v>
      </c>
      <c r="K149" s="61" t="str">
        <f t="shared" si="46"/>
        <v>-</v>
      </c>
      <c r="L149" s="138"/>
      <c r="M149" s="138"/>
      <c r="N149" s="103" t="s">
        <v>81</v>
      </c>
      <c r="O149" s="52">
        <v>0</v>
      </c>
      <c r="P149" s="64">
        <f>IFERROR(O149/L141,"-")</f>
        <v>0</v>
      </c>
      <c r="Q149" s="52">
        <v>0</v>
      </c>
      <c r="R149" s="64">
        <f>IFERROR(Q149/M141,"-")</f>
        <v>0</v>
      </c>
      <c r="S149" s="61" t="str">
        <f t="shared" si="47"/>
        <v>-</v>
      </c>
      <c r="T149" s="138"/>
      <c r="U149" s="138"/>
      <c r="V149" s="103" t="s">
        <v>81</v>
      </c>
      <c r="W149" s="52">
        <v>188172</v>
      </c>
      <c r="X149" s="50">
        <f>W149/T141</f>
        <v>1.4084929161725605E-4</v>
      </c>
      <c r="Y149" s="52">
        <v>13</v>
      </c>
      <c r="Z149" s="64">
        <f>IFERROR(Y149/U141,"-")</f>
        <v>7.4755606670500289E-3</v>
      </c>
      <c r="AA149" s="61">
        <f t="shared" si="48"/>
        <v>14474.76923076923</v>
      </c>
      <c r="AB149" s="138"/>
      <c r="AC149" s="138"/>
      <c r="AD149" s="103" t="s">
        <v>81</v>
      </c>
      <c r="AE149" s="52">
        <v>183598</v>
      </c>
      <c r="AF149" s="64">
        <f>IFERROR(AE149/AB141,"-")</f>
        <v>1.2351948909845211E-4</v>
      </c>
      <c r="AG149" s="52">
        <v>11</v>
      </c>
      <c r="AH149" s="64">
        <f>IFERROR(AG149/AC141,"-")</f>
        <v>8.0941869021339229E-3</v>
      </c>
      <c r="AI149" s="61">
        <f t="shared" si="49"/>
        <v>16690.727272727272</v>
      </c>
      <c r="AJ149" s="138"/>
      <c r="AK149" s="138"/>
      <c r="AL149" s="103" t="s">
        <v>81</v>
      </c>
      <c r="AM149" s="52">
        <v>14044</v>
      </c>
      <c r="AN149" s="64">
        <f>IFERROR(AM149/AJ141,"-")</f>
        <v>1.5335302725143569E-5</v>
      </c>
      <c r="AO149" s="52">
        <v>5</v>
      </c>
      <c r="AP149" s="64">
        <f>IFERROR(AO149/AK141,"-")</f>
        <v>5.8411214953271026E-3</v>
      </c>
      <c r="AQ149" s="61">
        <f t="shared" si="50"/>
        <v>2808.8</v>
      </c>
      <c r="AR149" s="138"/>
      <c r="AS149" s="138"/>
      <c r="AT149" s="103" t="s">
        <v>81</v>
      </c>
      <c r="AU149" s="52">
        <v>12421</v>
      </c>
      <c r="AV149" s="64">
        <f>IFERROR(AU149/AR141,"-")</f>
        <v>2.6595166685490902E-5</v>
      </c>
      <c r="AW149" s="52">
        <v>1</v>
      </c>
      <c r="AX149" s="64">
        <f>IFERROR(AW149/AS141,"-")</f>
        <v>2.3094688221709007E-3</v>
      </c>
      <c r="AY149" s="61">
        <f t="shared" si="51"/>
        <v>12421</v>
      </c>
      <c r="AZ149" s="138"/>
      <c r="BA149" s="138"/>
      <c r="BB149" s="103" t="s">
        <v>81</v>
      </c>
      <c r="BC149" s="52">
        <v>0</v>
      </c>
      <c r="BD149" s="64">
        <f>IFERROR(BC149/AZ141,"-")</f>
        <v>0</v>
      </c>
      <c r="BE149" s="52">
        <v>0</v>
      </c>
      <c r="BF149" s="64">
        <f>IFERROR(BE149/BA141,"-")</f>
        <v>0</v>
      </c>
      <c r="BG149" s="61" t="str">
        <f t="shared" si="52"/>
        <v>-</v>
      </c>
      <c r="BH149" s="138"/>
      <c r="BI149" s="150"/>
      <c r="BJ149" s="103" t="s">
        <v>81</v>
      </c>
      <c r="BK149" s="52">
        <f t="shared" si="44"/>
        <v>398235</v>
      </c>
      <c r="BL149" s="64">
        <f>IFERROR(BK149/BH141,"-")</f>
        <v>8.7238921423702916E-5</v>
      </c>
      <c r="BM149" s="52">
        <f t="shared" si="45"/>
        <v>30</v>
      </c>
      <c r="BN149" s="64">
        <f>IFERROR(BM149/BI141,"-")</f>
        <v>6.4977257959714096E-3</v>
      </c>
      <c r="BO149" s="61">
        <f t="shared" si="53"/>
        <v>13274.5</v>
      </c>
    </row>
    <row r="150" spans="2:67" s="106" customFormat="1">
      <c r="B150" s="179"/>
      <c r="C150" s="173"/>
      <c r="D150" s="138"/>
      <c r="E150" s="138"/>
      <c r="F150" s="103" t="s">
        <v>83</v>
      </c>
      <c r="G150" s="52">
        <v>0</v>
      </c>
      <c r="H150" s="64">
        <f>IFERROR(G150/D141,"-")</f>
        <v>0</v>
      </c>
      <c r="I150" s="52">
        <v>0</v>
      </c>
      <c r="J150" s="64">
        <f>IFERROR(I150/E141,"-")</f>
        <v>0</v>
      </c>
      <c r="K150" s="61" t="str">
        <f t="shared" si="46"/>
        <v>-</v>
      </c>
      <c r="L150" s="138"/>
      <c r="M150" s="138"/>
      <c r="N150" s="103" t="s">
        <v>83</v>
      </c>
      <c r="O150" s="52">
        <v>105429</v>
      </c>
      <c r="P150" s="64">
        <f>IFERROR(O150/L141,"-")</f>
        <v>7.9641858278299376E-4</v>
      </c>
      <c r="Q150" s="52">
        <v>4</v>
      </c>
      <c r="R150" s="64">
        <f>IFERROR(Q150/M141,"-")</f>
        <v>0.08</v>
      </c>
      <c r="S150" s="61">
        <f t="shared" si="47"/>
        <v>26357.25</v>
      </c>
      <c r="T150" s="138"/>
      <c r="U150" s="138"/>
      <c r="V150" s="103" t="s">
        <v>83</v>
      </c>
      <c r="W150" s="52">
        <v>885920</v>
      </c>
      <c r="X150" s="50">
        <f>W150/T141</f>
        <v>6.6312312368237288E-4</v>
      </c>
      <c r="Y150" s="52">
        <v>58</v>
      </c>
      <c r="Z150" s="64">
        <f>IFERROR(Y150/U141,"-")</f>
        <v>3.3352501437607818E-2</v>
      </c>
      <c r="AA150" s="61">
        <f t="shared" si="48"/>
        <v>15274.48275862069</v>
      </c>
      <c r="AB150" s="138"/>
      <c r="AC150" s="138"/>
      <c r="AD150" s="103" t="s">
        <v>83</v>
      </c>
      <c r="AE150" s="52">
        <v>2341708</v>
      </c>
      <c r="AF150" s="64">
        <f>IFERROR(AE150/AB141,"-")</f>
        <v>1.575434240992593E-3</v>
      </c>
      <c r="AG150" s="52">
        <v>71</v>
      </c>
      <c r="AH150" s="64">
        <f>IFERROR(AG150/AC141,"-")</f>
        <v>5.2244297277409861E-2</v>
      </c>
      <c r="AI150" s="61">
        <f t="shared" si="49"/>
        <v>32981.802816901407</v>
      </c>
      <c r="AJ150" s="138"/>
      <c r="AK150" s="138"/>
      <c r="AL150" s="103" t="s">
        <v>83</v>
      </c>
      <c r="AM150" s="52">
        <v>1839458</v>
      </c>
      <c r="AN150" s="64">
        <f>IFERROR(AM150/AJ141,"-")</f>
        <v>2.0085905212323513E-3</v>
      </c>
      <c r="AO150" s="52">
        <v>60</v>
      </c>
      <c r="AP150" s="64">
        <f>IFERROR(AO150/AK141,"-")</f>
        <v>7.0093457943925228E-2</v>
      </c>
      <c r="AQ150" s="61">
        <f t="shared" si="50"/>
        <v>30657.633333333335</v>
      </c>
      <c r="AR150" s="138"/>
      <c r="AS150" s="138"/>
      <c r="AT150" s="103" t="s">
        <v>83</v>
      </c>
      <c r="AU150" s="52">
        <v>540476</v>
      </c>
      <c r="AV150" s="64">
        <f>IFERROR(AU150/AR141,"-")</f>
        <v>1.1572376869420644E-3</v>
      </c>
      <c r="AW150" s="52">
        <v>24</v>
      </c>
      <c r="AX150" s="64">
        <f>IFERROR(AW150/AS141,"-")</f>
        <v>5.5427251732101619E-2</v>
      </c>
      <c r="AY150" s="61">
        <f t="shared" si="51"/>
        <v>22519.833333333332</v>
      </c>
      <c r="AZ150" s="138"/>
      <c r="BA150" s="138"/>
      <c r="BB150" s="103" t="s">
        <v>83</v>
      </c>
      <c r="BC150" s="52">
        <v>1341710</v>
      </c>
      <c r="BD150" s="64">
        <f>IFERROR(BC150/AZ141,"-")</f>
        <v>7.9488151543087721E-3</v>
      </c>
      <c r="BE150" s="52">
        <v>7</v>
      </c>
      <c r="BF150" s="64">
        <f>IFERROR(BE150/BA141,"-")</f>
        <v>4.6979865771812082E-2</v>
      </c>
      <c r="BG150" s="61">
        <f t="shared" si="52"/>
        <v>191672.85714285713</v>
      </c>
      <c r="BH150" s="138"/>
      <c r="BI150" s="150"/>
      <c r="BJ150" s="103" t="s">
        <v>83</v>
      </c>
      <c r="BK150" s="52">
        <f t="shared" ref="BK150:BK213" si="54">SUM(G150,O150,W150,AE150,AM150,AU150,BC150)</f>
        <v>7054701</v>
      </c>
      <c r="BL150" s="64">
        <f>IFERROR(BK150/BH141,"-")</f>
        <v>1.5454304774987593E-3</v>
      </c>
      <c r="BM150" s="52">
        <f t="shared" ref="BM150:BM213" si="55">SUM(I150,Q150,Y150,AG150,AO150,AW150,BE150)</f>
        <v>224</v>
      </c>
      <c r="BN150" s="64">
        <f>IFERROR(BM150/BI141,"-")</f>
        <v>4.8516352609919863E-2</v>
      </c>
      <c r="BO150" s="61">
        <f t="shared" si="53"/>
        <v>31494.200892857141</v>
      </c>
    </row>
    <row r="151" spans="2:67" s="106" customFormat="1">
      <c r="B151" s="179"/>
      <c r="C151" s="173"/>
      <c r="D151" s="138"/>
      <c r="E151" s="138"/>
      <c r="F151" s="103" t="s">
        <v>85</v>
      </c>
      <c r="G151" s="52">
        <v>0</v>
      </c>
      <c r="H151" s="64">
        <f>IFERROR(G151/D141,"-")</f>
        <v>0</v>
      </c>
      <c r="I151" s="52">
        <v>0</v>
      </c>
      <c r="J151" s="64">
        <f>IFERROR(I151/E141,"-")</f>
        <v>0</v>
      </c>
      <c r="K151" s="61" t="str">
        <f t="shared" si="46"/>
        <v>-</v>
      </c>
      <c r="L151" s="138"/>
      <c r="M151" s="138"/>
      <c r="N151" s="103" t="s">
        <v>85</v>
      </c>
      <c r="O151" s="52">
        <v>7631</v>
      </c>
      <c r="P151" s="64">
        <f>IFERROR(O151/L141,"-")</f>
        <v>5.7645147020431055E-5</v>
      </c>
      <c r="Q151" s="52">
        <v>3</v>
      </c>
      <c r="R151" s="64">
        <f>IFERROR(Q151/M141,"-")</f>
        <v>0.06</v>
      </c>
      <c r="S151" s="61">
        <f t="shared" si="47"/>
        <v>2543.6666666666665</v>
      </c>
      <c r="T151" s="138"/>
      <c r="U151" s="138"/>
      <c r="V151" s="103" t="s">
        <v>85</v>
      </c>
      <c r="W151" s="52">
        <v>752197</v>
      </c>
      <c r="X151" s="50">
        <f>W151/T141</f>
        <v>5.6302964631626986E-4</v>
      </c>
      <c r="Y151" s="52">
        <v>8</v>
      </c>
      <c r="Z151" s="64">
        <f>IFERROR(Y151/U141,"-")</f>
        <v>4.6003450258769408E-3</v>
      </c>
      <c r="AA151" s="61">
        <f t="shared" si="48"/>
        <v>94024.625</v>
      </c>
      <c r="AB151" s="138"/>
      <c r="AC151" s="138"/>
      <c r="AD151" s="103" t="s">
        <v>85</v>
      </c>
      <c r="AE151" s="52">
        <v>1595274</v>
      </c>
      <c r="AF151" s="64">
        <f>IFERROR(AE151/AB141,"-")</f>
        <v>1.0732547710326043E-3</v>
      </c>
      <c r="AG151" s="52">
        <v>23</v>
      </c>
      <c r="AH151" s="64">
        <f>IFERROR(AG151/AC141,"-")</f>
        <v>1.692420897718911E-2</v>
      </c>
      <c r="AI151" s="61">
        <f t="shared" si="49"/>
        <v>69359.739130434784</v>
      </c>
      <c r="AJ151" s="138"/>
      <c r="AK151" s="138"/>
      <c r="AL151" s="103" t="s">
        <v>85</v>
      </c>
      <c r="AM151" s="52">
        <v>1839315</v>
      </c>
      <c r="AN151" s="64">
        <f>IFERROR(AM151/AJ141,"-")</f>
        <v>2.0084343728209515E-3</v>
      </c>
      <c r="AO151" s="52">
        <v>15</v>
      </c>
      <c r="AP151" s="64">
        <f>IFERROR(AO151/AK141,"-")</f>
        <v>1.7523364485981307E-2</v>
      </c>
      <c r="AQ151" s="61">
        <f t="shared" si="50"/>
        <v>122621</v>
      </c>
      <c r="AR151" s="138"/>
      <c r="AS151" s="138"/>
      <c r="AT151" s="103" t="s">
        <v>85</v>
      </c>
      <c r="AU151" s="52">
        <v>1443854</v>
      </c>
      <c r="AV151" s="64">
        <f>IFERROR(AU151/AR141,"-")</f>
        <v>3.0915013122544709E-3</v>
      </c>
      <c r="AW151" s="52">
        <v>9</v>
      </c>
      <c r="AX151" s="64">
        <f>IFERROR(AW151/AS141,"-")</f>
        <v>2.0785219399538105E-2</v>
      </c>
      <c r="AY151" s="61">
        <f t="shared" si="51"/>
        <v>160428.22222222222</v>
      </c>
      <c r="AZ151" s="138"/>
      <c r="BA151" s="138"/>
      <c r="BB151" s="103" t="s">
        <v>85</v>
      </c>
      <c r="BC151" s="52">
        <v>1587210</v>
      </c>
      <c r="BD151" s="64">
        <f>IFERROR(BC151/AZ141,"-")</f>
        <v>9.4032532373392354E-3</v>
      </c>
      <c r="BE151" s="52">
        <v>6</v>
      </c>
      <c r="BF151" s="64">
        <f>IFERROR(BE151/BA141,"-")</f>
        <v>4.0268456375838924E-2</v>
      </c>
      <c r="BG151" s="61">
        <f t="shared" si="52"/>
        <v>264535</v>
      </c>
      <c r="BH151" s="138"/>
      <c r="BI151" s="150"/>
      <c r="BJ151" s="103" t="s">
        <v>85</v>
      </c>
      <c r="BK151" s="52">
        <f t="shared" si="54"/>
        <v>7225481</v>
      </c>
      <c r="BL151" s="64">
        <f>IFERROR(BK151/BH141,"-")</f>
        <v>1.5828422142891972E-3</v>
      </c>
      <c r="BM151" s="52">
        <f t="shared" si="55"/>
        <v>64</v>
      </c>
      <c r="BN151" s="64">
        <f>IFERROR(BM151/BI141,"-")</f>
        <v>1.3861815031405674E-2</v>
      </c>
      <c r="BO151" s="61">
        <f t="shared" si="53"/>
        <v>112898.140625</v>
      </c>
    </row>
    <row r="152" spans="2:67" s="106" customFormat="1">
      <c r="B152" s="179"/>
      <c r="C152" s="173"/>
      <c r="D152" s="138"/>
      <c r="E152" s="138"/>
      <c r="F152" s="103" t="s">
        <v>87</v>
      </c>
      <c r="G152" s="52">
        <v>0</v>
      </c>
      <c r="H152" s="64">
        <f>IFERROR(G152/D141,"-")</f>
        <v>0</v>
      </c>
      <c r="I152" s="52">
        <v>0</v>
      </c>
      <c r="J152" s="64">
        <f>IFERROR(I152/E141,"-")</f>
        <v>0</v>
      </c>
      <c r="K152" s="61" t="str">
        <f t="shared" si="46"/>
        <v>-</v>
      </c>
      <c r="L152" s="138"/>
      <c r="M152" s="138"/>
      <c r="N152" s="103" t="s">
        <v>87</v>
      </c>
      <c r="O152" s="52">
        <v>43626</v>
      </c>
      <c r="P152" s="64">
        <f>IFERROR(O152/L141,"-")</f>
        <v>3.2955407992574042E-4</v>
      </c>
      <c r="Q152" s="52">
        <v>1</v>
      </c>
      <c r="R152" s="64">
        <f>IFERROR(Q152/M141,"-")</f>
        <v>0.02</v>
      </c>
      <c r="S152" s="61">
        <f t="shared" si="47"/>
        <v>43626</v>
      </c>
      <c r="T152" s="138"/>
      <c r="U152" s="138"/>
      <c r="V152" s="103" t="s">
        <v>87</v>
      </c>
      <c r="W152" s="52">
        <v>10410691</v>
      </c>
      <c r="X152" s="50">
        <f>W152/T141</f>
        <v>7.7925432720922505E-3</v>
      </c>
      <c r="Y152" s="52">
        <v>32</v>
      </c>
      <c r="Z152" s="64">
        <f>IFERROR(Y152/U141,"-")</f>
        <v>1.8401380103507763E-2</v>
      </c>
      <c r="AA152" s="61">
        <f t="shared" si="48"/>
        <v>325334.09375</v>
      </c>
      <c r="AB152" s="138"/>
      <c r="AC152" s="138"/>
      <c r="AD152" s="103" t="s">
        <v>87</v>
      </c>
      <c r="AE152" s="52">
        <v>28374356</v>
      </c>
      <c r="AF152" s="64">
        <f>IFERROR(AE152/AB141,"-")</f>
        <v>1.9089456075870103E-2</v>
      </c>
      <c r="AG152" s="52">
        <v>42</v>
      </c>
      <c r="AH152" s="64">
        <f>IFERROR(AG152/AC141,"-")</f>
        <v>3.0905077262693158E-2</v>
      </c>
      <c r="AI152" s="61">
        <f t="shared" si="49"/>
        <v>675579.90476190473</v>
      </c>
      <c r="AJ152" s="138"/>
      <c r="AK152" s="138"/>
      <c r="AL152" s="103" t="s">
        <v>87</v>
      </c>
      <c r="AM152" s="52">
        <v>26425218</v>
      </c>
      <c r="AN152" s="64">
        <f>IFERROR(AM152/AJ141,"-")</f>
        <v>2.8854935745365486E-2</v>
      </c>
      <c r="AO152" s="52">
        <v>51</v>
      </c>
      <c r="AP152" s="64">
        <f>IFERROR(AO152/AK141,"-")</f>
        <v>5.9579439252336448E-2</v>
      </c>
      <c r="AQ152" s="61">
        <f t="shared" si="50"/>
        <v>518141.5294117647</v>
      </c>
      <c r="AR152" s="138"/>
      <c r="AS152" s="138"/>
      <c r="AT152" s="103" t="s">
        <v>87</v>
      </c>
      <c r="AU152" s="52">
        <v>13665786</v>
      </c>
      <c r="AV152" s="64">
        <f>IFERROR(AU152/AR141,"-")</f>
        <v>2.9260434470513484E-2</v>
      </c>
      <c r="AW152" s="52">
        <v>40</v>
      </c>
      <c r="AX152" s="64">
        <f>IFERROR(AW152/AS141,"-")</f>
        <v>9.237875288683603E-2</v>
      </c>
      <c r="AY152" s="61">
        <f t="shared" si="51"/>
        <v>341644.65</v>
      </c>
      <c r="AZ152" s="138"/>
      <c r="BA152" s="138"/>
      <c r="BB152" s="103" t="s">
        <v>87</v>
      </c>
      <c r="BC152" s="52">
        <v>8424528</v>
      </c>
      <c r="BD152" s="64">
        <f>IFERROR(BC152/AZ141,"-")</f>
        <v>4.9910201037704542E-2</v>
      </c>
      <c r="BE152" s="52">
        <v>19</v>
      </c>
      <c r="BF152" s="64">
        <f>IFERROR(BE152/BA141,"-")</f>
        <v>0.12751677852348994</v>
      </c>
      <c r="BG152" s="61">
        <f t="shared" si="52"/>
        <v>443396.21052631579</v>
      </c>
      <c r="BH152" s="138"/>
      <c r="BI152" s="150"/>
      <c r="BJ152" s="103" t="s">
        <v>87</v>
      </c>
      <c r="BK152" s="52">
        <f t="shared" si="54"/>
        <v>87344205</v>
      </c>
      <c r="BL152" s="64">
        <f>IFERROR(BK152/BH141,"-")</f>
        <v>1.9133964209099651E-2</v>
      </c>
      <c r="BM152" s="52">
        <f t="shared" si="55"/>
        <v>185</v>
      </c>
      <c r="BN152" s="64">
        <f>IFERROR(BM152/BI141,"-")</f>
        <v>4.0069309075157031E-2</v>
      </c>
      <c r="BO152" s="61">
        <f t="shared" si="53"/>
        <v>472130.83783783781</v>
      </c>
    </row>
    <row r="153" spans="2:67" s="106" customFormat="1">
      <c r="B153" s="179"/>
      <c r="C153" s="173"/>
      <c r="D153" s="138"/>
      <c r="E153" s="138"/>
      <c r="F153" s="103" t="s">
        <v>89</v>
      </c>
      <c r="G153" s="52">
        <v>40925</v>
      </c>
      <c r="H153" s="64">
        <f>IFERROR(G153/D141,"-")</f>
        <v>6.9957528045404619E-4</v>
      </c>
      <c r="I153" s="52">
        <v>2</v>
      </c>
      <c r="J153" s="64">
        <f>IFERROR(I153/E141,"-")</f>
        <v>6.4516129032258063E-2</v>
      </c>
      <c r="K153" s="61">
        <f t="shared" si="46"/>
        <v>20462.5</v>
      </c>
      <c r="L153" s="138"/>
      <c r="M153" s="138"/>
      <c r="N153" s="103" t="s">
        <v>89</v>
      </c>
      <c r="O153" s="52">
        <v>2307113</v>
      </c>
      <c r="P153" s="64">
        <f>IFERROR(O153/L141,"-")</f>
        <v>1.7428104845727658E-2</v>
      </c>
      <c r="Q153" s="52">
        <v>13</v>
      </c>
      <c r="R153" s="64">
        <f>IFERROR(Q153/M141,"-")</f>
        <v>0.26</v>
      </c>
      <c r="S153" s="61">
        <f t="shared" si="47"/>
        <v>177470.23076923078</v>
      </c>
      <c r="T153" s="138"/>
      <c r="U153" s="138"/>
      <c r="V153" s="103" t="s">
        <v>89</v>
      </c>
      <c r="W153" s="52">
        <v>13779679</v>
      </c>
      <c r="X153" s="50">
        <f>W153/T141</f>
        <v>1.0314276437850366E-2</v>
      </c>
      <c r="Y153" s="52">
        <v>258</v>
      </c>
      <c r="Z153" s="64">
        <f>IFERROR(Y153/U141,"-")</f>
        <v>0.14836112708453134</v>
      </c>
      <c r="AA153" s="61">
        <f t="shared" si="48"/>
        <v>53409.608527131786</v>
      </c>
      <c r="AB153" s="138"/>
      <c r="AC153" s="138"/>
      <c r="AD153" s="103" t="s">
        <v>89</v>
      </c>
      <c r="AE153" s="52">
        <v>16544634</v>
      </c>
      <c r="AF153" s="64">
        <f>IFERROR(AE153/AB141,"-")</f>
        <v>1.1130757083415288E-2</v>
      </c>
      <c r="AG153" s="52">
        <v>270</v>
      </c>
      <c r="AH153" s="64">
        <f>IFERROR(AG153/AC141,"-")</f>
        <v>0.19867549668874171</v>
      </c>
      <c r="AI153" s="61">
        <f t="shared" si="49"/>
        <v>61276.422222222223</v>
      </c>
      <c r="AJ153" s="138"/>
      <c r="AK153" s="138"/>
      <c r="AL153" s="103" t="s">
        <v>89</v>
      </c>
      <c r="AM153" s="52">
        <v>12942793</v>
      </c>
      <c r="AN153" s="64">
        <f>IFERROR(AM153/AJ141,"-")</f>
        <v>1.413284311904508E-2</v>
      </c>
      <c r="AO153" s="52">
        <v>142</v>
      </c>
      <c r="AP153" s="64">
        <f>IFERROR(AO153/AK141,"-")</f>
        <v>0.16588785046728971</v>
      </c>
      <c r="AQ153" s="61">
        <f t="shared" si="50"/>
        <v>91146.429577464791</v>
      </c>
      <c r="AR153" s="138"/>
      <c r="AS153" s="138"/>
      <c r="AT153" s="103" t="s">
        <v>89</v>
      </c>
      <c r="AU153" s="52">
        <v>8565605</v>
      </c>
      <c r="AV153" s="64">
        <f>IFERROR(AU153/AR141,"-")</f>
        <v>1.8340205517838683E-2</v>
      </c>
      <c r="AW153" s="52">
        <v>74</v>
      </c>
      <c r="AX153" s="64">
        <f>IFERROR(AW153/AS141,"-")</f>
        <v>0.17090069284064666</v>
      </c>
      <c r="AY153" s="61">
        <f t="shared" si="51"/>
        <v>115751.41891891892</v>
      </c>
      <c r="AZ153" s="138"/>
      <c r="BA153" s="138"/>
      <c r="BB153" s="103" t="s">
        <v>89</v>
      </c>
      <c r="BC153" s="52">
        <v>4128888</v>
      </c>
      <c r="BD153" s="64">
        <f>IFERROR(BC153/AZ141,"-")</f>
        <v>2.4461148463411343E-2</v>
      </c>
      <c r="BE153" s="52">
        <v>26</v>
      </c>
      <c r="BF153" s="64">
        <f>IFERROR(BE153/BA141,"-")</f>
        <v>0.17449664429530201</v>
      </c>
      <c r="BG153" s="61">
        <f t="shared" si="52"/>
        <v>158803.38461538462</v>
      </c>
      <c r="BH153" s="138"/>
      <c r="BI153" s="150"/>
      <c r="BJ153" s="103" t="s">
        <v>89</v>
      </c>
      <c r="BK153" s="52">
        <f t="shared" si="54"/>
        <v>58309637</v>
      </c>
      <c r="BL153" s="64">
        <f>IFERROR(BK153/BH141,"-")</f>
        <v>1.2773537836924531E-2</v>
      </c>
      <c r="BM153" s="52">
        <f t="shared" si="55"/>
        <v>785</v>
      </c>
      <c r="BN153" s="64">
        <f>IFERROR(BM153/BI141,"-")</f>
        <v>0.17002382499458524</v>
      </c>
      <c r="BO153" s="61">
        <f t="shared" si="53"/>
        <v>74279.792356687904</v>
      </c>
    </row>
    <row r="154" spans="2:67" s="106" customFormat="1">
      <c r="B154" s="179"/>
      <c r="C154" s="173"/>
      <c r="D154" s="138"/>
      <c r="E154" s="138"/>
      <c r="F154" s="103" t="s">
        <v>91</v>
      </c>
      <c r="G154" s="52">
        <v>46683</v>
      </c>
      <c r="H154" s="64">
        <f>IFERROR(G154/D141,"-")</f>
        <v>7.9800300103692698E-4</v>
      </c>
      <c r="I154" s="52">
        <v>1</v>
      </c>
      <c r="J154" s="64">
        <f>IFERROR(I154/E141,"-")</f>
        <v>3.2258064516129031E-2</v>
      </c>
      <c r="K154" s="61">
        <f t="shared" si="46"/>
        <v>46683</v>
      </c>
      <c r="L154" s="138"/>
      <c r="M154" s="138"/>
      <c r="N154" s="103" t="s">
        <v>91</v>
      </c>
      <c r="O154" s="52">
        <v>5217183</v>
      </c>
      <c r="P154" s="64">
        <f>IFERROR(O154/L141,"-")</f>
        <v>3.9410992146179206E-2</v>
      </c>
      <c r="Q154" s="52">
        <v>6</v>
      </c>
      <c r="R154" s="64">
        <f>IFERROR(Q154/M141,"-")</f>
        <v>0.12</v>
      </c>
      <c r="S154" s="61">
        <f t="shared" si="47"/>
        <v>869530.5</v>
      </c>
      <c r="T154" s="138"/>
      <c r="U154" s="138"/>
      <c r="V154" s="103" t="s">
        <v>91</v>
      </c>
      <c r="W154" s="52">
        <v>18864360</v>
      </c>
      <c r="X154" s="50">
        <f>W154/T141</f>
        <v>1.4120229060715198E-2</v>
      </c>
      <c r="Y154" s="52">
        <v>143</v>
      </c>
      <c r="Z154" s="64">
        <f>IFERROR(Y154/U141,"-")</f>
        <v>8.2231167337550315E-2</v>
      </c>
      <c r="AA154" s="61">
        <f t="shared" si="48"/>
        <v>131918.6013986014</v>
      </c>
      <c r="AB154" s="138"/>
      <c r="AC154" s="138"/>
      <c r="AD154" s="103" t="s">
        <v>91</v>
      </c>
      <c r="AE154" s="52">
        <v>29639198</v>
      </c>
      <c r="AF154" s="64">
        <f>IFERROR(AE154/AB141,"-")</f>
        <v>1.9940405637577006E-2</v>
      </c>
      <c r="AG154" s="52">
        <v>214</v>
      </c>
      <c r="AH154" s="64">
        <f>IFERROR(AG154/AC141,"-")</f>
        <v>0.15746872700515085</v>
      </c>
      <c r="AI154" s="61">
        <f t="shared" si="49"/>
        <v>138500.92523364487</v>
      </c>
      <c r="AJ154" s="138"/>
      <c r="AK154" s="138"/>
      <c r="AL154" s="103" t="s">
        <v>91</v>
      </c>
      <c r="AM154" s="52">
        <v>35796545</v>
      </c>
      <c r="AN154" s="64">
        <f>IFERROR(AM154/AJ141,"-")</f>
        <v>3.9087927519882118E-2</v>
      </c>
      <c r="AO154" s="52">
        <v>231</v>
      </c>
      <c r="AP154" s="64">
        <f>IFERROR(AO154/AK141,"-")</f>
        <v>0.26985981308411217</v>
      </c>
      <c r="AQ154" s="61">
        <f t="shared" si="50"/>
        <v>154963.39826839828</v>
      </c>
      <c r="AR154" s="138"/>
      <c r="AS154" s="138"/>
      <c r="AT154" s="103" t="s">
        <v>91</v>
      </c>
      <c r="AU154" s="52">
        <v>26288594</v>
      </c>
      <c r="AV154" s="64">
        <f>IFERROR(AU154/AR141,"-")</f>
        <v>5.6287701421559942E-2</v>
      </c>
      <c r="AW154" s="52">
        <v>130</v>
      </c>
      <c r="AX154" s="64">
        <f>IFERROR(AW154/AS141,"-")</f>
        <v>0.30023094688221708</v>
      </c>
      <c r="AY154" s="61">
        <f t="shared" si="51"/>
        <v>202219.95384615383</v>
      </c>
      <c r="AZ154" s="138"/>
      <c r="BA154" s="138"/>
      <c r="BB154" s="103" t="s">
        <v>91</v>
      </c>
      <c r="BC154" s="52">
        <v>7325202</v>
      </c>
      <c r="BD154" s="64">
        <f>IFERROR(BC154/AZ141,"-")</f>
        <v>4.3397363562895801E-2</v>
      </c>
      <c r="BE154" s="52">
        <v>54</v>
      </c>
      <c r="BF154" s="64">
        <f>IFERROR(BE154/BA141,"-")</f>
        <v>0.36241610738255031</v>
      </c>
      <c r="BG154" s="61">
        <f t="shared" si="52"/>
        <v>135651.88888888888</v>
      </c>
      <c r="BH154" s="138"/>
      <c r="BI154" s="150"/>
      <c r="BJ154" s="103" t="s">
        <v>91</v>
      </c>
      <c r="BK154" s="52">
        <f t="shared" si="54"/>
        <v>123177765</v>
      </c>
      <c r="BL154" s="64">
        <f>IFERROR(BK154/BH141,"-")</f>
        <v>2.6983804442056433E-2</v>
      </c>
      <c r="BM154" s="52">
        <f t="shared" si="55"/>
        <v>779</v>
      </c>
      <c r="BN154" s="64">
        <f>IFERROR(BM154/BI141,"-")</f>
        <v>0.16872427983539096</v>
      </c>
      <c r="BO154" s="61">
        <f t="shared" si="53"/>
        <v>158122.93324775354</v>
      </c>
    </row>
    <row r="155" spans="2:67" s="106" customFormat="1">
      <c r="B155" s="179"/>
      <c r="C155" s="173"/>
      <c r="D155" s="138"/>
      <c r="E155" s="138"/>
      <c r="F155" s="103" t="s">
        <v>95</v>
      </c>
      <c r="G155" s="52">
        <v>1459984</v>
      </c>
      <c r="H155" s="64">
        <f>IFERROR(G155/D141,"-")</f>
        <v>2.4957085308696888E-2</v>
      </c>
      <c r="I155" s="52">
        <v>5</v>
      </c>
      <c r="J155" s="64">
        <f>IFERROR(I155/E141,"-")</f>
        <v>0.16129032258064516</v>
      </c>
      <c r="K155" s="61">
        <f t="shared" si="46"/>
        <v>291996.79999999999</v>
      </c>
      <c r="L155" s="138"/>
      <c r="M155" s="138"/>
      <c r="N155" s="103" t="s">
        <v>95</v>
      </c>
      <c r="O155" s="52">
        <v>242430</v>
      </c>
      <c r="P155" s="64">
        <f>IFERROR(O155/L141,"-")</f>
        <v>1.8313344243432185E-3</v>
      </c>
      <c r="Q155" s="52">
        <v>5</v>
      </c>
      <c r="R155" s="64">
        <f>IFERROR(Q155/M141,"-")</f>
        <v>0.1</v>
      </c>
      <c r="S155" s="61">
        <f t="shared" si="47"/>
        <v>48486</v>
      </c>
      <c r="T155" s="138"/>
      <c r="U155" s="138"/>
      <c r="V155" s="103" t="s">
        <v>95</v>
      </c>
      <c r="W155" s="52">
        <v>4663343</v>
      </c>
      <c r="X155" s="50">
        <f>W155/T141</f>
        <v>3.490575420988721E-3</v>
      </c>
      <c r="Y155" s="52">
        <v>105</v>
      </c>
      <c r="Z155" s="64">
        <f>IFERROR(Y155/U141,"-")</f>
        <v>6.0379528464634846E-2</v>
      </c>
      <c r="AA155" s="61">
        <f t="shared" si="48"/>
        <v>44412.790476190479</v>
      </c>
      <c r="AB155" s="138"/>
      <c r="AC155" s="138"/>
      <c r="AD155" s="103" t="s">
        <v>95</v>
      </c>
      <c r="AE155" s="52">
        <v>6250678</v>
      </c>
      <c r="AF155" s="64">
        <f>IFERROR(AE155/AB141,"-")</f>
        <v>4.2052775797063935E-3</v>
      </c>
      <c r="AG155" s="52">
        <v>124</v>
      </c>
      <c r="AH155" s="64">
        <f>IFERROR(AG155/AC141,"-")</f>
        <v>9.1243561442236942E-2</v>
      </c>
      <c r="AI155" s="61">
        <f t="shared" si="49"/>
        <v>50408.693548387098</v>
      </c>
      <c r="AJ155" s="138"/>
      <c r="AK155" s="138"/>
      <c r="AL155" s="103" t="s">
        <v>95</v>
      </c>
      <c r="AM155" s="52">
        <v>6481971</v>
      </c>
      <c r="AN155" s="64">
        <f>IFERROR(AM155/AJ141,"-")</f>
        <v>7.0779683523641123E-3</v>
      </c>
      <c r="AO155" s="52">
        <v>91</v>
      </c>
      <c r="AP155" s="64">
        <f>IFERROR(AO155/AK141,"-")</f>
        <v>0.10630841121495327</v>
      </c>
      <c r="AQ155" s="61">
        <f t="shared" si="50"/>
        <v>71230.450549450543</v>
      </c>
      <c r="AR155" s="138"/>
      <c r="AS155" s="138"/>
      <c r="AT155" s="103" t="s">
        <v>95</v>
      </c>
      <c r="AU155" s="52">
        <v>1014407</v>
      </c>
      <c r="AV155" s="64">
        <f>IFERROR(AU155/AR141,"-")</f>
        <v>2.1719928549978882E-3</v>
      </c>
      <c r="AW155" s="52">
        <v>35</v>
      </c>
      <c r="AX155" s="64">
        <f>IFERROR(AW155/AS141,"-")</f>
        <v>8.0831408775981523E-2</v>
      </c>
      <c r="AY155" s="61">
        <f t="shared" si="51"/>
        <v>28983.057142857142</v>
      </c>
      <c r="AZ155" s="138"/>
      <c r="BA155" s="138"/>
      <c r="BB155" s="103" t="s">
        <v>95</v>
      </c>
      <c r="BC155" s="52">
        <v>70765</v>
      </c>
      <c r="BD155" s="64">
        <f>IFERROR(BC155/AZ141,"-")</f>
        <v>4.1923955578676483E-4</v>
      </c>
      <c r="BE155" s="52">
        <v>5</v>
      </c>
      <c r="BF155" s="64">
        <f>IFERROR(BE155/BA141,"-")</f>
        <v>3.3557046979865772E-2</v>
      </c>
      <c r="BG155" s="61">
        <f t="shared" si="52"/>
        <v>14153</v>
      </c>
      <c r="BH155" s="138"/>
      <c r="BI155" s="150"/>
      <c r="BJ155" s="103" t="s">
        <v>95</v>
      </c>
      <c r="BK155" s="52">
        <f t="shared" si="54"/>
        <v>20183578</v>
      </c>
      <c r="BL155" s="64">
        <f>IFERROR(BK155/BH141,"-")</f>
        <v>4.4214937792790157E-3</v>
      </c>
      <c r="BM155" s="52">
        <f t="shared" si="55"/>
        <v>370</v>
      </c>
      <c r="BN155" s="64">
        <f>IFERROR(BM155/BI141,"-")</f>
        <v>8.0138618150314062E-2</v>
      </c>
      <c r="BO155" s="61">
        <f t="shared" si="53"/>
        <v>54550.210810810808</v>
      </c>
    </row>
    <row r="156" spans="2:67" s="106" customFormat="1">
      <c r="B156" s="179"/>
      <c r="C156" s="173"/>
      <c r="D156" s="138"/>
      <c r="E156" s="138"/>
      <c r="F156" s="104" t="s">
        <v>93</v>
      </c>
      <c r="G156" s="55">
        <v>33989</v>
      </c>
      <c r="H156" s="65">
        <f>IFERROR(G156/D141,"-")</f>
        <v>5.8101073200617168E-4</v>
      </c>
      <c r="I156" s="55">
        <v>5</v>
      </c>
      <c r="J156" s="65">
        <f>IFERROR(I156/E141,"-")</f>
        <v>0.16129032258064516</v>
      </c>
      <c r="K156" s="62">
        <f t="shared" si="46"/>
        <v>6797.8</v>
      </c>
      <c r="L156" s="138"/>
      <c r="M156" s="138"/>
      <c r="N156" s="104" t="s">
        <v>93</v>
      </c>
      <c r="O156" s="55">
        <v>119532</v>
      </c>
      <c r="P156" s="65">
        <f>IFERROR(O156/L141,"-")</f>
        <v>9.029537037932335E-4</v>
      </c>
      <c r="Q156" s="55">
        <v>12</v>
      </c>
      <c r="R156" s="65">
        <f>IFERROR(Q156/M141,"-")</f>
        <v>0.24</v>
      </c>
      <c r="S156" s="62">
        <f t="shared" si="47"/>
        <v>9961</v>
      </c>
      <c r="T156" s="138"/>
      <c r="U156" s="138"/>
      <c r="V156" s="104" t="s">
        <v>93</v>
      </c>
      <c r="W156" s="55">
        <v>2830912</v>
      </c>
      <c r="X156" s="53">
        <f>W156/T141</f>
        <v>2.1189759891524218E-3</v>
      </c>
      <c r="Y156" s="55">
        <v>169</v>
      </c>
      <c r="Z156" s="65">
        <f>IFERROR(Y156/U141,"-")</f>
        <v>9.718228867165038E-2</v>
      </c>
      <c r="AA156" s="62">
        <f t="shared" si="48"/>
        <v>16750.958579881655</v>
      </c>
      <c r="AB156" s="138"/>
      <c r="AC156" s="138"/>
      <c r="AD156" s="104" t="s">
        <v>93</v>
      </c>
      <c r="AE156" s="55">
        <v>2790602</v>
      </c>
      <c r="AF156" s="65">
        <f>IFERROR(AE156/AB141,"-")</f>
        <v>1.8774372995191595E-3</v>
      </c>
      <c r="AG156" s="55">
        <v>154</v>
      </c>
      <c r="AH156" s="65">
        <f>IFERROR(AG156/AC141,"-")</f>
        <v>0.11331861662987491</v>
      </c>
      <c r="AI156" s="62">
        <f t="shared" si="49"/>
        <v>18120.792207792209</v>
      </c>
      <c r="AJ156" s="138"/>
      <c r="AK156" s="138"/>
      <c r="AL156" s="104" t="s">
        <v>93</v>
      </c>
      <c r="AM156" s="55">
        <v>4255092</v>
      </c>
      <c r="AN156" s="65">
        <f>IFERROR(AM156/AJ141,"-")</f>
        <v>4.646334658454614E-3</v>
      </c>
      <c r="AO156" s="55">
        <v>137</v>
      </c>
      <c r="AP156" s="65">
        <f>IFERROR(AO156/AK141,"-")</f>
        <v>0.16004672897196262</v>
      </c>
      <c r="AQ156" s="62">
        <f t="shared" si="50"/>
        <v>31059.065693430657</v>
      </c>
      <c r="AR156" s="138"/>
      <c r="AS156" s="138"/>
      <c r="AT156" s="104" t="s">
        <v>93</v>
      </c>
      <c r="AU156" s="55">
        <v>1072705</v>
      </c>
      <c r="AV156" s="65">
        <f>IFERROR(AU156/AR141,"-")</f>
        <v>2.296817347988046E-3</v>
      </c>
      <c r="AW156" s="55">
        <v>64</v>
      </c>
      <c r="AX156" s="65">
        <f>IFERROR(AW156/AS141,"-")</f>
        <v>0.14780600461893764</v>
      </c>
      <c r="AY156" s="62">
        <f t="shared" si="51"/>
        <v>16761.015625</v>
      </c>
      <c r="AZ156" s="138"/>
      <c r="BA156" s="138"/>
      <c r="BB156" s="104" t="s">
        <v>93</v>
      </c>
      <c r="BC156" s="55">
        <v>463560</v>
      </c>
      <c r="BD156" s="65">
        <f>IFERROR(BC156/AZ141,"-")</f>
        <v>2.7463108666786222E-3</v>
      </c>
      <c r="BE156" s="55">
        <v>33</v>
      </c>
      <c r="BF156" s="65">
        <f>IFERROR(BE156/BA141,"-")</f>
        <v>0.22147651006711411</v>
      </c>
      <c r="BG156" s="62">
        <f t="shared" si="52"/>
        <v>14047.272727272728</v>
      </c>
      <c r="BH156" s="138"/>
      <c r="BI156" s="150"/>
      <c r="BJ156" s="104" t="s">
        <v>93</v>
      </c>
      <c r="BK156" s="55">
        <f t="shared" si="54"/>
        <v>11566392</v>
      </c>
      <c r="BL156" s="65">
        <f>IFERROR(BK156/BH141,"-")</f>
        <v>2.5337792078640653E-3</v>
      </c>
      <c r="BM156" s="55">
        <f t="shared" si="55"/>
        <v>574</v>
      </c>
      <c r="BN156" s="65">
        <f>IFERROR(BM156/BI141,"-")</f>
        <v>0.12432315356291965</v>
      </c>
      <c r="BO156" s="62">
        <f t="shared" si="53"/>
        <v>20150.508710801394</v>
      </c>
    </row>
    <row r="157" spans="2:67" s="106" customFormat="1">
      <c r="B157" s="179"/>
      <c r="C157" s="174"/>
      <c r="D157" s="139"/>
      <c r="E157" s="139"/>
      <c r="F157" s="105" t="s">
        <v>101</v>
      </c>
      <c r="G157" s="56">
        <f>SUM(G141:G156)</f>
        <v>4527419</v>
      </c>
      <c r="H157" s="65">
        <f>IFERROR(G157/D141,"-")</f>
        <v>7.7392068824874219E-2</v>
      </c>
      <c r="I157" s="55">
        <v>23</v>
      </c>
      <c r="J157" s="65">
        <f>IFERROR(I157/E141,"-")</f>
        <v>0.74193548387096775</v>
      </c>
      <c r="K157" s="62">
        <f t="shared" si="46"/>
        <v>196844.30434782608</v>
      </c>
      <c r="L157" s="139"/>
      <c r="M157" s="139"/>
      <c r="N157" s="105" t="s">
        <v>101</v>
      </c>
      <c r="O157" s="56">
        <f>SUM(O141:O156)</f>
        <v>16362316</v>
      </c>
      <c r="P157" s="65">
        <f>IFERROR(O157/L141,"-")</f>
        <v>0.12360216372883651</v>
      </c>
      <c r="Q157" s="55">
        <v>42</v>
      </c>
      <c r="R157" s="65">
        <f>IFERROR(Q157/M141,"-")</f>
        <v>0.84</v>
      </c>
      <c r="S157" s="62">
        <f t="shared" si="47"/>
        <v>389578.95238095237</v>
      </c>
      <c r="T157" s="139"/>
      <c r="U157" s="139"/>
      <c r="V157" s="105" t="s">
        <v>101</v>
      </c>
      <c r="W157" s="56">
        <f>SUM(W141:W156)</f>
        <v>204337774</v>
      </c>
      <c r="X157" s="53">
        <f>W157/T141</f>
        <v>0.15294959249275641</v>
      </c>
      <c r="Y157" s="55">
        <v>1359</v>
      </c>
      <c r="Z157" s="65">
        <f>IFERROR(Y157/U141,"-")</f>
        <v>0.78148361127084531</v>
      </c>
      <c r="AA157" s="62">
        <f t="shared" si="48"/>
        <v>150358.92126563648</v>
      </c>
      <c r="AB157" s="139"/>
      <c r="AC157" s="139"/>
      <c r="AD157" s="105" t="s">
        <v>101</v>
      </c>
      <c r="AE157" s="56">
        <f>SUM(AE141:AE156)</f>
        <v>333104479</v>
      </c>
      <c r="AF157" s="65">
        <f>IFERROR(AE157/AB141,"-")</f>
        <v>0.22410317684553246</v>
      </c>
      <c r="AG157" s="55">
        <v>1167</v>
      </c>
      <c r="AH157" s="65">
        <f>IFERROR(AG157/AC141,"-")</f>
        <v>0.85871964679911694</v>
      </c>
      <c r="AI157" s="62">
        <f t="shared" si="49"/>
        <v>285436.57155098545</v>
      </c>
      <c r="AJ157" s="139"/>
      <c r="AK157" s="139"/>
      <c r="AL157" s="105" t="s">
        <v>101</v>
      </c>
      <c r="AM157" s="56">
        <f>SUM(AM141:AM156)</f>
        <v>238647965</v>
      </c>
      <c r="AN157" s="65">
        <f>IFERROR(AM157/AJ141,"-")</f>
        <v>0.26059091341601165</v>
      </c>
      <c r="AO157" s="55">
        <v>755</v>
      </c>
      <c r="AP157" s="65">
        <f>IFERROR(AO157/AK141,"-")</f>
        <v>0.8820093457943925</v>
      </c>
      <c r="AQ157" s="62">
        <f t="shared" si="50"/>
        <v>316090.01986754965</v>
      </c>
      <c r="AR157" s="139"/>
      <c r="AS157" s="139"/>
      <c r="AT157" s="105" t="s">
        <v>101</v>
      </c>
      <c r="AU157" s="56">
        <f>SUM(AU141:AU156)</f>
        <v>148249907</v>
      </c>
      <c r="AV157" s="65">
        <f>IFERROR(AU157/AR141,"-")</f>
        <v>0.31742460250974353</v>
      </c>
      <c r="AW157" s="55">
        <v>389</v>
      </c>
      <c r="AX157" s="65">
        <f>IFERROR(AW157/AS141,"-")</f>
        <v>0.89838337182448036</v>
      </c>
      <c r="AY157" s="62">
        <f t="shared" si="51"/>
        <v>381105.1593830334</v>
      </c>
      <c r="AZ157" s="139"/>
      <c r="BA157" s="139"/>
      <c r="BB157" s="105" t="s">
        <v>101</v>
      </c>
      <c r="BC157" s="56">
        <f>SUM(BC141:BC156)</f>
        <v>61505969</v>
      </c>
      <c r="BD157" s="65">
        <f>IFERROR(BC157/AZ141,"-")</f>
        <v>0.36438543237185794</v>
      </c>
      <c r="BE157" s="55">
        <v>136</v>
      </c>
      <c r="BF157" s="65">
        <f>IFERROR(BE157/BA141,"-")</f>
        <v>0.91275167785234901</v>
      </c>
      <c r="BG157" s="62">
        <f t="shared" si="52"/>
        <v>452249.77205882355</v>
      </c>
      <c r="BH157" s="139"/>
      <c r="BI157" s="151"/>
      <c r="BJ157" s="105" t="s">
        <v>101</v>
      </c>
      <c r="BK157" s="56">
        <f t="shared" si="54"/>
        <v>1006735829</v>
      </c>
      <c r="BL157" s="65">
        <f>IFERROR(BK157/BH141,"-")</f>
        <v>0.22053950024623004</v>
      </c>
      <c r="BM157" s="56">
        <f t="shared" si="55"/>
        <v>3871</v>
      </c>
      <c r="BN157" s="65">
        <f>IFERROR(BM157/BI141,"-")</f>
        <v>0.83842321854017765</v>
      </c>
      <c r="BO157" s="62">
        <f t="shared" si="53"/>
        <v>260071.25523120639</v>
      </c>
    </row>
    <row r="158" spans="2:67" s="106" customFormat="1">
      <c r="B158" s="179">
        <v>10</v>
      </c>
      <c r="C158" s="172" t="s">
        <v>59</v>
      </c>
      <c r="D158" s="137">
        <v>84915510</v>
      </c>
      <c r="E158" s="137">
        <v>58</v>
      </c>
      <c r="F158" s="101" t="s">
        <v>66</v>
      </c>
      <c r="G158" s="48">
        <v>223265</v>
      </c>
      <c r="H158" s="63">
        <f>IFERROR(G158/D158,"-")</f>
        <v>2.6292605438040708E-3</v>
      </c>
      <c r="I158" s="48">
        <v>9</v>
      </c>
      <c r="J158" s="63">
        <f>IFERROR(I158/E158,"-")</f>
        <v>0.15517241379310345</v>
      </c>
      <c r="K158" s="60">
        <f t="shared" si="46"/>
        <v>24807.222222222223</v>
      </c>
      <c r="L158" s="137">
        <v>184285920</v>
      </c>
      <c r="M158" s="137">
        <v>99</v>
      </c>
      <c r="N158" s="101" t="s">
        <v>66</v>
      </c>
      <c r="O158" s="48">
        <v>1475261</v>
      </c>
      <c r="P158" s="63">
        <f>IFERROR(O158/L158,"-")</f>
        <v>8.005283311931807E-3</v>
      </c>
      <c r="Q158" s="48">
        <v>32</v>
      </c>
      <c r="R158" s="63">
        <f>IFERROR(Q158/M158,"-")</f>
        <v>0.32323232323232326</v>
      </c>
      <c r="S158" s="60">
        <f t="shared" si="47"/>
        <v>46101.90625</v>
      </c>
      <c r="T158" s="137">
        <v>3510652510</v>
      </c>
      <c r="U158" s="137">
        <v>4516</v>
      </c>
      <c r="V158" s="101" t="s">
        <v>66</v>
      </c>
      <c r="W158" s="48">
        <v>87147150</v>
      </c>
      <c r="X158" s="46">
        <f>W158/T158</f>
        <v>2.4823633142774363E-2</v>
      </c>
      <c r="Y158" s="48">
        <v>798</v>
      </c>
      <c r="Z158" s="63">
        <f>IFERROR(Y158/U158,"-")</f>
        <v>0.1767050487156776</v>
      </c>
      <c r="AA158" s="60">
        <f t="shared" si="48"/>
        <v>109206.95488721805</v>
      </c>
      <c r="AB158" s="137">
        <v>3579583680</v>
      </c>
      <c r="AC158" s="137">
        <v>3474</v>
      </c>
      <c r="AD158" s="101" t="s">
        <v>66</v>
      </c>
      <c r="AE158" s="48">
        <v>103371247</v>
      </c>
      <c r="AF158" s="63">
        <f>IFERROR(AE158/AB158,"-")</f>
        <v>2.8878008238097677E-2</v>
      </c>
      <c r="AG158" s="48">
        <v>836</v>
      </c>
      <c r="AH158" s="63">
        <f>IFERROR(AG158/AC158,"-")</f>
        <v>0.2406447898675878</v>
      </c>
      <c r="AI158" s="60">
        <f t="shared" si="49"/>
        <v>123649.81698564593</v>
      </c>
      <c r="AJ158" s="137">
        <v>2402948240</v>
      </c>
      <c r="AK158" s="137">
        <v>2106</v>
      </c>
      <c r="AL158" s="101" t="s">
        <v>66</v>
      </c>
      <c r="AM158" s="48">
        <v>76724243</v>
      </c>
      <c r="AN158" s="63">
        <f>IFERROR(AM158/AJ158,"-")</f>
        <v>3.1929211675404211E-2</v>
      </c>
      <c r="AO158" s="48">
        <v>607</v>
      </c>
      <c r="AP158" s="63">
        <f>IFERROR(AO158/AK158,"-")</f>
        <v>0.28822412155745492</v>
      </c>
      <c r="AQ158" s="60">
        <f t="shared" si="50"/>
        <v>126399.0823723229</v>
      </c>
      <c r="AR158" s="137">
        <v>1285294880</v>
      </c>
      <c r="AS158" s="137">
        <v>1018</v>
      </c>
      <c r="AT158" s="101" t="s">
        <v>66</v>
      </c>
      <c r="AU158" s="48">
        <v>39196300</v>
      </c>
      <c r="AV158" s="63">
        <f>IFERROR(AU158/AR158,"-")</f>
        <v>3.0495959028483798E-2</v>
      </c>
      <c r="AW158" s="48">
        <v>310</v>
      </c>
      <c r="AX158" s="63">
        <f>IFERROR(AW158/AS158,"-")</f>
        <v>0.30451866404715128</v>
      </c>
      <c r="AY158" s="60">
        <f t="shared" si="51"/>
        <v>126439.67741935483</v>
      </c>
      <c r="AZ158" s="137">
        <v>459272440</v>
      </c>
      <c r="BA158" s="137">
        <v>345</v>
      </c>
      <c r="BB158" s="101" t="s">
        <v>66</v>
      </c>
      <c r="BC158" s="48">
        <v>18651599</v>
      </c>
      <c r="BD158" s="63">
        <f>IFERROR(BC158/AZ158,"-")</f>
        <v>4.0611187120219973E-2</v>
      </c>
      <c r="BE158" s="48">
        <v>100</v>
      </c>
      <c r="BF158" s="63">
        <f>IFERROR(BE158/BA158,"-")</f>
        <v>0.28985507246376813</v>
      </c>
      <c r="BG158" s="60">
        <f t="shared" si="52"/>
        <v>186515.99</v>
      </c>
      <c r="BH158" s="137">
        <f>SUM(D158,L158,T158,AB158,AJ158,AR158,AZ158)</f>
        <v>11506953180</v>
      </c>
      <c r="BI158" s="149">
        <f>SUM(E158,M158,U158,AC158,AK158,AS158,BA158)</f>
        <v>11616</v>
      </c>
      <c r="BJ158" s="101" t="s">
        <v>66</v>
      </c>
      <c r="BK158" s="48">
        <f t="shared" si="54"/>
        <v>326789065</v>
      </c>
      <c r="BL158" s="63">
        <f>IFERROR(BK158/BH158,"-")</f>
        <v>2.8399269544955252E-2</v>
      </c>
      <c r="BM158" s="48">
        <f t="shared" si="55"/>
        <v>2692</v>
      </c>
      <c r="BN158" s="63">
        <f>IFERROR(BM158/BI158,"-")</f>
        <v>0.23174931129476584</v>
      </c>
      <c r="BO158" s="60">
        <f t="shared" si="53"/>
        <v>121392.6690193165</v>
      </c>
    </row>
    <row r="159" spans="2:67" s="106" customFormat="1">
      <c r="B159" s="179"/>
      <c r="C159" s="173"/>
      <c r="D159" s="138"/>
      <c r="E159" s="138"/>
      <c r="F159" s="102" t="s">
        <v>68</v>
      </c>
      <c r="G159" s="52">
        <v>356930</v>
      </c>
      <c r="H159" s="64">
        <f>IFERROR(G159/D158,"-")</f>
        <v>4.2033546050656706E-3</v>
      </c>
      <c r="I159" s="52">
        <v>19</v>
      </c>
      <c r="J159" s="64">
        <f>IFERROR(I159/E158,"-")</f>
        <v>0.32758620689655171</v>
      </c>
      <c r="K159" s="61">
        <f t="shared" si="46"/>
        <v>18785.78947368421</v>
      </c>
      <c r="L159" s="138"/>
      <c r="M159" s="138"/>
      <c r="N159" s="102" t="s">
        <v>68</v>
      </c>
      <c r="O159" s="52">
        <v>4019393</v>
      </c>
      <c r="P159" s="64">
        <f>IFERROR(O159/L158,"-")</f>
        <v>2.181063534316675E-2</v>
      </c>
      <c r="Q159" s="52">
        <v>42</v>
      </c>
      <c r="R159" s="64">
        <f>IFERROR(Q159/M158,"-")</f>
        <v>0.42424242424242425</v>
      </c>
      <c r="S159" s="61">
        <f t="shared" si="47"/>
        <v>95699.833333333328</v>
      </c>
      <c r="T159" s="138"/>
      <c r="U159" s="138"/>
      <c r="V159" s="102" t="s">
        <v>68</v>
      </c>
      <c r="W159" s="52">
        <v>92942027</v>
      </c>
      <c r="X159" s="50">
        <f>W159/T158</f>
        <v>2.6474288393755041E-2</v>
      </c>
      <c r="Y159" s="52">
        <v>1289</v>
      </c>
      <c r="Z159" s="64">
        <f>IFERROR(Y159/U158,"-")</f>
        <v>0.28542958370239152</v>
      </c>
      <c r="AA159" s="61">
        <f t="shared" si="48"/>
        <v>72103.977501939487</v>
      </c>
      <c r="AB159" s="138"/>
      <c r="AC159" s="138"/>
      <c r="AD159" s="102" t="s">
        <v>68</v>
      </c>
      <c r="AE159" s="52">
        <v>97058723</v>
      </c>
      <c r="AF159" s="64">
        <f>IFERROR(AE159/AB158,"-")</f>
        <v>2.7114528301794023E-2</v>
      </c>
      <c r="AG159" s="52">
        <v>1186</v>
      </c>
      <c r="AH159" s="64">
        <f>IFERROR(AG159/AC158,"-")</f>
        <v>0.34139320667818079</v>
      </c>
      <c r="AI159" s="61">
        <f t="shared" si="49"/>
        <v>81837.034569983138</v>
      </c>
      <c r="AJ159" s="138"/>
      <c r="AK159" s="138"/>
      <c r="AL159" s="102" t="s">
        <v>68</v>
      </c>
      <c r="AM159" s="52">
        <v>44770401</v>
      </c>
      <c r="AN159" s="64">
        <f>IFERROR(AM159/AJ158,"-")</f>
        <v>1.8631446260365558E-2</v>
      </c>
      <c r="AO159" s="52">
        <v>838</v>
      </c>
      <c r="AP159" s="64">
        <f>IFERROR(AO159/AK158,"-")</f>
        <v>0.39791073124406456</v>
      </c>
      <c r="AQ159" s="61">
        <f t="shared" si="50"/>
        <v>53425.299522673035</v>
      </c>
      <c r="AR159" s="138"/>
      <c r="AS159" s="138"/>
      <c r="AT159" s="102" t="s">
        <v>68</v>
      </c>
      <c r="AU159" s="52">
        <v>24612515</v>
      </c>
      <c r="AV159" s="64">
        <f>IFERROR(AU159/AR158,"-")</f>
        <v>1.9149313813496247E-2</v>
      </c>
      <c r="AW159" s="52">
        <v>403</v>
      </c>
      <c r="AX159" s="64">
        <f>IFERROR(AW159/AS158,"-")</f>
        <v>0.39587426326129665</v>
      </c>
      <c r="AY159" s="61">
        <f t="shared" si="51"/>
        <v>61073.238213399505</v>
      </c>
      <c r="AZ159" s="138"/>
      <c r="BA159" s="138"/>
      <c r="BB159" s="102" t="s">
        <v>68</v>
      </c>
      <c r="BC159" s="52">
        <v>7448395</v>
      </c>
      <c r="BD159" s="64">
        <f>IFERROR(BC159/AZ158,"-")</f>
        <v>1.6217813984222524E-2</v>
      </c>
      <c r="BE159" s="52">
        <v>142</v>
      </c>
      <c r="BF159" s="64">
        <f>IFERROR(BE159/BA158,"-")</f>
        <v>0.4115942028985507</v>
      </c>
      <c r="BG159" s="61">
        <f t="shared" si="52"/>
        <v>52453.485915492958</v>
      </c>
      <c r="BH159" s="138"/>
      <c r="BI159" s="150"/>
      <c r="BJ159" s="102" t="s">
        <v>68</v>
      </c>
      <c r="BK159" s="52">
        <f t="shared" si="54"/>
        <v>271208384</v>
      </c>
      <c r="BL159" s="64">
        <f>IFERROR(BK159/BH158,"-")</f>
        <v>2.356908729509578E-2</v>
      </c>
      <c r="BM159" s="52">
        <f t="shared" si="55"/>
        <v>3919</v>
      </c>
      <c r="BN159" s="64">
        <f>IFERROR(BM159/BI158,"-")</f>
        <v>0.33737947658402206</v>
      </c>
      <c r="BO159" s="61">
        <f t="shared" si="53"/>
        <v>69203.46619035468</v>
      </c>
    </row>
    <row r="160" spans="2:67" s="106" customFormat="1">
      <c r="B160" s="179"/>
      <c r="C160" s="173"/>
      <c r="D160" s="138"/>
      <c r="E160" s="138"/>
      <c r="F160" s="103" t="s">
        <v>70</v>
      </c>
      <c r="G160" s="52">
        <v>360837</v>
      </c>
      <c r="H160" s="64">
        <f>IFERROR(G160/D158,"-")</f>
        <v>4.2493650453256423E-3</v>
      </c>
      <c r="I160" s="52">
        <v>9</v>
      </c>
      <c r="J160" s="64">
        <f>IFERROR(I160/E158,"-")</f>
        <v>0.15517241379310345</v>
      </c>
      <c r="K160" s="61">
        <f t="shared" si="46"/>
        <v>40093</v>
      </c>
      <c r="L160" s="138"/>
      <c r="M160" s="138"/>
      <c r="N160" s="103" t="s">
        <v>70</v>
      </c>
      <c r="O160" s="52">
        <v>987683</v>
      </c>
      <c r="P160" s="64">
        <f>IFERROR(O160/L158,"-")</f>
        <v>5.3595141723252653E-3</v>
      </c>
      <c r="Q160" s="52">
        <v>15</v>
      </c>
      <c r="R160" s="64">
        <f>IFERROR(Q160/M158,"-")</f>
        <v>0.15151515151515152</v>
      </c>
      <c r="S160" s="61">
        <f t="shared" si="47"/>
        <v>65845.53333333334</v>
      </c>
      <c r="T160" s="138"/>
      <c r="U160" s="138"/>
      <c r="V160" s="103" t="s">
        <v>70</v>
      </c>
      <c r="W160" s="52">
        <v>43552052</v>
      </c>
      <c r="X160" s="50">
        <f>W160/T158</f>
        <v>1.2405685802266997E-2</v>
      </c>
      <c r="Y160" s="52">
        <v>1156</v>
      </c>
      <c r="Z160" s="64">
        <f>IFERROR(Y160/U158,"-")</f>
        <v>0.25597874224977857</v>
      </c>
      <c r="AA160" s="61">
        <f t="shared" si="48"/>
        <v>37674.785467128029</v>
      </c>
      <c r="AB160" s="138"/>
      <c r="AC160" s="138"/>
      <c r="AD160" s="103" t="s">
        <v>70</v>
      </c>
      <c r="AE160" s="52">
        <v>64559457</v>
      </c>
      <c r="AF160" s="64">
        <f>IFERROR(AE160/AB158,"-")</f>
        <v>1.8035465230414729E-2</v>
      </c>
      <c r="AG160" s="52">
        <v>1095</v>
      </c>
      <c r="AH160" s="64">
        <f>IFERROR(AG160/AC158,"-")</f>
        <v>0.31519861830742657</v>
      </c>
      <c r="AI160" s="61">
        <f t="shared" si="49"/>
        <v>58958.408219178084</v>
      </c>
      <c r="AJ160" s="138"/>
      <c r="AK160" s="138"/>
      <c r="AL160" s="103" t="s">
        <v>70</v>
      </c>
      <c r="AM160" s="52">
        <v>27173682</v>
      </c>
      <c r="AN160" s="64">
        <f>IFERROR(AM160/AJ158,"-")</f>
        <v>1.1308475791388665E-2</v>
      </c>
      <c r="AO160" s="52">
        <v>701</v>
      </c>
      <c r="AP160" s="64">
        <f>IFERROR(AO160/AK158,"-")</f>
        <v>0.33285849952516622</v>
      </c>
      <c r="AQ160" s="61">
        <f t="shared" si="50"/>
        <v>38764.168330955777</v>
      </c>
      <c r="AR160" s="138"/>
      <c r="AS160" s="138"/>
      <c r="AT160" s="103" t="s">
        <v>70</v>
      </c>
      <c r="AU160" s="52">
        <v>11033585</v>
      </c>
      <c r="AV160" s="64">
        <f>IFERROR(AU160/AR158,"-")</f>
        <v>8.5844775169414828E-3</v>
      </c>
      <c r="AW160" s="52">
        <v>315</v>
      </c>
      <c r="AX160" s="64">
        <f>IFERROR(AW160/AS158,"-")</f>
        <v>0.30943025540275049</v>
      </c>
      <c r="AY160" s="61">
        <f t="shared" si="51"/>
        <v>35027.253968253972</v>
      </c>
      <c r="AZ160" s="138"/>
      <c r="BA160" s="138"/>
      <c r="BB160" s="103" t="s">
        <v>70</v>
      </c>
      <c r="BC160" s="52">
        <v>8278841</v>
      </c>
      <c r="BD160" s="64">
        <f>IFERROR(BC160/AZ158,"-")</f>
        <v>1.8025991283082434E-2</v>
      </c>
      <c r="BE160" s="52">
        <v>73</v>
      </c>
      <c r="BF160" s="64">
        <f>IFERROR(BE160/BA158,"-")</f>
        <v>0.21159420289855072</v>
      </c>
      <c r="BG160" s="61">
        <f t="shared" si="52"/>
        <v>113408.78082191781</v>
      </c>
      <c r="BH160" s="138"/>
      <c r="BI160" s="150"/>
      <c r="BJ160" s="103" t="s">
        <v>70</v>
      </c>
      <c r="BK160" s="52">
        <f t="shared" si="54"/>
        <v>155946137</v>
      </c>
      <c r="BL160" s="64">
        <f>IFERROR(BK160/BH158,"-")</f>
        <v>1.3552339577695232E-2</v>
      </c>
      <c r="BM160" s="52">
        <f t="shared" si="55"/>
        <v>3364</v>
      </c>
      <c r="BN160" s="64">
        <f>IFERROR(BM160/BI158,"-")</f>
        <v>0.28960055096418735</v>
      </c>
      <c r="BO160" s="61">
        <f t="shared" si="53"/>
        <v>46357.353448275862</v>
      </c>
    </row>
    <row r="161" spans="2:67" s="106" customFormat="1">
      <c r="B161" s="179"/>
      <c r="C161" s="173"/>
      <c r="D161" s="138"/>
      <c r="E161" s="138"/>
      <c r="F161" s="103" t="s">
        <v>72</v>
      </c>
      <c r="G161" s="52">
        <v>202994</v>
      </c>
      <c r="H161" s="64">
        <f>IFERROR(G161/D158,"-")</f>
        <v>2.3905409035404721E-3</v>
      </c>
      <c r="I161" s="52">
        <v>7</v>
      </c>
      <c r="J161" s="64">
        <f>IFERROR(I161/E158,"-")</f>
        <v>0.1206896551724138</v>
      </c>
      <c r="K161" s="61">
        <f t="shared" si="46"/>
        <v>28999.142857142859</v>
      </c>
      <c r="L161" s="138"/>
      <c r="M161" s="138"/>
      <c r="N161" s="103" t="s">
        <v>72</v>
      </c>
      <c r="O161" s="52">
        <v>51956</v>
      </c>
      <c r="P161" s="64">
        <f>IFERROR(O161/L158,"-")</f>
        <v>2.8193146823153934E-4</v>
      </c>
      <c r="Q161" s="52">
        <v>5</v>
      </c>
      <c r="R161" s="64">
        <f>IFERROR(Q161/M158,"-")</f>
        <v>5.0505050505050504E-2</v>
      </c>
      <c r="S161" s="61">
        <f t="shared" si="47"/>
        <v>10391.200000000001</v>
      </c>
      <c r="T161" s="138"/>
      <c r="U161" s="138"/>
      <c r="V161" s="103" t="s">
        <v>72</v>
      </c>
      <c r="W161" s="52">
        <v>3818284</v>
      </c>
      <c r="X161" s="50">
        <f>W161/T158</f>
        <v>1.0876280090734471E-3</v>
      </c>
      <c r="Y161" s="52">
        <v>150</v>
      </c>
      <c r="Z161" s="64">
        <f>IFERROR(Y161/U158,"-")</f>
        <v>3.3215234720992026E-2</v>
      </c>
      <c r="AA161" s="61">
        <f t="shared" si="48"/>
        <v>25455.226666666666</v>
      </c>
      <c r="AB161" s="138"/>
      <c r="AC161" s="138"/>
      <c r="AD161" s="103" t="s">
        <v>72</v>
      </c>
      <c r="AE161" s="52">
        <v>6698399</v>
      </c>
      <c r="AF161" s="64">
        <f>IFERROR(AE161/AB158,"-")</f>
        <v>1.8712787851351473E-3</v>
      </c>
      <c r="AG161" s="52">
        <v>146</v>
      </c>
      <c r="AH161" s="64">
        <f>IFERROR(AG161/AC158,"-")</f>
        <v>4.2026482440990214E-2</v>
      </c>
      <c r="AI161" s="61">
        <f t="shared" si="49"/>
        <v>45879.445205479453</v>
      </c>
      <c r="AJ161" s="138"/>
      <c r="AK161" s="138"/>
      <c r="AL161" s="103" t="s">
        <v>72</v>
      </c>
      <c r="AM161" s="52">
        <v>2775649</v>
      </c>
      <c r="AN161" s="64">
        <f>IFERROR(AM161/AJ158,"-")</f>
        <v>1.1551014515402129E-3</v>
      </c>
      <c r="AO161" s="52">
        <v>73</v>
      </c>
      <c r="AP161" s="64">
        <f>IFERROR(AO161/AK158,"-")</f>
        <v>3.466286799620133E-2</v>
      </c>
      <c r="AQ161" s="61">
        <f t="shared" si="50"/>
        <v>38022.589041095889</v>
      </c>
      <c r="AR161" s="138"/>
      <c r="AS161" s="138"/>
      <c r="AT161" s="103" t="s">
        <v>72</v>
      </c>
      <c r="AU161" s="52">
        <v>2726387</v>
      </c>
      <c r="AV161" s="64">
        <f>IFERROR(AU161/AR158,"-")</f>
        <v>2.1212151720389643E-3</v>
      </c>
      <c r="AW161" s="52">
        <v>21</v>
      </c>
      <c r="AX161" s="64">
        <f>IFERROR(AW161/AS158,"-")</f>
        <v>2.0628683693516701E-2</v>
      </c>
      <c r="AY161" s="61">
        <f t="shared" si="51"/>
        <v>129827.95238095238</v>
      </c>
      <c r="AZ161" s="138"/>
      <c r="BA161" s="138"/>
      <c r="BB161" s="103" t="s">
        <v>72</v>
      </c>
      <c r="BC161" s="52">
        <v>478566</v>
      </c>
      <c r="BD161" s="64">
        <f>IFERROR(BC161/AZ158,"-")</f>
        <v>1.0420089653104376E-3</v>
      </c>
      <c r="BE161" s="52">
        <v>7</v>
      </c>
      <c r="BF161" s="64">
        <f>IFERROR(BE161/BA158,"-")</f>
        <v>2.0289855072463767E-2</v>
      </c>
      <c r="BG161" s="61">
        <f t="shared" si="52"/>
        <v>68366.571428571435</v>
      </c>
      <c r="BH161" s="138"/>
      <c r="BI161" s="150"/>
      <c r="BJ161" s="103" t="s">
        <v>72</v>
      </c>
      <c r="BK161" s="52">
        <f t="shared" si="54"/>
        <v>16752235</v>
      </c>
      <c r="BL161" s="64">
        <f>IFERROR(BK161/BH158,"-")</f>
        <v>1.4558358531532672E-3</v>
      </c>
      <c r="BM161" s="52">
        <f t="shared" si="55"/>
        <v>409</v>
      </c>
      <c r="BN161" s="64">
        <f>IFERROR(BM161/BI158,"-")</f>
        <v>3.5210055096418731E-2</v>
      </c>
      <c r="BO161" s="61">
        <f t="shared" si="53"/>
        <v>40959.009779951099</v>
      </c>
    </row>
    <row r="162" spans="2:67" s="106" customFormat="1">
      <c r="B162" s="179"/>
      <c r="C162" s="173"/>
      <c r="D162" s="138"/>
      <c r="E162" s="138"/>
      <c r="F162" s="103" t="s">
        <v>74</v>
      </c>
      <c r="G162" s="52">
        <v>507959</v>
      </c>
      <c r="H162" s="64">
        <f>IFERROR(G162/D158,"-")</f>
        <v>5.9819342779664159E-3</v>
      </c>
      <c r="I162" s="52">
        <v>16</v>
      </c>
      <c r="J162" s="64">
        <f>IFERROR(I162/E158,"-")</f>
        <v>0.27586206896551724</v>
      </c>
      <c r="K162" s="61">
        <f t="shared" si="46"/>
        <v>31747.4375</v>
      </c>
      <c r="L162" s="138"/>
      <c r="M162" s="138"/>
      <c r="N162" s="103" t="s">
        <v>74</v>
      </c>
      <c r="O162" s="52">
        <v>2216297</v>
      </c>
      <c r="P162" s="64">
        <f>IFERROR(O162/L158,"-")</f>
        <v>1.2026404404633843E-2</v>
      </c>
      <c r="Q162" s="52">
        <v>26</v>
      </c>
      <c r="R162" s="64">
        <f>IFERROR(Q162/M158,"-")</f>
        <v>0.26262626262626265</v>
      </c>
      <c r="S162" s="61">
        <f t="shared" si="47"/>
        <v>85242.192307692312</v>
      </c>
      <c r="T162" s="138"/>
      <c r="U162" s="138"/>
      <c r="V162" s="103" t="s">
        <v>74</v>
      </c>
      <c r="W162" s="52">
        <v>88089995</v>
      </c>
      <c r="X162" s="50">
        <f>W162/T158</f>
        <v>2.5092200025231208E-2</v>
      </c>
      <c r="Y162" s="52">
        <v>1303</v>
      </c>
      <c r="Z162" s="64">
        <f>IFERROR(Y162/U158,"-")</f>
        <v>0.28852967227635073</v>
      </c>
      <c r="AA162" s="61">
        <f t="shared" si="48"/>
        <v>67605.52187260169</v>
      </c>
      <c r="AB162" s="138"/>
      <c r="AC162" s="138"/>
      <c r="AD162" s="103" t="s">
        <v>74</v>
      </c>
      <c r="AE162" s="52">
        <v>92931976</v>
      </c>
      <c r="AF162" s="64">
        <f>IFERROR(AE162/AB158,"-")</f>
        <v>2.5961671609811339E-2</v>
      </c>
      <c r="AG162" s="52">
        <v>1212</v>
      </c>
      <c r="AH162" s="64">
        <f>IFERROR(AG162/AC158,"-")</f>
        <v>0.34887737478411052</v>
      </c>
      <c r="AI162" s="61">
        <f t="shared" si="49"/>
        <v>76676.547854785473</v>
      </c>
      <c r="AJ162" s="138"/>
      <c r="AK162" s="138"/>
      <c r="AL162" s="103" t="s">
        <v>74</v>
      </c>
      <c r="AM162" s="52">
        <v>40939528</v>
      </c>
      <c r="AN162" s="64">
        <f>IFERROR(AM162/AJ158,"-")</f>
        <v>1.7037207592952564E-2</v>
      </c>
      <c r="AO162" s="52">
        <v>731</v>
      </c>
      <c r="AP162" s="64">
        <f>IFERROR(AO162/AK158,"-")</f>
        <v>0.34710351377018045</v>
      </c>
      <c r="AQ162" s="61">
        <f t="shared" si="50"/>
        <v>56004.826265389878</v>
      </c>
      <c r="AR162" s="138"/>
      <c r="AS162" s="138"/>
      <c r="AT162" s="103" t="s">
        <v>74</v>
      </c>
      <c r="AU162" s="52">
        <v>19037522</v>
      </c>
      <c r="AV162" s="64">
        <f>IFERROR(AU162/AR158,"-")</f>
        <v>1.4811793228336831E-2</v>
      </c>
      <c r="AW162" s="52">
        <v>299</v>
      </c>
      <c r="AX162" s="64">
        <f>IFERROR(AW162/AS158,"-")</f>
        <v>0.29371316306483303</v>
      </c>
      <c r="AY162" s="61">
        <f t="shared" si="51"/>
        <v>63670.642140468226</v>
      </c>
      <c r="AZ162" s="138"/>
      <c r="BA162" s="138"/>
      <c r="BB162" s="103" t="s">
        <v>74</v>
      </c>
      <c r="BC162" s="52">
        <v>3224922</v>
      </c>
      <c r="BD162" s="64">
        <f>IFERROR(BC162/AZ158,"-")</f>
        <v>7.0218060548113883E-3</v>
      </c>
      <c r="BE162" s="52">
        <v>66</v>
      </c>
      <c r="BF162" s="64">
        <f>IFERROR(BE162/BA158,"-")</f>
        <v>0.19130434782608696</v>
      </c>
      <c r="BG162" s="61">
        <f t="shared" si="52"/>
        <v>48862.454545454544</v>
      </c>
      <c r="BH162" s="138"/>
      <c r="BI162" s="150"/>
      <c r="BJ162" s="103" t="s">
        <v>74</v>
      </c>
      <c r="BK162" s="52">
        <f t="shared" si="54"/>
        <v>246948199</v>
      </c>
      <c r="BL162" s="64">
        <f>IFERROR(BK162/BH158,"-")</f>
        <v>2.146078072423338E-2</v>
      </c>
      <c r="BM162" s="52">
        <f t="shared" si="55"/>
        <v>3653</v>
      </c>
      <c r="BN162" s="64">
        <f>IFERROR(BM162/BI158,"-")</f>
        <v>0.31448002754820936</v>
      </c>
      <c r="BO162" s="61">
        <f t="shared" si="53"/>
        <v>67601.477963317826</v>
      </c>
    </row>
    <row r="163" spans="2:67" s="106" customFormat="1">
      <c r="B163" s="179"/>
      <c r="C163" s="173"/>
      <c r="D163" s="138"/>
      <c r="E163" s="138"/>
      <c r="F163" s="103" t="s">
        <v>76</v>
      </c>
      <c r="G163" s="52">
        <v>598353</v>
      </c>
      <c r="H163" s="64">
        <f>IFERROR(G163/D158,"-")</f>
        <v>7.0464512313474885E-3</v>
      </c>
      <c r="I163" s="52">
        <v>19</v>
      </c>
      <c r="J163" s="64">
        <f>IFERROR(I163/E158,"-")</f>
        <v>0.32758620689655171</v>
      </c>
      <c r="K163" s="61">
        <f t="shared" si="46"/>
        <v>31492.263157894737</v>
      </c>
      <c r="L163" s="138"/>
      <c r="M163" s="138"/>
      <c r="N163" s="103" t="s">
        <v>76</v>
      </c>
      <c r="O163" s="52">
        <v>2133609</v>
      </c>
      <c r="P163" s="64">
        <f>IFERROR(O163/L158,"-")</f>
        <v>1.1577710331858233E-2</v>
      </c>
      <c r="Q163" s="52">
        <v>36</v>
      </c>
      <c r="R163" s="64">
        <f>IFERROR(Q163/M158,"-")</f>
        <v>0.36363636363636365</v>
      </c>
      <c r="S163" s="61">
        <f t="shared" si="47"/>
        <v>59266.916666666664</v>
      </c>
      <c r="T163" s="138"/>
      <c r="U163" s="138"/>
      <c r="V163" s="103" t="s">
        <v>76</v>
      </c>
      <c r="W163" s="52">
        <v>107029311</v>
      </c>
      <c r="X163" s="50">
        <f>W163/T158</f>
        <v>3.0487013652057519E-2</v>
      </c>
      <c r="Y163" s="52">
        <v>1440</v>
      </c>
      <c r="Z163" s="64">
        <f>IFERROR(Y163/U158,"-")</f>
        <v>0.31886625332152346</v>
      </c>
      <c r="AA163" s="61">
        <f t="shared" si="48"/>
        <v>74325.910416666666</v>
      </c>
      <c r="AB163" s="138"/>
      <c r="AC163" s="138"/>
      <c r="AD163" s="103" t="s">
        <v>76</v>
      </c>
      <c r="AE163" s="52">
        <v>126222375</v>
      </c>
      <c r="AF163" s="64">
        <f>IFERROR(AE163/AB158,"-")</f>
        <v>3.526174725436227E-2</v>
      </c>
      <c r="AG163" s="52">
        <v>1413</v>
      </c>
      <c r="AH163" s="64">
        <f>IFERROR(AG163/AC158,"-")</f>
        <v>0.40673575129533679</v>
      </c>
      <c r="AI163" s="61">
        <f t="shared" si="49"/>
        <v>89329.352441613592</v>
      </c>
      <c r="AJ163" s="138"/>
      <c r="AK163" s="138"/>
      <c r="AL163" s="103" t="s">
        <v>76</v>
      </c>
      <c r="AM163" s="52">
        <v>80925094</v>
      </c>
      <c r="AN163" s="64">
        <f>IFERROR(AM163/AJ158,"-")</f>
        <v>3.3677418702951337E-2</v>
      </c>
      <c r="AO163" s="52">
        <v>941</v>
      </c>
      <c r="AP163" s="64">
        <f>IFERROR(AO163/AK158,"-")</f>
        <v>0.44681861348528013</v>
      </c>
      <c r="AQ163" s="61">
        <f t="shared" si="50"/>
        <v>85999.03719447396</v>
      </c>
      <c r="AR163" s="138"/>
      <c r="AS163" s="138"/>
      <c r="AT163" s="103" t="s">
        <v>76</v>
      </c>
      <c r="AU163" s="52">
        <v>43478889</v>
      </c>
      <c r="AV163" s="64">
        <f>IFERROR(AU163/AR158,"-")</f>
        <v>3.3827948493811787E-2</v>
      </c>
      <c r="AW163" s="52">
        <v>447</v>
      </c>
      <c r="AX163" s="64">
        <f>IFERROR(AW163/AS158,"-")</f>
        <v>0.43909626719056977</v>
      </c>
      <c r="AY163" s="61">
        <f t="shared" si="51"/>
        <v>97268.208053691269</v>
      </c>
      <c r="AZ163" s="138"/>
      <c r="BA163" s="138"/>
      <c r="BB163" s="103" t="s">
        <v>76</v>
      </c>
      <c r="BC163" s="52">
        <v>14669174</v>
      </c>
      <c r="BD163" s="64">
        <f>IFERROR(BC163/AZ158,"-")</f>
        <v>3.1940026708330245E-2</v>
      </c>
      <c r="BE163" s="52">
        <v>139</v>
      </c>
      <c r="BF163" s="64">
        <f>IFERROR(BE163/BA158,"-")</f>
        <v>0.40289855072463771</v>
      </c>
      <c r="BG163" s="61">
        <f t="shared" si="52"/>
        <v>105533.62589928058</v>
      </c>
      <c r="BH163" s="138"/>
      <c r="BI163" s="150"/>
      <c r="BJ163" s="103" t="s">
        <v>76</v>
      </c>
      <c r="BK163" s="52">
        <f t="shared" si="54"/>
        <v>375056805</v>
      </c>
      <c r="BL163" s="64">
        <f>IFERROR(BK163/BH158,"-")</f>
        <v>3.2593928134849681E-2</v>
      </c>
      <c r="BM163" s="52">
        <f t="shared" si="55"/>
        <v>4435</v>
      </c>
      <c r="BN163" s="64">
        <f>IFERROR(BM163/BI158,"-")</f>
        <v>0.38180096418732784</v>
      </c>
      <c r="BO163" s="61">
        <f t="shared" si="53"/>
        <v>84567.48703494927</v>
      </c>
    </row>
    <row r="164" spans="2:67" s="106" customFormat="1">
      <c r="B164" s="179"/>
      <c r="C164" s="173"/>
      <c r="D164" s="138"/>
      <c r="E164" s="138"/>
      <c r="F164" s="103" t="s">
        <v>77</v>
      </c>
      <c r="G164" s="52">
        <v>407815</v>
      </c>
      <c r="H164" s="64">
        <f>IFERROR(G164/D158,"-")</f>
        <v>4.8025973111390369E-3</v>
      </c>
      <c r="I164" s="52">
        <v>4</v>
      </c>
      <c r="J164" s="64">
        <f>IFERROR(I164/E158,"-")</f>
        <v>6.8965517241379309E-2</v>
      </c>
      <c r="K164" s="61">
        <f t="shared" si="46"/>
        <v>101953.75</v>
      </c>
      <c r="L164" s="138"/>
      <c r="M164" s="138"/>
      <c r="N164" s="103" t="s">
        <v>77</v>
      </c>
      <c r="O164" s="52">
        <v>3535337</v>
      </c>
      <c r="P164" s="64">
        <f>IFERROR(O164/L158,"-")</f>
        <v>1.9183977810133299E-2</v>
      </c>
      <c r="Q164" s="52">
        <v>13</v>
      </c>
      <c r="R164" s="64">
        <f>IFERROR(Q164/M158,"-")</f>
        <v>0.13131313131313133</v>
      </c>
      <c r="S164" s="61">
        <f t="shared" si="47"/>
        <v>271949</v>
      </c>
      <c r="T164" s="138"/>
      <c r="U164" s="138"/>
      <c r="V164" s="103" t="s">
        <v>77</v>
      </c>
      <c r="W164" s="52">
        <v>72212437</v>
      </c>
      <c r="X164" s="50">
        <f>W164/T158</f>
        <v>2.0569519995016539E-2</v>
      </c>
      <c r="Y164" s="52">
        <v>405</v>
      </c>
      <c r="Z164" s="64">
        <f>IFERROR(Y164/U158,"-")</f>
        <v>8.9681133746678479E-2</v>
      </c>
      <c r="AA164" s="61">
        <f t="shared" si="48"/>
        <v>178302.3135802469</v>
      </c>
      <c r="AB164" s="138"/>
      <c r="AC164" s="138"/>
      <c r="AD164" s="103" t="s">
        <v>77</v>
      </c>
      <c r="AE164" s="52">
        <v>132836607</v>
      </c>
      <c r="AF164" s="64">
        <f>IFERROR(AE164/AB158,"-")</f>
        <v>3.7109512969955211E-2</v>
      </c>
      <c r="AG164" s="52">
        <v>533</v>
      </c>
      <c r="AH164" s="64">
        <f>IFERROR(AG164/AC158,"-")</f>
        <v>0.15342544617156015</v>
      </c>
      <c r="AI164" s="61">
        <f t="shared" si="49"/>
        <v>249224.40337711069</v>
      </c>
      <c r="AJ164" s="138"/>
      <c r="AK164" s="138"/>
      <c r="AL164" s="103" t="s">
        <v>77</v>
      </c>
      <c r="AM164" s="52">
        <v>114796086</v>
      </c>
      <c r="AN164" s="64">
        <f>IFERROR(AM164/AJ158,"-")</f>
        <v>4.7773016534055683E-2</v>
      </c>
      <c r="AO164" s="52">
        <v>437</v>
      </c>
      <c r="AP164" s="64">
        <f>IFERROR(AO164/AK158,"-")</f>
        <v>0.20750237416904083</v>
      </c>
      <c r="AQ164" s="61">
        <f t="shared" si="50"/>
        <v>262691.27231121279</v>
      </c>
      <c r="AR164" s="138"/>
      <c r="AS164" s="138"/>
      <c r="AT164" s="103" t="s">
        <v>77</v>
      </c>
      <c r="AU164" s="52">
        <v>69444627</v>
      </c>
      <c r="AV164" s="64">
        <f>IFERROR(AU164/AR158,"-")</f>
        <v>5.4030112529507623E-2</v>
      </c>
      <c r="AW164" s="52">
        <v>207</v>
      </c>
      <c r="AX164" s="64">
        <f>IFERROR(AW164/AS158,"-")</f>
        <v>0.20333988212180745</v>
      </c>
      <c r="AY164" s="61">
        <f t="shared" si="51"/>
        <v>335481.28985507245</v>
      </c>
      <c r="AZ164" s="138"/>
      <c r="BA164" s="138"/>
      <c r="BB164" s="103" t="s">
        <v>77</v>
      </c>
      <c r="BC164" s="52">
        <v>25136193</v>
      </c>
      <c r="BD164" s="64">
        <f>IFERROR(BC164/AZ158,"-")</f>
        <v>5.4730462380890958E-2</v>
      </c>
      <c r="BE164" s="52">
        <v>86</v>
      </c>
      <c r="BF164" s="64">
        <f>IFERROR(BE164/BA158,"-")</f>
        <v>0.24927536231884059</v>
      </c>
      <c r="BG164" s="61">
        <f t="shared" si="52"/>
        <v>292281.31395348837</v>
      </c>
      <c r="BH164" s="138"/>
      <c r="BI164" s="150"/>
      <c r="BJ164" s="103" t="s">
        <v>77</v>
      </c>
      <c r="BK164" s="52">
        <f t="shared" si="54"/>
        <v>418369102</v>
      </c>
      <c r="BL164" s="64">
        <f>IFERROR(BK164/BH158,"-")</f>
        <v>3.6357939017876491E-2</v>
      </c>
      <c r="BM164" s="52">
        <f t="shared" si="55"/>
        <v>1685</v>
      </c>
      <c r="BN164" s="64">
        <f>IFERROR(BM164/BI158,"-")</f>
        <v>0.14505853994490359</v>
      </c>
      <c r="BO164" s="61">
        <f t="shared" si="53"/>
        <v>248290.26824925817</v>
      </c>
    </row>
    <row r="165" spans="2:67" s="106" customFormat="1">
      <c r="B165" s="179"/>
      <c r="C165" s="173"/>
      <c r="D165" s="138"/>
      <c r="E165" s="138"/>
      <c r="F165" s="103" t="s">
        <v>79</v>
      </c>
      <c r="G165" s="52">
        <v>0</v>
      </c>
      <c r="H165" s="64">
        <f>IFERROR(G165/D158,"-")</f>
        <v>0</v>
      </c>
      <c r="I165" s="52">
        <v>0</v>
      </c>
      <c r="J165" s="64">
        <f>IFERROR(I165/E158,"-")</f>
        <v>0</v>
      </c>
      <c r="K165" s="61" t="str">
        <f t="shared" si="46"/>
        <v>-</v>
      </c>
      <c r="L165" s="138"/>
      <c r="M165" s="138"/>
      <c r="N165" s="103" t="s">
        <v>79</v>
      </c>
      <c r="O165" s="52">
        <v>0</v>
      </c>
      <c r="P165" s="64">
        <f>IFERROR(O165/L158,"-")</f>
        <v>0</v>
      </c>
      <c r="Q165" s="52">
        <v>0</v>
      </c>
      <c r="R165" s="64">
        <f>IFERROR(Q165/M158,"-")</f>
        <v>0</v>
      </c>
      <c r="S165" s="61" t="str">
        <f t="shared" si="47"/>
        <v>-</v>
      </c>
      <c r="T165" s="138"/>
      <c r="U165" s="138"/>
      <c r="V165" s="103" t="s">
        <v>79</v>
      </c>
      <c r="W165" s="52">
        <v>0</v>
      </c>
      <c r="X165" s="50">
        <f>W165/T158</f>
        <v>0</v>
      </c>
      <c r="Y165" s="52">
        <v>0</v>
      </c>
      <c r="Z165" s="64">
        <f>IFERROR(Y165/U158,"-")</f>
        <v>0</v>
      </c>
      <c r="AA165" s="61" t="str">
        <f t="shared" si="48"/>
        <v>-</v>
      </c>
      <c r="AB165" s="138"/>
      <c r="AC165" s="138"/>
      <c r="AD165" s="103" t="s">
        <v>79</v>
      </c>
      <c r="AE165" s="52">
        <v>1810</v>
      </c>
      <c r="AF165" s="64">
        <f>IFERROR(AE165/AB158,"-")</f>
        <v>5.056453939358669E-7</v>
      </c>
      <c r="AG165" s="52">
        <v>1</v>
      </c>
      <c r="AH165" s="64">
        <f>IFERROR(AG165/AC158,"-")</f>
        <v>2.878526194588371E-4</v>
      </c>
      <c r="AI165" s="61">
        <f t="shared" si="49"/>
        <v>1810</v>
      </c>
      <c r="AJ165" s="138"/>
      <c r="AK165" s="138"/>
      <c r="AL165" s="103" t="s">
        <v>79</v>
      </c>
      <c r="AM165" s="52">
        <v>1936</v>
      </c>
      <c r="AN165" s="64">
        <f>IFERROR(AM165/AJ158,"-")</f>
        <v>8.0567694624999498E-7</v>
      </c>
      <c r="AO165" s="52">
        <v>2</v>
      </c>
      <c r="AP165" s="64">
        <f>IFERROR(AO165/AK158,"-")</f>
        <v>9.4966761633428305E-4</v>
      </c>
      <c r="AQ165" s="61">
        <f t="shared" si="50"/>
        <v>968</v>
      </c>
      <c r="AR165" s="138"/>
      <c r="AS165" s="138"/>
      <c r="AT165" s="103" t="s">
        <v>79</v>
      </c>
      <c r="AU165" s="52">
        <v>0</v>
      </c>
      <c r="AV165" s="64">
        <f>IFERROR(AU165/AR158,"-")</f>
        <v>0</v>
      </c>
      <c r="AW165" s="52">
        <v>0</v>
      </c>
      <c r="AX165" s="64">
        <f>IFERROR(AW165/AS158,"-")</f>
        <v>0</v>
      </c>
      <c r="AY165" s="61" t="str">
        <f t="shared" si="51"/>
        <v>-</v>
      </c>
      <c r="AZ165" s="138"/>
      <c r="BA165" s="138"/>
      <c r="BB165" s="103" t="s">
        <v>79</v>
      </c>
      <c r="BC165" s="52">
        <v>1410</v>
      </c>
      <c r="BD165" s="64">
        <f>IFERROR(BC165/AZ158,"-")</f>
        <v>3.0700731792223371E-6</v>
      </c>
      <c r="BE165" s="52">
        <v>1</v>
      </c>
      <c r="BF165" s="64">
        <f>IFERROR(BE165/BA158,"-")</f>
        <v>2.8985507246376812E-3</v>
      </c>
      <c r="BG165" s="61">
        <f t="shared" si="52"/>
        <v>1410</v>
      </c>
      <c r="BH165" s="138"/>
      <c r="BI165" s="150"/>
      <c r="BJ165" s="103" t="s">
        <v>79</v>
      </c>
      <c r="BK165" s="52">
        <f t="shared" si="54"/>
        <v>5156</v>
      </c>
      <c r="BL165" s="64">
        <f>IFERROR(BK165/BH158,"-")</f>
        <v>4.4807690787875441E-7</v>
      </c>
      <c r="BM165" s="52">
        <f t="shared" si="55"/>
        <v>4</v>
      </c>
      <c r="BN165" s="64">
        <f>IFERROR(BM165/BI158,"-")</f>
        <v>3.4435261707988982E-4</v>
      </c>
      <c r="BO165" s="61">
        <f t="shared" si="53"/>
        <v>1289</v>
      </c>
    </row>
    <row r="166" spans="2:67" s="106" customFormat="1">
      <c r="B166" s="179"/>
      <c r="C166" s="173"/>
      <c r="D166" s="138"/>
      <c r="E166" s="138"/>
      <c r="F166" s="103" t="s">
        <v>81</v>
      </c>
      <c r="G166" s="52">
        <v>0</v>
      </c>
      <c r="H166" s="64">
        <f>IFERROR(G166/D158,"-")</f>
        <v>0</v>
      </c>
      <c r="I166" s="52">
        <v>0</v>
      </c>
      <c r="J166" s="64">
        <f>IFERROR(I166/E158,"-")</f>
        <v>0</v>
      </c>
      <c r="K166" s="61" t="str">
        <f t="shared" si="46"/>
        <v>-</v>
      </c>
      <c r="L166" s="138"/>
      <c r="M166" s="138"/>
      <c r="N166" s="103" t="s">
        <v>81</v>
      </c>
      <c r="O166" s="52">
        <v>57679</v>
      </c>
      <c r="P166" s="64">
        <f>IFERROR(O166/L158,"-")</f>
        <v>3.1298647232517817E-4</v>
      </c>
      <c r="Q166" s="52">
        <v>2</v>
      </c>
      <c r="R166" s="64">
        <f>IFERROR(Q166/M158,"-")</f>
        <v>2.0202020202020204E-2</v>
      </c>
      <c r="S166" s="61">
        <f t="shared" si="47"/>
        <v>28839.5</v>
      </c>
      <c r="T166" s="138"/>
      <c r="U166" s="138"/>
      <c r="V166" s="103" t="s">
        <v>81</v>
      </c>
      <c r="W166" s="52">
        <v>1322081</v>
      </c>
      <c r="X166" s="50">
        <f>W166/T158</f>
        <v>3.7659124514149078E-4</v>
      </c>
      <c r="Y166" s="52">
        <v>53</v>
      </c>
      <c r="Z166" s="64">
        <f>IFERROR(Y166/U158,"-")</f>
        <v>1.1736049601417184E-2</v>
      </c>
      <c r="AA166" s="61">
        <f t="shared" si="48"/>
        <v>24944.924528301886</v>
      </c>
      <c r="AB166" s="138"/>
      <c r="AC166" s="138"/>
      <c r="AD166" s="103" t="s">
        <v>81</v>
      </c>
      <c r="AE166" s="52">
        <v>857184</v>
      </c>
      <c r="AF166" s="64">
        <f>IFERROR(AE166/AB158,"-")</f>
        <v>2.3946471898095143E-4</v>
      </c>
      <c r="AG166" s="52">
        <v>37</v>
      </c>
      <c r="AH166" s="64">
        <f>IFERROR(AG166/AC158,"-")</f>
        <v>1.0650546919976972E-2</v>
      </c>
      <c r="AI166" s="61">
        <f t="shared" si="49"/>
        <v>23167.135135135137</v>
      </c>
      <c r="AJ166" s="138"/>
      <c r="AK166" s="138"/>
      <c r="AL166" s="103" t="s">
        <v>81</v>
      </c>
      <c r="AM166" s="52">
        <v>597961</v>
      </c>
      <c r="AN166" s="64">
        <f>IFERROR(AM166/AJ158,"-")</f>
        <v>2.4884472750857087E-4</v>
      </c>
      <c r="AO166" s="52">
        <v>22</v>
      </c>
      <c r="AP166" s="64">
        <f>IFERROR(AO166/AK158,"-")</f>
        <v>1.0446343779677113E-2</v>
      </c>
      <c r="AQ166" s="61">
        <f t="shared" si="50"/>
        <v>27180.045454545456</v>
      </c>
      <c r="AR166" s="138"/>
      <c r="AS166" s="138"/>
      <c r="AT166" s="103" t="s">
        <v>81</v>
      </c>
      <c r="AU166" s="52">
        <v>126520</v>
      </c>
      <c r="AV166" s="64">
        <f>IFERROR(AU166/AR158,"-")</f>
        <v>9.8436554886144104E-5</v>
      </c>
      <c r="AW166" s="52">
        <v>3</v>
      </c>
      <c r="AX166" s="64">
        <f>IFERROR(AW166/AS158,"-")</f>
        <v>2.9469548133595285E-3</v>
      </c>
      <c r="AY166" s="61">
        <f t="shared" si="51"/>
        <v>42173.333333333336</v>
      </c>
      <c r="AZ166" s="138"/>
      <c r="BA166" s="138"/>
      <c r="BB166" s="103" t="s">
        <v>81</v>
      </c>
      <c r="BC166" s="52">
        <v>41761</v>
      </c>
      <c r="BD166" s="64">
        <f>IFERROR(BC166/AZ158,"-")</f>
        <v>9.0928600026598592E-5</v>
      </c>
      <c r="BE166" s="52">
        <v>2</v>
      </c>
      <c r="BF166" s="64">
        <f>IFERROR(BE166/BA158,"-")</f>
        <v>5.7971014492753624E-3</v>
      </c>
      <c r="BG166" s="61">
        <f t="shared" si="52"/>
        <v>20880.5</v>
      </c>
      <c r="BH166" s="138"/>
      <c r="BI166" s="150"/>
      <c r="BJ166" s="103" t="s">
        <v>81</v>
      </c>
      <c r="BK166" s="52">
        <f t="shared" si="54"/>
        <v>3003186</v>
      </c>
      <c r="BL166" s="64">
        <f>IFERROR(BK166/BH158,"-")</f>
        <v>2.609888085075184E-4</v>
      </c>
      <c r="BM166" s="52">
        <f t="shared" si="55"/>
        <v>119</v>
      </c>
      <c r="BN166" s="64">
        <f>IFERROR(BM166/BI158,"-")</f>
        <v>1.0244490358126721E-2</v>
      </c>
      <c r="BO166" s="61">
        <f t="shared" si="53"/>
        <v>25236.857142857141</v>
      </c>
    </row>
    <row r="167" spans="2:67" s="106" customFormat="1">
      <c r="B167" s="179"/>
      <c r="C167" s="173"/>
      <c r="D167" s="138"/>
      <c r="E167" s="138"/>
      <c r="F167" s="103" t="s">
        <v>83</v>
      </c>
      <c r="G167" s="52">
        <v>0</v>
      </c>
      <c r="H167" s="64">
        <f>IFERROR(G167/D158,"-")</f>
        <v>0</v>
      </c>
      <c r="I167" s="52">
        <v>0</v>
      </c>
      <c r="J167" s="64">
        <f>IFERROR(I167/E158,"-")</f>
        <v>0</v>
      </c>
      <c r="K167" s="61" t="str">
        <f t="shared" si="46"/>
        <v>-</v>
      </c>
      <c r="L167" s="138"/>
      <c r="M167" s="138"/>
      <c r="N167" s="103" t="s">
        <v>83</v>
      </c>
      <c r="O167" s="52">
        <v>98833</v>
      </c>
      <c r="P167" s="64">
        <f>IFERROR(O167/L158,"-")</f>
        <v>5.3630250211193558E-4</v>
      </c>
      <c r="Q167" s="52">
        <v>7</v>
      </c>
      <c r="R167" s="64">
        <f>IFERROR(Q167/M158,"-")</f>
        <v>7.0707070707070704E-2</v>
      </c>
      <c r="S167" s="61">
        <f t="shared" si="47"/>
        <v>14119</v>
      </c>
      <c r="T167" s="138"/>
      <c r="U167" s="138"/>
      <c r="V167" s="103" t="s">
        <v>83</v>
      </c>
      <c r="W167" s="52">
        <v>1719657</v>
      </c>
      <c r="X167" s="50">
        <f>W167/T158</f>
        <v>4.8983970788951713E-4</v>
      </c>
      <c r="Y167" s="52">
        <v>138</v>
      </c>
      <c r="Z167" s="64">
        <f>IFERROR(Y167/U158,"-")</f>
        <v>3.0558015943312665E-2</v>
      </c>
      <c r="AA167" s="61">
        <f t="shared" si="48"/>
        <v>12461.282608695652</v>
      </c>
      <c r="AB167" s="138"/>
      <c r="AC167" s="138"/>
      <c r="AD167" s="103" t="s">
        <v>83</v>
      </c>
      <c r="AE167" s="52">
        <v>5782811</v>
      </c>
      <c r="AF167" s="64">
        <f>IFERROR(AE167/AB158,"-")</f>
        <v>1.615498202293737E-3</v>
      </c>
      <c r="AG167" s="52">
        <v>171</v>
      </c>
      <c r="AH167" s="64">
        <f>IFERROR(AG167/AC158,"-")</f>
        <v>4.9222797927461141E-2</v>
      </c>
      <c r="AI167" s="61">
        <f t="shared" si="49"/>
        <v>33817.608187134501</v>
      </c>
      <c r="AJ167" s="138"/>
      <c r="AK167" s="138"/>
      <c r="AL167" s="103" t="s">
        <v>83</v>
      </c>
      <c r="AM167" s="52">
        <v>1847904</v>
      </c>
      <c r="AN167" s="64">
        <f>IFERROR(AM167/AJ158,"-")</f>
        <v>7.6901531595204064E-4</v>
      </c>
      <c r="AO167" s="52">
        <v>140</v>
      </c>
      <c r="AP167" s="64">
        <f>IFERROR(AO167/AK158,"-")</f>
        <v>6.6476733143399816E-2</v>
      </c>
      <c r="AQ167" s="61">
        <f t="shared" si="50"/>
        <v>13199.314285714287</v>
      </c>
      <c r="AR167" s="138"/>
      <c r="AS167" s="138"/>
      <c r="AT167" s="103" t="s">
        <v>83</v>
      </c>
      <c r="AU167" s="52">
        <v>3485336</v>
      </c>
      <c r="AV167" s="64">
        <f>IFERROR(AU167/AR158,"-")</f>
        <v>2.7117014579564809E-3</v>
      </c>
      <c r="AW167" s="52">
        <v>73</v>
      </c>
      <c r="AX167" s="64">
        <f>IFERROR(AW167/AS158,"-")</f>
        <v>7.1709233791748525E-2</v>
      </c>
      <c r="AY167" s="61">
        <f t="shared" si="51"/>
        <v>47744.32876712329</v>
      </c>
      <c r="AZ167" s="138"/>
      <c r="BA167" s="138"/>
      <c r="BB167" s="103" t="s">
        <v>83</v>
      </c>
      <c r="BC167" s="52">
        <v>2579478</v>
      </c>
      <c r="BD167" s="64">
        <f>IFERROR(BC167/AZ158,"-")</f>
        <v>5.6164441306340964E-3</v>
      </c>
      <c r="BE167" s="52">
        <v>39</v>
      </c>
      <c r="BF167" s="64">
        <f>IFERROR(BE167/BA158,"-")</f>
        <v>0.11304347826086956</v>
      </c>
      <c r="BG167" s="61">
        <f t="shared" si="52"/>
        <v>66140.461538461532</v>
      </c>
      <c r="BH167" s="138"/>
      <c r="BI167" s="150"/>
      <c r="BJ167" s="103" t="s">
        <v>83</v>
      </c>
      <c r="BK167" s="52">
        <f t="shared" si="54"/>
        <v>15514019</v>
      </c>
      <c r="BL167" s="64">
        <f>IFERROR(BK167/BH158,"-")</f>
        <v>1.3482299577758428E-3</v>
      </c>
      <c r="BM167" s="52">
        <f t="shared" si="55"/>
        <v>568</v>
      </c>
      <c r="BN167" s="64">
        <f>IFERROR(BM167/BI158,"-")</f>
        <v>4.8898071625344354E-2</v>
      </c>
      <c r="BO167" s="61">
        <f t="shared" si="53"/>
        <v>27313.413732394365</v>
      </c>
    </row>
    <row r="168" spans="2:67" s="106" customFormat="1">
      <c r="B168" s="179"/>
      <c r="C168" s="173"/>
      <c r="D168" s="138"/>
      <c r="E168" s="138"/>
      <c r="F168" s="103" t="s">
        <v>85</v>
      </c>
      <c r="G168" s="52">
        <v>0</v>
      </c>
      <c r="H168" s="64">
        <f>IFERROR(G168/D158,"-")</f>
        <v>0</v>
      </c>
      <c r="I168" s="52">
        <v>0</v>
      </c>
      <c r="J168" s="64">
        <f>IFERROR(I168/E158,"-")</f>
        <v>0</v>
      </c>
      <c r="K168" s="61" t="str">
        <f t="shared" si="46"/>
        <v>-</v>
      </c>
      <c r="L168" s="138"/>
      <c r="M168" s="138"/>
      <c r="N168" s="103" t="s">
        <v>85</v>
      </c>
      <c r="O168" s="52">
        <v>167244</v>
      </c>
      <c r="P168" s="64">
        <f>IFERROR(O168/L158,"-")</f>
        <v>9.0752456834466793E-4</v>
      </c>
      <c r="Q168" s="52">
        <v>6</v>
      </c>
      <c r="R168" s="64">
        <f>IFERROR(Q168/M158,"-")</f>
        <v>6.0606060606060608E-2</v>
      </c>
      <c r="S168" s="61">
        <f t="shared" si="47"/>
        <v>27874</v>
      </c>
      <c r="T168" s="138"/>
      <c r="U168" s="138"/>
      <c r="V168" s="103" t="s">
        <v>85</v>
      </c>
      <c r="W168" s="52">
        <v>3022635</v>
      </c>
      <c r="X168" s="50">
        <f>W168/T158</f>
        <v>8.609895144535396E-4</v>
      </c>
      <c r="Y168" s="52">
        <v>42</v>
      </c>
      <c r="Z168" s="64">
        <f>IFERROR(Y168/U158,"-")</f>
        <v>9.3002657218777679E-3</v>
      </c>
      <c r="AA168" s="61">
        <f t="shared" si="48"/>
        <v>71967.5</v>
      </c>
      <c r="AB168" s="138"/>
      <c r="AC168" s="138"/>
      <c r="AD168" s="103" t="s">
        <v>85</v>
      </c>
      <c r="AE168" s="52">
        <v>6754960</v>
      </c>
      <c r="AF168" s="64">
        <f>IFERROR(AE168/AB158,"-")</f>
        <v>1.8870797846524991E-3</v>
      </c>
      <c r="AG168" s="52">
        <v>67</v>
      </c>
      <c r="AH168" s="64">
        <f>IFERROR(AG168/AC158,"-")</f>
        <v>1.9286125503742084E-2</v>
      </c>
      <c r="AI168" s="61">
        <f t="shared" si="49"/>
        <v>100820.29850746269</v>
      </c>
      <c r="AJ168" s="138"/>
      <c r="AK168" s="138"/>
      <c r="AL168" s="103" t="s">
        <v>85</v>
      </c>
      <c r="AM168" s="52">
        <v>13863109</v>
      </c>
      <c r="AN168" s="64">
        <f>IFERROR(AM168/AJ158,"-")</f>
        <v>5.7692083288485652E-3</v>
      </c>
      <c r="AO168" s="52">
        <v>68</v>
      </c>
      <c r="AP168" s="64">
        <f>IFERROR(AO168/AK158,"-")</f>
        <v>3.2288698955365625E-2</v>
      </c>
      <c r="AQ168" s="61">
        <f t="shared" si="50"/>
        <v>203869.25</v>
      </c>
      <c r="AR168" s="138"/>
      <c r="AS168" s="138"/>
      <c r="AT168" s="103" t="s">
        <v>85</v>
      </c>
      <c r="AU168" s="52">
        <v>10913991</v>
      </c>
      <c r="AV168" s="64">
        <f>IFERROR(AU168/AR158,"-")</f>
        <v>8.4914296087447265E-3</v>
      </c>
      <c r="AW168" s="52">
        <v>39</v>
      </c>
      <c r="AX168" s="64">
        <f>IFERROR(AW168/AS158,"-")</f>
        <v>3.8310412573673867E-2</v>
      </c>
      <c r="AY168" s="61">
        <f t="shared" si="51"/>
        <v>279845.92307692306</v>
      </c>
      <c r="AZ168" s="138"/>
      <c r="BA168" s="138"/>
      <c r="BB168" s="103" t="s">
        <v>85</v>
      </c>
      <c r="BC168" s="52">
        <v>2605459</v>
      </c>
      <c r="BD168" s="64">
        <f>IFERROR(BC168/AZ158,"-")</f>
        <v>5.6730140393357808E-3</v>
      </c>
      <c r="BE168" s="52">
        <v>19</v>
      </c>
      <c r="BF168" s="64">
        <f>IFERROR(BE168/BA158,"-")</f>
        <v>5.5072463768115941E-2</v>
      </c>
      <c r="BG168" s="61">
        <f t="shared" si="52"/>
        <v>137129.42105263157</v>
      </c>
      <c r="BH168" s="138"/>
      <c r="BI168" s="150"/>
      <c r="BJ168" s="103" t="s">
        <v>85</v>
      </c>
      <c r="BK168" s="52">
        <f t="shared" si="54"/>
        <v>37327398</v>
      </c>
      <c r="BL168" s="64">
        <f>IFERROR(BK168/BH158,"-")</f>
        <v>3.2438993551201709E-3</v>
      </c>
      <c r="BM168" s="52">
        <f t="shared" si="55"/>
        <v>241</v>
      </c>
      <c r="BN168" s="64">
        <f>IFERROR(BM168/BI158,"-")</f>
        <v>2.0747245179063362E-2</v>
      </c>
      <c r="BO168" s="61">
        <f t="shared" si="53"/>
        <v>154885.46887966804</v>
      </c>
    </row>
    <row r="169" spans="2:67" s="106" customFormat="1">
      <c r="B169" s="179"/>
      <c r="C169" s="173"/>
      <c r="D169" s="138"/>
      <c r="E169" s="138"/>
      <c r="F169" s="103" t="s">
        <v>87</v>
      </c>
      <c r="G169" s="52">
        <v>179589</v>
      </c>
      <c r="H169" s="64">
        <f>IFERROR(G169/D158,"-")</f>
        <v>2.1149139892111582E-3</v>
      </c>
      <c r="I169" s="52">
        <v>2</v>
      </c>
      <c r="J169" s="64">
        <f>IFERROR(I169/E158,"-")</f>
        <v>3.4482758620689655E-2</v>
      </c>
      <c r="K169" s="61">
        <f t="shared" si="46"/>
        <v>89794.5</v>
      </c>
      <c r="L169" s="138"/>
      <c r="M169" s="138"/>
      <c r="N169" s="103" t="s">
        <v>87</v>
      </c>
      <c r="O169" s="52">
        <v>570139</v>
      </c>
      <c r="P169" s="64">
        <f>IFERROR(O169/L158,"-")</f>
        <v>3.0937740658646086E-3</v>
      </c>
      <c r="Q169" s="52">
        <v>4</v>
      </c>
      <c r="R169" s="64">
        <f>IFERROR(Q169/M158,"-")</f>
        <v>4.0404040404040407E-2</v>
      </c>
      <c r="S169" s="61">
        <f t="shared" si="47"/>
        <v>142534.75</v>
      </c>
      <c r="T169" s="138"/>
      <c r="U169" s="138"/>
      <c r="V169" s="103" t="s">
        <v>87</v>
      </c>
      <c r="W169" s="52">
        <v>16686643</v>
      </c>
      <c r="X169" s="50">
        <f>W169/T158</f>
        <v>4.7531457335832994E-3</v>
      </c>
      <c r="Y169" s="52">
        <v>59</v>
      </c>
      <c r="Z169" s="64">
        <f>IFERROR(Y169/U158,"-")</f>
        <v>1.3064658990256864E-2</v>
      </c>
      <c r="AA169" s="61">
        <f t="shared" si="48"/>
        <v>282824.45762711862</v>
      </c>
      <c r="AB169" s="138"/>
      <c r="AC169" s="138"/>
      <c r="AD169" s="103" t="s">
        <v>87</v>
      </c>
      <c r="AE169" s="52">
        <v>35949750</v>
      </c>
      <c r="AF169" s="64">
        <f>IFERROR(AE169/AB158,"-")</f>
        <v>1.0042997514169021E-2</v>
      </c>
      <c r="AG169" s="52">
        <v>92</v>
      </c>
      <c r="AH169" s="64">
        <f>IFERROR(AG169/AC158,"-")</f>
        <v>2.6482440990213012E-2</v>
      </c>
      <c r="AI169" s="61">
        <f t="shared" si="49"/>
        <v>390758.15217391303</v>
      </c>
      <c r="AJ169" s="138"/>
      <c r="AK169" s="138"/>
      <c r="AL169" s="103" t="s">
        <v>87</v>
      </c>
      <c r="AM169" s="52">
        <v>47678164</v>
      </c>
      <c r="AN169" s="64">
        <f>IFERROR(AM169/AJ158,"-")</f>
        <v>1.984152767268928E-2</v>
      </c>
      <c r="AO169" s="52">
        <v>103</v>
      </c>
      <c r="AP169" s="64">
        <f>IFERROR(AO169/AK158,"-")</f>
        <v>4.8907882241215575E-2</v>
      </c>
      <c r="AQ169" s="61">
        <f t="shared" si="50"/>
        <v>462894.79611650488</v>
      </c>
      <c r="AR169" s="138"/>
      <c r="AS169" s="138"/>
      <c r="AT169" s="103" t="s">
        <v>87</v>
      </c>
      <c r="AU169" s="52">
        <v>41752072</v>
      </c>
      <c r="AV169" s="64">
        <f>IFERROR(AU169/AR158,"-")</f>
        <v>3.2484430343331018E-2</v>
      </c>
      <c r="AW169" s="52">
        <v>84</v>
      </c>
      <c r="AX169" s="64">
        <f>IFERROR(AW169/AS158,"-")</f>
        <v>8.2514734774066803E-2</v>
      </c>
      <c r="AY169" s="61">
        <f t="shared" si="51"/>
        <v>497048.47619047621</v>
      </c>
      <c r="AZ169" s="138"/>
      <c r="BA169" s="138"/>
      <c r="BB169" s="103" t="s">
        <v>87</v>
      </c>
      <c r="BC169" s="52">
        <v>10675727</v>
      </c>
      <c r="BD169" s="64">
        <f>IFERROR(BC169/AZ158,"-")</f>
        <v>2.3244867469077831E-2</v>
      </c>
      <c r="BE169" s="52">
        <v>31</v>
      </c>
      <c r="BF169" s="64">
        <f>IFERROR(BE169/BA158,"-")</f>
        <v>8.9855072463768115E-2</v>
      </c>
      <c r="BG169" s="61">
        <f t="shared" si="52"/>
        <v>344378.29032258067</v>
      </c>
      <c r="BH169" s="138"/>
      <c r="BI169" s="150"/>
      <c r="BJ169" s="103" t="s">
        <v>87</v>
      </c>
      <c r="BK169" s="52">
        <f t="shared" si="54"/>
        <v>153492084</v>
      </c>
      <c r="BL169" s="64">
        <f>IFERROR(BK169/BH158,"-")</f>
        <v>1.3339072611052372E-2</v>
      </c>
      <c r="BM169" s="52">
        <f t="shared" si="55"/>
        <v>375</v>
      </c>
      <c r="BN169" s="64">
        <f>IFERROR(BM169/BI158,"-")</f>
        <v>3.2283057851239666E-2</v>
      </c>
      <c r="BO169" s="61">
        <f t="shared" si="53"/>
        <v>409312.22399999999</v>
      </c>
    </row>
    <row r="170" spans="2:67" s="106" customFormat="1">
      <c r="B170" s="179"/>
      <c r="C170" s="173"/>
      <c r="D170" s="138"/>
      <c r="E170" s="138"/>
      <c r="F170" s="103" t="s">
        <v>89</v>
      </c>
      <c r="G170" s="52">
        <v>163545</v>
      </c>
      <c r="H170" s="64">
        <f>IFERROR(G170/D158,"-")</f>
        <v>1.9259732409308971E-3</v>
      </c>
      <c r="I170" s="52">
        <v>5</v>
      </c>
      <c r="J170" s="64">
        <f>IFERROR(I170/E158,"-")</f>
        <v>8.6206896551724144E-2</v>
      </c>
      <c r="K170" s="61">
        <f t="shared" si="46"/>
        <v>32709</v>
      </c>
      <c r="L170" s="138"/>
      <c r="M170" s="138"/>
      <c r="N170" s="103" t="s">
        <v>89</v>
      </c>
      <c r="O170" s="52">
        <v>5209710</v>
      </c>
      <c r="P170" s="64">
        <f>IFERROR(O170/L158,"-")</f>
        <v>2.8269712629157995E-2</v>
      </c>
      <c r="Q170" s="52">
        <v>22</v>
      </c>
      <c r="R170" s="64">
        <f>IFERROR(Q170/M158,"-")</f>
        <v>0.22222222222222221</v>
      </c>
      <c r="S170" s="61">
        <f t="shared" si="47"/>
        <v>236805</v>
      </c>
      <c r="T170" s="138"/>
      <c r="U170" s="138"/>
      <c r="V170" s="103" t="s">
        <v>89</v>
      </c>
      <c r="W170" s="52">
        <v>28318236</v>
      </c>
      <c r="X170" s="50">
        <f>W170/T158</f>
        <v>8.0663739630556595E-3</v>
      </c>
      <c r="Y170" s="52">
        <v>546</v>
      </c>
      <c r="Z170" s="64">
        <f>IFERROR(Y170/U158,"-")</f>
        <v>0.12090345438441098</v>
      </c>
      <c r="AA170" s="61">
        <f t="shared" si="48"/>
        <v>51864.9010989011</v>
      </c>
      <c r="AB170" s="138"/>
      <c r="AC170" s="138"/>
      <c r="AD170" s="103" t="s">
        <v>89</v>
      </c>
      <c r="AE170" s="52">
        <v>33889873</v>
      </c>
      <c r="AF170" s="64">
        <f>IFERROR(AE170/AB158,"-")</f>
        <v>9.4675459577466849E-3</v>
      </c>
      <c r="AG170" s="52">
        <v>537</v>
      </c>
      <c r="AH170" s="64">
        <f>IFERROR(AG170/AC158,"-")</f>
        <v>0.15457685664939552</v>
      </c>
      <c r="AI170" s="61">
        <f t="shared" si="49"/>
        <v>63109.633147113593</v>
      </c>
      <c r="AJ170" s="138"/>
      <c r="AK170" s="138"/>
      <c r="AL170" s="103" t="s">
        <v>89</v>
      </c>
      <c r="AM170" s="52">
        <v>37279226</v>
      </c>
      <c r="AN170" s="64">
        <f>IFERROR(AM170/AJ158,"-")</f>
        <v>1.5513952976365401E-2</v>
      </c>
      <c r="AO170" s="52">
        <v>377</v>
      </c>
      <c r="AP170" s="64">
        <f>IFERROR(AO170/AK158,"-")</f>
        <v>0.17901234567901234</v>
      </c>
      <c r="AQ170" s="61">
        <f t="shared" si="50"/>
        <v>98883.888594164455</v>
      </c>
      <c r="AR170" s="138"/>
      <c r="AS170" s="138"/>
      <c r="AT170" s="103" t="s">
        <v>89</v>
      </c>
      <c r="AU170" s="52">
        <v>18502874</v>
      </c>
      <c r="AV170" s="64">
        <f>IFERROR(AU170/AR158,"-")</f>
        <v>1.4395820202753784E-2</v>
      </c>
      <c r="AW170" s="52">
        <v>201</v>
      </c>
      <c r="AX170" s="64">
        <f>IFERROR(AW170/AS158,"-")</f>
        <v>0.19744597249508841</v>
      </c>
      <c r="AY170" s="61">
        <f t="shared" si="51"/>
        <v>92054.099502487559</v>
      </c>
      <c r="AZ170" s="138"/>
      <c r="BA170" s="138"/>
      <c r="BB170" s="103" t="s">
        <v>89</v>
      </c>
      <c r="BC170" s="52">
        <v>6241795</v>
      </c>
      <c r="BD170" s="64">
        <f>IFERROR(BC170/AZ158,"-")</f>
        <v>1.3590615191279494E-2</v>
      </c>
      <c r="BE170" s="52">
        <v>61</v>
      </c>
      <c r="BF170" s="64">
        <f>IFERROR(BE170/BA158,"-")</f>
        <v>0.17681159420289855</v>
      </c>
      <c r="BG170" s="61">
        <f t="shared" si="52"/>
        <v>102324.5081967213</v>
      </c>
      <c r="BH170" s="138"/>
      <c r="BI170" s="150"/>
      <c r="BJ170" s="103" t="s">
        <v>89</v>
      </c>
      <c r="BK170" s="52">
        <f t="shared" si="54"/>
        <v>129605259</v>
      </c>
      <c r="BL170" s="64">
        <f>IFERROR(BK170/BH158,"-")</f>
        <v>1.1263212509221316E-2</v>
      </c>
      <c r="BM170" s="52">
        <f t="shared" si="55"/>
        <v>1749</v>
      </c>
      <c r="BN170" s="64">
        <f>IFERROR(BM170/BI158,"-")</f>
        <v>0.15056818181818182</v>
      </c>
      <c r="BO170" s="61">
        <f t="shared" si="53"/>
        <v>74102.492281303596</v>
      </c>
    </row>
    <row r="171" spans="2:67" s="106" customFormat="1">
      <c r="B171" s="179"/>
      <c r="C171" s="173"/>
      <c r="D171" s="138"/>
      <c r="E171" s="138"/>
      <c r="F171" s="103" t="s">
        <v>91</v>
      </c>
      <c r="G171" s="52">
        <v>1447</v>
      </c>
      <c r="H171" s="64">
        <f>IFERROR(G171/D158,"-")</f>
        <v>1.7040467636595482E-5</v>
      </c>
      <c r="I171" s="52">
        <v>1</v>
      </c>
      <c r="J171" s="64">
        <f>IFERROR(I171/E158,"-")</f>
        <v>1.7241379310344827E-2</v>
      </c>
      <c r="K171" s="61">
        <f t="shared" si="46"/>
        <v>1447</v>
      </c>
      <c r="L171" s="138"/>
      <c r="M171" s="138"/>
      <c r="N171" s="103" t="s">
        <v>91</v>
      </c>
      <c r="O171" s="52">
        <v>425951</v>
      </c>
      <c r="P171" s="64">
        <f>IFERROR(O171/L158,"-")</f>
        <v>2.3113594353817157E-3</v>
      </c>
      <c r="Q171" s="52">
        <v>4</v>
      </c>
      <c r="R171" s="64">
        <f>IFERROR(Q171/M158,"-")</f>
        <v>4.0404040404040407E-2</v>
      </c>
      <c r="S171" s="61">
        <f t="shared" si="47"/>
        <v>106487.75</v>
      </c>
      <c r="T171" s="138"/>
      <c r="U171" s="138"/>
      <c r="V171" s="103" t="s">
        <v>91</v>
      </c>
      <c r="W171" s="52">
        <v>56319286</v>
      </c>
      <c r="X171" s="50">
        <f>W171/T158</f>
        <v>1.6042398340358671E-2</v>
      </c>
      <c r="Y171" s="52">
        <v>363</v>
      </c>
      <c r="Z171" s="64">
        <f>IFERROR(Y171/U158,"-")</f>
        <v>8.0380868024800711E-2</v>
      </c>
      <c r="AA171" s="61">
        <f t="shared" si="48"/>
        <v>155149.54820936639</v>
      </c>
      <c r="AB171" s="138"/>
      <c r="AC171" s="138"/>
      <c r="AD171" s="103" t="s">
        <v>91</v>
      </c>
      <c r="AE171" s="52">
        <v>70149685</v>
      </c>
      <c r="AF171" s="64">
        <f>IFERROR(AE171/AB158,"-")</f>
        <v>1.9597163042155787E-2</v>
      </c>
      <c r="AG171" s="52">
        <v>584</v>
      </c>
      <c r="AH171" s="64">
        <f>IFERROR(AG171/AC158,"-")</f>
        <v>0.16810592976396085</v>
      </c>
      <c r="AI171" s="61">
        <f t="shared" si="49"/>
        <v>120119.32363013699</v>
      </c>
      <c r="AJ171" s="138"/>
      <c r="AK171" s="138"/>
      <c r="AL171" s="103" t="s">
        <v>91</v>
      </c>
      <c r="AM171" s="52">
        <v>74069734</v>
      </c>
      <c r="AN171" s="64">
        <f>IFERROR(AM171/AJ158,"-")</f>
        <v>3.0824523294767266E-2</v>
      </c>
      <c r="AO171" s="52">
        <v>559</v>
      </c>
      <c r="AP171" s="64">
        <f>IFERROR(AO171/AK158,"-")</f>
        <v>0.26543209876543211</v>
      </c>
      <c r="AQ171" s="61">
        <f t="shared" si="50"/>
        <v>132503.99642218248</v>
      </c>
      <c r="AR171" s="138"/>
      <c r="AS171" s="138"/>
      <c r="AT171" s="103" t="s">
        <v>91</v>
      </c>
      <c r="AU171" s="52">
        <v>49352144</v>
      </c>
      <c r="AV171" s="64">
        <f>IFERROR(AU171/AR158,"-")</f>
        <v>3.8397526332634269E-2</v>
      </c>
      <c r="AW171" s="52">
        <v>343</v>
      </c>
      <c r="AX171" s="64">
        <f>IFERROR(AW171/AS158,"-")</f>
        <v>0.33693516699410608</v>
      </c>
      <c r="AY171" s="61">
        <f t="shared" si="51"/>
        <v>143883.80174927114</v>
      </c>
      <c r="AZ171" s="138"/>
      <c r="BA171" s="138"/>
      <c r="BB171" s="103" t="s">
        <v>91</v>
      </c>
      <c r="BC171" s="52">
        <v>12238594</v>
      </c>
      <c r="BD171" s="64">
        <f>IFERROR(BC171/AZ158,"-")</f>
        <v>2.6647786660135758E-2</v>
      </c>
      <c r="BE171" s="52">
        <v>117</v>
      </c>
      <c r="BF171" s="64">
        <f>IFERROR(BE171/BA158,"-")</f>
        <v>0.33913043478260868</v>
      </c>
      <c r="BG171" s="61">
        <f t="shared" si="52"/>
        <v>104603.36752136752</v>
      </c>
      <c r="BH171" s="138"/>
      <c r="BI171" s="150"/>
      <c r="BJ171" s="103" t="s">
        <v>91</v>
      </c>
      <c r="BK171" s="52">
        <f t="shared" si="54"/>
        <v>262556841</v>
      </c>
      <c r="BL171" s="64">
        <f>IFERROR(BK171/BH158,"-")</f>
        <v>2.2817233797070163E-2</v>
      </c>
      <c r="BM171" s="52">
        <f t="shared" si="55"/>
        <v>1971</v>
      </c>
      <c r="BN171" s="64">
        <f>IFERROR(BM171/BI158,"-")</f>
        <v>0.16967975206611571</v>
      </c>
      <c r="BO171" s="61">
        <f t="shared" si="53"/>
        <v>133209.96499238964</v>
      </c>
    </row>
    <row r="172" spans="2:67" s="106" customFormat="1">
      <c r="B172" s="179"/>
      <c r="C172" s="173"/>
      <c r="D172" s="138"/>
      <c r="E172" s="138"/>
      <c r="F172" s="103" t="s">
        <v>95</v>
      </c>
      <c r="G172" s="52">
        <v>73882</v>
      </c>
      <c r="H172" s="64">
        <f>IFERROR(G172/D158,"-")</f>
        <v>8.7006484445538868E-4</v>
      </c>
      <c r="I172" s="52">
        <v>3</v>
      </c>
      <c r="J172" s="64">
        <f>IFERROR(I172/E158,"-")</f>
        <v>5.1724137931034482E-2</v>
      </c>
      <c r="K172" s="61">
        <f t="shared" si="46"/>
        <v>24627.333333333332</v>
      </c>
      <c r="L172" s="138"/>
      <c r="M172" s="138"/>
      <c r="N172" s="103" t="s">
        <v>95</v>
      </c>
      <c r="O172" s="52">
        <v>893328</v>
      </c>
      <c r="P172" s="64">
        <f>IFERROR(O172/L158,"-")</f>
        <v>4.8475108678948447E-3</v>
      </c>
      <c r="Q172" s="52">
        <v>13</v>
      </c>
      <c r="R172" s="64">
        <f>IFERROR(Q172/M158,"-")</f>
        <v>0.13131313131313133</v>
      </c>
      <c r="S172" s="61">
        <f t="shared" si="47"/>
        <v>68717.538461538468</v>
      </c>
      <c r="T172" s="138"/>
      <c r="U172" s="138"/>
      <c r="V172" s="103" t="s">
        <v>95</v>
      </c>
      <c r="W172" s="52">
        <v>17931534</v>
      </c>
      <c r="X172" s="50">
        <f>W172/T158</f>
        <v>5.107749613190854E-3</v>
      </c>
      <c r="Y172" s="52">
        <v>275</v>
      </c>
      <c r="Z172" s="64">
        <f>IFERROR(Y172/U158,"-")</f>
        <v>6.0894596988485386E-2</v>
      </c>
      <c r="AA172" s="61">
        <f t="shared" si="48"/>
        <v>65205.578181818179</v>
      </c>
      <c r="AB172" s="138"/>
      <c r="AC172" s="138"/>
      <c r="AD172" s="103" t="s">
        <v>95</v>
      </c>
      <c r="AE172" s="52">
        <v>20454123</v>
      </c>
      <c r="AF172" s="64">
        <f>IFERROR(AE172/AB158,"-")</f>
        <v>5.7141066751092125E-3</v>
      </c>
      <c r="AG172" s="52">
        <v>292</v>
      </c>
      <c r="AH172" s="64">
        <f>IFERROR(AG172/AC158,"-")</f>
        <v>8.4052964881980427E-2</v>
      </c>
      <c r="AI172" s="61">
        <f t="shared" si="49"/>
        <v>70048.36643835617</v>
      </c>
      <c r="AJ172" s="138"/>
      <c r="AK172" s="138"/>
      <c r="AL172" s="103" t="s">
        <v>95</v>
      </c>
      <c r="AM172" s="52">
        <v>11969898</v>
      </c>
      <c r="AN172" s="64">
        <f>IFERROR(AM172/AJ158,"-")</f>
        <v>4.9813382580392159E-3</v>
      </c>
      <c r="AO172" s="52">
        <v>193</v>
      </c>
      <c r="AP172" s="64">
        <f>IFERROR(AO172/AK158,"-")</f>
        <v>9.1642924976258311E-2</v>
      </c>
      <c r="AQ172" s="61">
        <f t="shared" si="50"/>
        <v>62020.196891191707</v>
      </c>
      <c r="AR172" s="138"/>
      <c r="AS172" s="138"/>
      <c r="AT172" s="103" t="s">
        <v>95</v>
      </c>
      <c r="AU172" s="52">
        <v>10886885</v>
      </c>
      <c r="AV172" s="64">
        <f>IFERROR(AU172/AR158,"-")</f>
        <v>8.4703402848691038E-3</v>
      </c>
      <c r="AW172" s="52">
        <v>107</v>
      </c>
      <c r="AX172" s="64">
        <f>IFERROR(AW172/AS158,"-")</f>
        <v>0.10510805500982318</v>
      </c>
      <c r="AY172" s="61">
        <f t="shared" si="51"/>
        <v>101746.58878504673</v>
      </c>
      <c r="AZ172" s="138"/>
      <c r="BA172" s="138"/>
      <c r="BB172" s="103" t="s">
        <v>95</v>
      </c>
      <c r="BC172" s="52">
        <v>2254800</v>
      </c>
      <c r="BD172" s="64">
        <f>IFERROR(BC172/AZ158,"-")</f>
        <v>4.9095042585181031E-3</v>
      </c>
      <c r="BE172" s="52">
        <v>32</v>
      </c>
      <c r="BF172" s="64">
        <f>IFERROR(BE172/BA158,"-")</f>
        <v>9.2753623188405798E-2</v>
      </c>
      <c r="BG172" s="61">
        <f t="shared" si="52"/>
        <v>70462.5</v>
      </c>
      <c r="BH172" s="138"/>
      <c r="BI172" s="150"/>
      <c r="BJ172" s="103" t="s">
        <v>95</v>
      </c>
      <c r="BK172" s="52">
        <f t="shared" si="54"/>
        <v>64464450</v>
      </c>
      <c r="BL172" s="64">
        <f>IFERROR(BK172/BH158,"-")</f>
        <v>5.6022171109589933E-3</v>
      </c>
      <c r="BM172" s="52">
        <f t="shared" si="55"/>
        <v>915</v>
      </c>
      <c r="BN172" s="64">
        <f>IFERROR(BM172/BI158,"-")</f>
        <v>7.8770661157024788E-2</v>
      </c>
      <c r="BO172" s="61">
        <f t="shared" si="53"/>
        <v>70452.950819672129</v>
      </c>
    </row>
    <row r="173" spans="2:67" s="106" customFormat="1">
      <c r="B173" s="179"/>
      <c r="C173" s="173"/>
      <c r="D173" s="138"/>
      <c r="E173" s="138"/>
      <c r="F173" s="104" t="s">
        <v>93</v>
      </c>
      <c r="G173" s="55">
        <v>60736</v>
      </c>
      <c r="H173" s="65">
        <f>IFERROR(G173/D158,"-")</f>
        <v>7.1525213709486052E-4</v>
      </c>
      <c r="I173" s="55">
        <v>11</v>
      </c>
      <c r="J173" s="65">
        <f>IFERROR(I173/E158,"-")</f>
        <v>0.18965517241379309</v>
      </c>
      <c r="K173" s="62">
        <f t="shared" si="46"/>
        <v>5521.454545454545</v>
      </c>
      <c r="L173" s="138"/>
      <c r="M173" s="138"/>
      <c r="N173" s="104" t="s">
        <v>93</v>
      </c>
      <c r="O173" s="55">
        <v>252121</v>
      </c>
      <c r="P173" s="65">
        <f>IFERROR(O173/L158,"-")</f>
        <v>1.3680969224344431E-3</v>
      </c>
      <c r="Q173" s="55">
        <v>19</v>
      </c>
      <c r="R173" s="65">
        <f>IFERROR(Q173/M158,"-")</f>
        <v>0.19191919191919191</v>
      </c>
      <c r="S173" s="62">
        <f t="shared" si="47"/>
        <v>13269.526315789473</v>
      </c>
      <c r="T173" s="138"/>
      <c r="U173" s="138"/>
      <c r="V173" s="104" t="s">
        <v>93</v>
      </c>
      <c r="W173" s="55">
        <v>7468498</v>
      </c>
      <c r="X173" s="53">
        <f>W173/T158</f>
        <v>2.1273817271080468E-3</v>
      </c>
      <c r="Y173" s="55">
        <v>419</v>
      </c>
      <c r="Z173" s="65">
        <f>IFERROR(Y173/U158,"-")</f>
        <v>9.2781222320637735E-2</v>
      </c>
      <c r="AA173" s="62">
        <f t="shared" si="48"/>
        <v>17824.577565632459</v>
      </c>
      <c r="AB173" s="138"/>
      <c r="AC173" s="138"/>
      <c r="AD173" s="104" t="s">
        <v>93</v>
      </c>
      <c r="AE173" s="55">
        <v>9213681</v>
      </c>
      <c r="AF173" s="65">
        <f>IFERROR(AE173/AB158,"-")</f>
        <v>2.5739532369306144E-3</v>
      </c>
      <c r="AG173" s="55">
        <v>451</v>
      </c>
      <c r="AH173" s="65">
        <f>IFERROR(AG173/AC158,"-")</f>
        <v>0.12982153137593552</v>
      </c>
      <c r="AI173" s="62">
        <f t="shared" si="49"/>
        <v>20429.447893569846</v>
      </c>
      <c r="AJ173" s="138"/>
      <c r="AK173" s="138"/>
      <c r="AL173" s="104" t="s">
        <v>93</v>
      </c>
      <c r="AM173" s="55">
        <v>7917176</v>
      </c>
      <c r="AN173" s="65">
        <f>IFERROR(AM173/AJ158,"-")</f>
        <v>3.2947759207664E-3</v>
      </c>
      <c r="AO173" s="55">
        <v>357</v>
      </c>
      <c r="AP173" s="65">
        <f>IFERROR(AO173/AK158,"-")</f>
        <v>0.16951566951566951</v>
      </c>
      <c r="AQ173" s="62">
        <f t="shared" si="50"/>
        <v>22176.963585434172</v>
      </c>
      <c r="AR173" s="138"/>
      <c r="AS173" s="138"/>
      <c r="AT173" s="104" t="s">
        <v>93</v>
      </c>
      <c r="AU173" s="55">
        <v>5561246</v>
      </c>
      <c r="AV173" s="65">
        <f>IFERROR(AU173/AR158,"-")</f>
        <v>4.3268249850960273E-3</v>
      </c>
      <c r="AW173" s="55">
        <v>195</v>
      </c>
      <c r="AX173" s="65">
        <f>IFERROR(AW173/AS158,"-")</f>
        <v>0.19155206286836934</v>
      </c>
      <c r="AY173" s="62">
        <f t="shared" si="51"/>
        <v>28519.210256410257</v>
      </c>
      <c r="AZ173" s="138"/>
      <c r="BA173" s="138"/>
      <c r="BB173" s="104" t="s">
        <v>93</v>
      </c>
      <c r="BC173" s="55">
        <v>1889149</v>
      </c>
      <c r="BD173" s="65">
        <f>IFERROR(BC173/AZ158,"-")</f>
        <v>4.1133515435848927E-3</v>
      </c>
      <c r="BE173" s="55">
        <v>77</v>
      </c>
      <c r="BF173" s="65">
        <f>IFERROR(BE173/BA158,"-")</f>
        <v>0.22318840579710145</v>
      </c>
      <c r="BG173" s="62">
        <f t="shared" si="52"/>
        <v>24534.402597402597</v>
      </c>
      <c r="BH173" s="138"/>
      <c r="BI173" s="150"/>
      <c r="BJ173" s="104" t="s">
        <v>93</v>
      </c>
      <c r="BK173" s="55">
        <f t="shared" si="54"/>
        <v>32362607</v>
      </c>
      <c r="BL173" s="65">
        <f>IFERROR(BK173/BH158,"-")</f>
        <v>2.8124392698710885E-3</v>
      </c>
      <c r="BM173" s="55">
        <f t="shared" si="55"/>
        <v>1529</v>
      </c>
      <c r="BN173" s="65">
        <f>IFERROR(BM173/BI158,"-")</f>
        <v>0.13162878787878787</v>
      </c>
      <c r="BO173" s="62">
        <f t="shared" si="53"/>
        <v>21165.86461739699</v>
      </c>
    </row>
    <row r="174" spans="2:67" s="106" customFormat="1">
      <c r="B174" s="179"/>
      <c r="C174" s="174"/>
      <c r="D174" s="139"/>
      <c r="E174" s="139"/>
      <c r="F174" s="105" t="s">
        <v>101</v>
      </c>
      <c r="G174" s="56">
        <f>SUM(G158:G173)</f>
        <v>3137352</v>
      </c>
      <c r="H174" s="65">
        <f>IFERROR(G174/D158,"-")</f>
        <v>3.6946748597517697E-2</v>
      </c>
      <c r="I174" s="55">
        <v>45</v>
      </c>
      <c r="J174" s="65">
        <f>IFERROR(I174/E158,"-")</f>
        <v>0.77586206896551724</v>
      </c>
      <c r="K174" s="62">
        <f t="shared" si="46"/>
        <v>69718.933333333334</v>
      </c>
      <c r="L174" s="139"/>
      <c r="M174" s="139"/>
      <c r="N174" s="105" t="s">
        <v>101</v>
      </c>
      <c r="O174" s="56">
        <f>SUM(O158:O173)</f>
        <v>22094541</v>
      </c>
      <c r="P174" s="65">
        <f>IFERROR(O174/L158,"-")</f>
        <v>0.11989272430579613</v>
      </c>
      <c r="Q174" s="55">
        <v>86</v>
      </c>
      <c r="R174" s="65">
        <f>IFERROR(Q174/M158,"-")</f>
        <v>0.86868686868686873</v>
      </c>
      <c r="S174" s="62">
        <f t="shared" si="47"/>
        <v>256913.26744186046</v>
      </c>
      <c r="T174" s="139"/>
      <c r="U174" s="139"/>
      <c r="V174" s="105" t="s">
        <v>101</v>
      </c>
      <c r="W174" s="56">
        <f>SUM(W158:W173)</f>
        <v>627579826</v>
      </c>
      <c r="X174" s="53">
        <f>W174/T158</f>
        <v>0.17876443886495619</v>
      </c>
      <c r="Y174" s="55">
        <v>3420</v>
      </c>
      <c r="Z174" s="65">
        <f>IFERROR(Y174/U158,"-")</f>
        <v>0.75730735163861829</v>
      </c>
      <c r="AA174" s="62">
        <f t="shared" si="48"/>
        <v>183502.87309941521</v>
      </c>
      <c r="AB174" s="139"/>
      <c r="AC174" s="139"/>
      <c r="AD174" s="105" t="s">
        <v>101</v>
      </c>
      <c r="AE174" s="56">
        <f>SUM(AE158:AE173)</f>
        <v>806732661</v>
      </c>
      <c r="AF174" s="65">
        <f>IFERROR(AE174/AB158,"-")</f>
        <v>0.22537052716700284</v>
      </c>
      <c r="AG174" s="55">
        <v>2955</v>
      </c>
      <c r="AH174" s="65">
        <f>IFERROR(AG174/AC158,"-")</f>
        <v>0.85060449050086351</v>
      </c>
      <c r="AI174" s="62">
        <f t="shared" si="49"/>
        <v>273005.97664974618</v>
      </c>
      <c r="AJ174" s="139"/>
      <c r="AK174" s="139"/>
      <c r="AL174" s="105" t="s">
        <v>101</v>
      </c>
      <c r="AM174" s="56">
        <f>SUM(AM158:AM173)</f>
        <v>583329791</v>
      </c>
      <c r="AN174" s="65">
        <f>IFERROR(AM174/AJ158,"-")</f>
        <v>0.24275587018054121</v>
      </c>
      <c r="AO174" s="55">
        <v>1881</v>
      </c>
      <c r="AP174" s="65">
        <f>IFERROR(AO174/AK158,"-")</f>
        <v>0.89316239316239321</v>
      </c>
      <c r="AQ174" s="62">
        <f t="shared" si="50"/>
        <v>310116.84795321635</v>
      </c>
      <c r="AR174" s="139"/>
      <c r="AS174" s="139"/>
      <c r="AT174" s="105" t="s">
        <v>101</v>
      </c>
      <c r="AU174" s="56">
        <f>SUM(AU158:AU173)</f>
        <v>350110893</v>
      </c>
      <c r="AV174" s="65">
        <f>IFERROR(AU174/AR158,"-")</f>
        <v>0.27239732955288826</v>
      </c>
      <c r="AW174" s="55">
        <v>928</v>
      </c>
      <c r="AX174" s="65">
        <f>IFERROR(AW174/AS158,"-")</f>
        <v>0.91159135559921411</v>
      </c>
      <c r="AY174" s="62">
        <f t="shared" si="51"/>
        <v>377274.66918103449</v>
      </c>
      <c r="AZ174" s="139"/>
      <c r="BA174" s="139"/>
      <c r="BB174" s="105" t="s">
        <v>101</v>
      </c>
      <c r="BC174" s="56">
        <f>SUM(BC158:BC173)</f>
        <v>116415863</v>
      </c>
      <c r="BD174" s="65">
        <f>IFERROR(BC174/AZ158,"-")</f>
        <v>0.25347887846263972</v>
      </c>
      <c r="BE174" s="55">
        <v>307</v>
      </c>
      <c r="BF174" s="65">
        <f>IFERROR(BE174/BA158,"-")</f>
        <v>0.88985507246376816</v>
      </c>
      <c r="BG174" s="62">
        <f t="shared" si="52"/>
        <v>379204.76547231269</v>
      </c>
      <c r="BH174" s="139"/>
      <c r="BI174" s="151"/>
      <c r="BJ174" s="105" t="s">
        <v>101</v>
      </c>
      <c r="BK174" s="56">
        <f t="shared" si="54"/>
        <v>2509400927</v>
      </c>
      <c r="BL174" s="65">
        <f>IFERROR(BK174/BH158,"-")</f>
        <v>0.21807692164434445</v>
      </c>
      <c r="BM174" s="56">
        <f t="shared" si="55"/>
        <v>9622</v>
      </c>
      <c r="BN174" s="65">
        <f>IFERROR(BM174/BI158,"-")</f>
        <v>0.8283402203856749</v>
      </c>
      <c r="BO174" s="62">
        <f t="shared" si="53"/>
        <v>260798.26720016627</v>
      </c>
    </row>
    <row r="175" spans="2:67" s="106" customFormat="1">
      <c r="B175" s="179">
        <v>11</v>
      </c>
      <c r="C175" s="172" t="s">
        <v>60</v>
      </c>
      <c r="D175" s="137">
        <v>224083590</v>
      </c>
      <c r="E175" s="137">
        <v>108</v>
      </c>
      <c r="F175" s="101" t="s">
        <v>66</v>
      </c>
      <c r="G175" s="48">
        <v>8450371</v>
      </c>
      <c r="H175" s="63">
        <f>IFERROR(G175/D175,"-")</f>
        <v>3.771079801068878E-2</v>
      </c>
      <c r="I175" s="48">
        <v>30</v>
      </c>
      <c r="J175" s="63">
        <f>IFERROR(I175/E175,"-")</f>
        <v>0.27777777777777779</v>
      </c>
      <c r="K175" s="60">
        <f t="shared" si="46"/>
        <v>281679.03333333333</v>
      </c>
      <c r="L175" s="137">
        <v>295589930</v>
      </c>
      <c r="M175" s="137">
        <v>150</v>
      </c>
      <c r="N175" s="101" t="s">
        <v>66</v>
      </c>
      <c r="O175" s="48">
        <v>8400429</v>
      </c>
      <c r="P175" s="63">
        <f>IFERROR(O175/L175,"-")</f>
        <v>2.8419198854304679E-2</v>
      </c>
      <c r="Q175" s="48">
        <v>40</v>
      </c>
      <c r="R175" s="63">
        <f>IFERROR(Q175/M175,"-")</f>
        <v>0.26666666666666666</v>
      </c>
      <c r="S175" s="60">
        <f t="shared" si="47"/>
        <v>210010.72500000001</v>
      </c>
      <c r="T175" s="137">
        <v>5548581720</v>
      </c>
      <c r="U175" s="137">
        <v>7752</v>
      </c>
      <c r="V175" s="101" t="s">
        <v>66</v>
      </c>
      <c r="W175" s="48">
        <v>143980916</v>
      </c>
      <c r="X175" s="46">
        <f>W175/T175</f>
        <v>2.5949138584553461E-2</v>
      </c>
      <c r="Y175" s="48">
        <v>1290</v>
      </c>
      <c r="Z175" s="63">
        <f>IFERROR(Y175/U175,"-")</f>
        <v>0.16640866873065016</v>
      </c>
      <c r="AA175" s="60">
        <f t="shared" si="48"/>
        <v>111613.11317829457</v>
      </c>
      <c r="AB175" s="137">
        <v>5599853280</v>
      </c>
      <c r="AC175" s="137">
        <v>5850</v>
      </c>
      <c r="AD175" s="101" t="s">
        <v>66</v>
      </c>
      <c r="AE175" s="48">
        <v>153726710</v>
      </c>
      <c r="AF175" s="63">
        <f>IFERROR(AE175/AB175,"-")</f>
        <v>2.7451917454523023E-2</v>
      </c>
      <c r="AG175" s="48">
        <v>1290</v>
      </c>
      <c r="AH175" s="63">
        <f>IFERROR(AG175/AC175,"-")</f>
        <v>0.22051282051282051</v>
      </c>
      <c r="AI175" s="60">
        <f t="shared" si="49"/>
        <v>119167.99224806202</v>
      </c>
      <c r="AJ175" s="137">
        <v>3955120510</v>
      </c>
      <c r="AK175" s="137">
        <v>3724</v>
      </c>
      <c r="AL175" s="101" t="s">
        <v>66</v>
      </c>
      <c r="AM175" s="48">
        <v>105903169</v>
      </c>
      <c r="AN175" s="63">
        <f>IFERROR(AM175/AJ175,"-")</f>
        <v>2.6776218002014809E-2</v>
      </c>
      <c r="AO175" s="48">
        <v>951</v>
      </c>
      <c r="AP175" s="63">
        <f>IFERROR(AO175/AK175,"-")</f>
        <v>0.25537056928034374</v>
      </c>
      <c r="AQ175" s="60">
        <f t="shared" si="50"/>
        <v>111359.79915878022</v>
      </c>
      <c r="AR175" s="137">
        <v>1872037990</v>
      </c>
      <c r="AS175" s="137">
        <v>1616</v>
      </c>
      <c r="AT175" s="101" t="s">
        <v>66</v>
      </c>
      <c r="AU175" s="48">
        <v>90984750</v>
      </c>
      <c r="AV175" s="63">
        <f>IFERROR(AU175/AR175,"-")</f>
        <v>4.8601978424593829E-2</v>
      </c>
      <c r="AW175" s="48">
        <v>430</v>
      </c>
      <c r="AX175" s="63">
        <f>IFERROR(AW175/AS175,"-")</f>
        <v>0.2660891089108911</v>
      </c>
      <c r="AY175" s="60">
        <f t="shared" si="51"/>
        <v>211592.44186046513</v>
      </c>
      <c r="AZ175" s="137">
        <v>662543550</v>
      </c>
      <c r="BA175" s="137">
        <v>558</v>
      </c>
      <c r="BB175" s="101" t="s">
        <v>66</v>
      </c>
      <c r="BC175" s="48">
        <v>32418330</v>
      </c>
      <c r="BD175" s="63">
        <f>IFERROR(BC175/AZ175,"-")</f>
        <v>4.8930111839440592E-2</v>
      </c>
      <c r="BE175" s="48">
        <v>138</v>
      </c>
      <c r="BF175" s="63">
        <f>IFERROR(BE175/BA175,"-")</f>
        <v>0.24731182795698925</v>
      </c>
      <c r="BG175" s="60">
        <f t="shared" si="52"/>
        <v>234915.4347826087</v>
      </c>
      <c r="BH175" s="137">
        <f>SUM(D175,L175,T175,AB175,AJ175,AR175,AZ175)</f>
        <v>18157810570</v>
      </c>
      <c r="BI175" s="149">
        <f>SUM(E175,M175,U175,AC175,AK175,AS175,BA175)</f>
        <v>19758</v>
      </c>
      <c r="BJ175" s="101" t="s">
        <v>66</v>
      </c>
      <c r="BK175" s="48">
        <f t="shared" si="54"/>
        <v>543864675</v>
      </c>
      <c r="BL175" s="63">
        <f>IFERROR(BK175/BH175,"-")</f>
        <v>2.9952106444956706E-2</v>
      </c>
      <c r="BM175" s="48">
        <f t="shared" si="55"/>
        <v>4169</v>
      </c>
      <c r="BN175" s="63">
        <f>IFERROR(BM175/BI175,"-")</f>
        <v>0.2110031379694301</v>
      </c>
      <c r="BO175" s="60">
        <f t="shared" si="53"/>
        <v>130454.467498201</v>
      </c>
    </row>
    <row r="176" spans="2:67" s="106" customFormat="1">
      <c r="B176" s="179"/>
      <c r="C176" s="173"/>
      <c r="D176" s="138"/>
      <c r="E176" s="138"/>
      <c r="F176" s="102" t="s">
        <v>68</v>
      </c>
      <c r="G176" s="52">
        <v>4886060</v>
      </c>
      <c r="H176" s="64">
        <f>IFERROR(G176/D175,"-")</f>
        <v>2.1804631030768473E-2</v>
      </c>
      <c r="I176" s="52">
        <v>36</v>
      </c>
      <c r="J176" s="64">
        <f>IFERROR(I176/E175,"-")</f>
        <v>0.33333333333333331</v>
      </c>
      <c r="K176" s="61">
        <f t="shared" si="46"/>
        <v>135723.88888888888</v>
      </c>
      <c r="L176" s="138"/>
      <c r="M176" s="138"/>
      <c r="N176" s="102" t="s">
        <v>68</v>
      </c>
      <c r="O176" s="52">
        <v>4921125</v>
      </c>
      <c r="P176" s="64">
        <f>IFERROR(O176/L175,"-")</f>
        <v>1.6648486638228845E-2</v>
      </c>
      <c r="Q176" s="52">
        <v>58</v>
      </c>
      <c r="R176" s="64">
        <f>IFERROR(Q176/M175,"-")</f>
        <v>0.38666666666666666</v>
      </c>
      <c r="S176" s="61">
        <f t="shared" si="47"/>
        <v>84846.982758620696</v>
      </c>
      <c r="T176" s="138"/>
      <c r="U176" s="138"/>
      <c r="V176" s="102" t="s">
        <v>68</v>
      </c>
      <c r="W176" s="52">
        <v>145865259</v>
      </c>
      <c r="X176" s="50">
        <f>W176/T175</f>
        <v>2.6288746631274271E-2</v>
      </c>
      <c r="Y176" s="52">
        <v>2020</v>
      </c>
      <c r="Z176" s="64">
        <f>IFERROR(Y176/U175,"-")</f>
        <v>0.26057791537667696</v>
      </c>
      <c r="AA176" s="61">
        <f t="shared" si="48"/>
        <v>72210.524257425743</v>
      </c>
      <c r="AB176" s="138"/>
      <c r="AC176" s="138"/>
      <c r="AD176" s="102" t="s">
        <v>68</v>
      </c>
      <c r="AE176" s="52">
        <v>151128481</v>
      </c>
      <c r="AF176" s="64">
        <f>IFERROR(AE176/AB175,"-")</f>
        <v>2.6987935833918848E-2</v>
      </c>
      <c r="AG176" s="52">
        <v>1917</v>
      </c>
      <c r="AH176" s="64">
        <f>IFERROR(AG176/AC175,"-")</f>
        <v>0.32769230769230767</v>
      </c>
      <c r="AI176" s="61">
        <f t="shared" si="49"/>
        <v>78835.931664058429</v>
      </c>
      <c r="AJ176" s="138"/>
      <c r="AK176" s="138"/>
      <c r="AL176" s="102" t="s">
        <v>68</v>
      </c>
      <c r="AM176" s="52">
        <v>86116225</v>
      </c>
      <c r="AN176" s="64">
        <f>IFERROR(AM176/AJ175,"-")</f>
        <v>2.1773350466127769E-2</v>
      </c>
      <c r="AO176" s="52">
        <v>1284</v>
      </c>
      <c r="AP176" s="64">
        <f>IFERROR(AO176/AK175,"-")</f>
        <v>0.34479054779806662</v>
      </c>
      <c r="AQ176" s="61">
        <f t="shared" si="50"/>
        <v>67068.711059190027</v>
      </c>
      <c r="AR176" s="138"/>
      <c r="AS176" s="138"/>
      <c r="AT176" s="102" t="s">
        <v>68</v>
      </c>
      <c r="AU176" s="52">
        <v>28963328</v>
      </c>
      <c r="AV176" s="64">
        <f>IFERROR(AU176/AR175,"-")</f>
        <v>1.5471549271283752E-2</v>
      </c>
      <c r="AW176" s="52">
        <v>537</v>
      </c>
      <c r="AX176" s="64">
        <f>IFERROR(AW176/AS175,"-")</f>
        <v>0.33230198019801982</v>
      </c>
      <c r="AY176" s="61">
        <f t="shared" si="51"/>
        <v>53935.43389199255</v>
      </c>
      <c r="AZ176" s="138"/>
      <c r="BA176" s="138"/>
      <c r="BB176" s="102" t="s">
        <v>68</v>
      </c>
      <c r="BC176" s="52">
        <v>15219920</v>
      </c>
      <c r="BD176" s="64">
        <f>IFERROR(BC176/AZ175,"-")</f>
        <v>2.2971954070038113E-2</v>
      </c>
      <c r="BE176" s="52">
        <v>187</v>
      </c>
      <c r="BF176" s="64">
        <f>IFERROR(BE176/BA175,"-")</f>
        <v>0.33512544802867383</v>
      </c>
      <c r="BG176" s="61">
        <f t="shared" si="52"/>
        <v>81389.946524064173</v>
      </c>
      <c r="BH176" s="138"/>
      <c r="BI176" s="150"/>
      <c r="BJ176" s="102" t="s">
        <v>68</v>
      </c>
      <c r="BK176" s="52">
        <f t="shared" si="54"/>
        <v>437100398</v>
      </c>
      <c r="BL176" s="64">
        <f>IFERROR(BK176/BH175,"-")</f>
        <v>2.4072307413657526E-2</v>
      </c>
      <c r="BM176" s="52">
        <f t="shared" si="55"/>
        <v>6039</v>
      </c>
      <c r="BN176" s="64">
        <f>IFERROR(BM176/BI175,"-")</f>
        <v>0.30564834497418769</v>
      </c>
      <c r="BO176" s="61">
        <f t="shared" si="53"/>
        <v>72379.598940221884</v>
      </c>
    </row>
    <row r="177" spans="2:67" s="106" customFormat="1">
      <c r="B177" s="179"/>
      <c r="C177" s="173"/>
      <c r="D177" s="138"/>
      <c r="E177" s="138"/>
      <c r="F177" s="103" t="s">
        <v>70</v>
      </c>
      <c r="G177" s="52">
        <v>249679</v>
      </c>
      <c r="H177" s="64">
        <f>IFERROR(G177/D175,"-")</f>
        <v>1.1142225988078824E-3</v>
      </c>
      <c r="I177" s="52">
        <v>11</v>
      </c>
      <c r="J177" s="64">
        <f>IFERROR(I177/E175,"-")</f>
        <v>0.10185185185185185</v>
      </c>
      <c r="K177" s="61">
        <f t="shared" si="46"/>
        <v>22698.090909090908</v>
      </c>
      <c r="L177" s="138"/>
      <c r="M177" s="138"/>
      <c r="N177" s="103" t="s">
        <v>70</v>
      </c>
      <c r="O177" s="52">
        <v>959170</v>
      </c>
      <c r="P177" s="64">
        <f>IFERROR(O177/L175,"-")</f>
        <v>3.2449346295389697E-3</v>
      </c>
      <c r="Q177" s="52">
        <v>28</v>
      </c>
      <c r="R177" s="64">
        <f>IFERROR(Q177/M175,"-")</f>
        <v>0.18666666666666668</v>
      </c>
      <c r="S177" s="61">
        <f t="shared" si="47"/>
        <v>34256.071428571428</v>
      </c>
      <c r="T177" s="138"/>
      <c r="U177" s="138"/>
      <c r="V177" s="103" t="s">
        <v>70</v>
      </c>
      <c r="W177" s="52">
        <v>88341903</v>
      </c>
      <c r="X177" s="50">
        <f>W177/T175</f>
        <v>1.5921528682107975E-2</v>
      </c>
      <c r="Y177" s="52">
        <v>1899</v>
      </c>
      <c r="Z177" s="64">
        <f>IFERROR(Y177/U175,"-")</f>
        <v>0.24496904024767802</v>
      </c>
      <c r="AA177" s="61">
        <f t="shared" si="48"/>
        <v>46520.222748815169</v>
      </c>
      <c r="AB177" s="138"/>
      <c r="AC177" s="138"/>
      <c r="AD177" s="103" t="s">
        <v>70</v>
      </c>
      <c r="AE177" s="52">
        <v>65790102</v>
      </c>
      <c r="AF177" s="64">
        <f>IFERROR(AE177/AB175,"-")</f>
        <v>1.1748540311756168E-2</v>
      </c>
      <c r="AG177" s="52">
        <v>1719</v>
      </c>
      <c r="AH177" s="64">
        <f>IFERROR(AG177/AC175,"-")</f>
        <v>0.29384615384615387</v>
      </c>
      <c r="AI177" s="61">
        <f t="shared" si="49"/>
        <v>38272.310645724261</v>
      </c>
      <c r="AJ177" s="138"/>
      <c r="AK177" s="138"/>
      <c r="AL177" s="103" t="s">
        <v>70</v>
      </c>
      <c r="AM177" s="52">
        <v>49507240</v>
      </c>
      <c r="AN177" s="64">
        <f>IFERROR(AM177/AJ175,"-")</f>
        <v>1.2517251971166866E-2</v>
      </c>
      <c r="AO177" s="52">
        <v>1151</v>
      </c>
      <c r="AP177" s="64">
        <f>IFERROR(AO177/AK175,"-")</f>
        <v>0.30907626208378086</v>
      </c>
      <c r="AQ177" s="61">
        <f t="shared" si="50"/>
        <v>43012.371850564727</v>
      </c>
      <c r="AR177" s="138"/>
      <c r="AS177" s="138"/>
      <c r="AT177" s="103" t="s">
        <v>70</v>
      </c>
      <c r="AU177" s="52">
        <v>21252866</v>
      </c>
      <c r="AV177" s="64">
        <f>IFERROR(AU177/AR175,"-")</f>
        <v>1.1352796317984979E-2</v>
      </c>
      <c r="AW177" s="52">
        <v>456</v>
      </c>
      <c r="AX177" s="64">
        <f>IFERROR(AW177/AS175,"-")</f>
        <v>0.28217821782178215</v>
      </c>
      <c r="AY177" s="61">
        <f t="shared" si="51"/>
        <v>46607.162280701756</v>
      </c>
      <c r="AZ177" s="138"/>
      <c r="BA177" s="138"/>
      <c r="BB177" s="103" t="s">
        <v>70</v>
      </c>
      <c r="BC177" s="52">
        <v>5080495</v>
      </c>
      <c r="BD177" s="64">
        <f>IFERROR(BC177/AZ175,"-")</f>
        <v>7.6681676246036961E-3</v>
      </c>
      <c r="BE177" s="52">
        <v>134</v>
      </c>
      <c r="BF177" s="64">
        <f>IFERROR(BE177/BA175,"-")</f>
        <v>0.24014336917562723</v>
      </c>
      <c r="BG177" s="61">
        <f t="shared" si="52"/>
        <v>37914.141791044778</v>
      </c>
      <c r="BH177" s="138"/>
      <c r="BI177" s="150"/>
      <c r="BJ177" s="103" t="s">
        <v>70</v>
      </c>
      <c r="BK177" s="52">
        <f t="shared" si="54"/>
        <v>231181455</v>
      </c>
      <c r="BL177" s="64">
        <f>IFERROR(BK177/BH175,"-")</f>
        <v>1.2731791319706448E-2</v>
      </c>
      <c r="BM177" s="52">
        <f t="shared" si="55"/>
        <v>5398</v>
      </c>
      <c r="BN177" s="64">
        <f>IFERROR(BM177/BI175,"-")</f>
        <v>0.27320579005972262</v>
      </c>
      <c r="BO177" s="61">
        <f t="shared" si="53"/>
        <v>42827.242497221196</v>
      </c>
    </row>
    <row r="178" spans="2:67" s="106" customFormat="1">
      <c r="B178" s="179"/>
      <c r="C178" s="173"/>
      <c r="D178" s="138"/>
      <c r="E178" s="138"/>
      <c r="F178" s="103" t="s">
        <v>72</v>
      </c>
      <c r="G178" s="52">
        <v>1730261</v>
      </c>
      <c r="H178" s="64">
        <f>IFERROR(G178/D175,"-")</f>
        <v>7.7214980356214392E-3</v>
      </c>
      <c r="I178" s="52">
        <v>5</v>
      </c>
      <c r="J178" s="64">
        <f>IFERROR(I178/E175,"-")</f>
        <v>4.6296296296296294E-2</v>
      </c>
      <c r="K178" s="61">
        <f t="shared" si="46"/>
        <v>346052.2</v>
      </c>
      <c r="L178" s="138"/>
      <c r="M178" s="138"/>
      <c r="N178" s="103" t="s">
        <v>72</v>
      </c>
      <c r="O178" s="52">
        <v>39468</v>
      </c>
      <c r="P178" s="64">
        <f>IFERROR(O178/L175,"-")</f>
        <v>1.3352281655873731E-4</v>
      </c>
      <c r="Q178" s="52">
        <v>5</v>
      </c>
      <c r="R178" s="64">
        <f>IFERROR(Q178/M175,"-")</f>
        <v>3.3333333333333333E-2</v>
      </c>
      <c r="S178" s="61">
        <f t="shared" si="47"/>
        <v>7893.6</v>
      </c>
      <c r="T178" s="138"/>
      <c r="U178" s="138"/>
      <c r="V178" s="103" t="s">
        <v>72</v>
      </c>
      <c r="W178" s="52">
        <v>14647161</v>
      </c>
      <c r="X178" s="50">
        <f>W178/T175</f>
        <v>2.6398026989859313E-3</v>
      </c>
      <c r="Y178" s="52">
        <v>252</v>
      </c>
      <c r="Z178" s="64">
        <f>IFERROR(Y178/U175,"-")</f>
        <v>3.2507739938080496E-2</v>
      </c>
      <c r="AA178" s="61">
        <f t="shared" si="48"/>
        <v>58123.654761904763</v>
      </c>
      <c r="AB178" s="138"/>
      <c r="AC178" s="138"/>
      <c r="AD178" s="103" t="s">
        <v>72</v>
      </c>
      <c r="AE178" s="52">
        <v>8197688</v>
      </c>
      <c r="AF178" s="64">
        <f>IFERROR(AE178/AB175,"-")</f>
        <v>1.4639112116166014E-3</v>
      </c>
      <c r="AG178" s="52">
        <v>238</v>
      </c>
      <c r="AH178" s="64">
        <f>IFERROR(AG178/AC175,"-")</f>
        <v>4.0683760683760686E-2</v>
      </c>
      <c r="AI178" s="61">
        <f t="shared" si="49"/>
        <v>34444.067226890758</v>
      </c>
      <c r="AJ178" s="138"/>
      <c r="AK178" s="138"/>
      <c r="AL178" s="103" t="s">
        <v>72</v>
      </c>
      <c r="AM178" s="52">
        <v>2207649</v>
      </c>
      <c r="AN178" s="64">
        <f>IFERROR(AM178/AJ175,"-")</f>
        <v>5.5817490122443832E-4</v>
      </c>
      <c r="AO178" s="52">
        <v>134</v>
      </c>
      <c r="AP178" s="64">
        <f>IFERROR(AO178/AK175,"-")</f>
        <v>3.5982814178302902E-2</v>
      </c>
      <c r="AQ178" s="61">
        <f t="shared" si="50"/>
        <v>16474.992537313432</v>
      </c>
      <c r="AR178" s="138"/>
      <c r="AS178" s="138"/>
      <c r="AT178" s="103" t="s">
        <v>72</v>
      </c>
      <c r="AU178" s="52">
        <v>641878</v>
      </c>
      <c r="AV178" s="64">
        <f>IFERROR(AU178/AR175,"-")</f>
        <v>3.4287658873845825E-4</v>
      </c>
      <c r="AW178" s="52">
        <v>62</v>
      </c>
      <c r="AX178" s="64">
        <f>IFERROR(AW178/AS175,"-")</f>
        <v>3.8366336633663366E-2</v>
      </c>
      <c r="AY178" s="61">
        <f t="shared" si="51"/>
        <v>10352.870967741936</v>
      </c>
      <c r="AZ178" s="138"/>
      <c r="BA178" s="138"/>
      <c r="BB178" s="103" t="s">
        <v>72</v>
      </c>
      <c r="BC178" s="52">
        <v>509868</v>
      </c>
      <c r="BD178" s="64">
        <f>IFERROR(BC178/AZ175,"-")</f>
        <v>7.6956148769390326E-4</v>
      </c>
      <c r="BE178" s="52">
        <v>14</v>
      </c>
      <c r="BF178" s="64">
        <f>IFERROR(BE178/BA175,"-")</f>
        <v>2.5089605734767026E-2</v>
      </c>
      <c r="BG178" s="61">
        <f t="shared" si="52"/>
        <v>36419.142857142855</v>
      </c>
      <c r="BH178" s="138"/>
      <c r="BI178" s="150"/>
      <c r="BJ178" s="103" t="s">
        <v>72</v>
      </c>
      <c r="BK178" s="52">
        <f t="shared" si="54"/>
        <v>27973973</v>
      </c>
      <c r="BL178" s="64">
        <f>IFERROR(BK178/BH175,"-")</f>
        <v>1.5406027556107498E-3</v>
      </c>
      <c r="BM178" s="52">
        <f t="shared" si="55"/>
        <v>710</v>
      </c>
      <c r="BN178" s="64">
        <f>IFERROR(BM178/BI175,"-")</f>
        <v>3.5934811215710093E-2</v>
      </c>
      <c r="BO178" s="61">
        <f t="shared" si="53"/>
        <v>39399.961971830984</v>
      </c>
    </row>
    <row r="179" spans="2:67" s="106" customFormat="1">
      <c r="B179" s="179"/>
      <c r="C179" s="173"/>
      <c r="D179" s="138"/>
      <c r="E179" s="138"/>
      <c r="F179" s="103" t="s">
        <v>74</v>
      </c>
      <c r="G179" s="52">
        <v>5621921</v>
      </c>
      <c r="H179" s="64">
        <f>IFERROR(G179/D175,"-")</f>
        <v>2.5088499340804028E-2</v>
      </c>
      <c r="I179" s="52">
        <v>22</v>
      </c>
      <c r="J179" s="64">
        <f>IFERROR(I179/E175,"-")</f>
        <v>0.20370370370370369</v>
      </c>
      <c r="K179" s="61">
        <f t="shared" si="46"/>
        <v>255541.86363636365</v>
      </c>
      <c r="L179" s="138"/>
      <c r="M179" s="138"/>
      <c r="N179" s="103" t="s">
        <v>74</v>
      </c>
      <c r="O179" s="52">
        <v>3035244</v>
      </c>
      <c r="P179" s="64">
        <f>IFERROR(O179/L175,"-")</f>
        <v>1.0268428291856898E-2</v>
      </c>
      <c r="Q179" s="52">
        <v>38</v>
      </c>
      <c r="R179" s="64">
        <f>IFERROR(Q179/M175,"-")</f>
        <v>0.25333333333333335</v>
      </c>
      <c r="S179" s="61">
        <f t="shared" si="47"/>
        <v>79874.84210526316</v>
      </c>
      <c r="T179" s="138"/>
      <c r="U179" s="138"/>
      <c r="V179" s="103" t="s">
        <v>74</v>
      </c>
      <c r="W179" s="52">
        <v>95835376</v>
      </c>
      <c r="X179" s="50">
        <f>W179/T175</f>
        <v>1.7272049117445457E-2</v>
      </c>
      <c r="Y179" s="52">
        <v>2216</v>
      </c>
      <c r="Z179" s="64">
        <f>IFERROR(Y179/U175,"-")</f>
        <v>0.28586171310629516</v>
      </c>
      <c r="AA179" s="61">
        <f t="shared" si="48"/>
        <v>43247.010830324907</v>
      </c>
      <c r="AB179" s="138"/>
      <c r="AC179" s="138"/>
      <c r="AD179" s="103" t="s">
        <v>74</v>
      </c>
      <c r="AE179" s="52">
        <v>108446832</v>
      </c>
      <c r="AF179" s="64">
        <f>IFERROR(AE179/AB175,"-")</f>
        <v>1.9366013103829034E-2</v>
      </c>
      <c r="AG179" s="52">
        <v>1986</v>
      </c>
      <c r="AH179" s="64">
        <f>IFERROR(AG179/AC175,"-")</f>
        <v>0.33948717948717949</v>
      </c>
      <c r="AI179" s="61">
        <f t="shared" si="49"/>
        <v>54605.655589123868</v>
      </c>
      <c r="AJ179" s="138"/>
      <c r="AK179" s="138"/>
      <c r="AL179" s="103" t="s">
        <v>74</v>
      </c>
      <c r="AM179" s="52">
        <v>61336991</v>
      </c>
      <c r="AN179" s="64">
        <f>IFERROR(AM179/AJ175,"-")</f>
        <v>1.5508248318835675E-2</v>
      </c>
      <c r="AO179" s="52">
        <v>1286</v>
      </c>
      <c r="AP179" s="64">
        <f>IFERROR(AO179/AK175,"-")</f>
        <v>0.34532760472610097</v>
      </c>
      <c r="AQ179" s="61">
        <f t="shared" si="50"/>
        <v>47695.949455676513</v>
      </c>
      <c r="AR179" s="138"/>
      <c r="AS179" s="138"/>
      <c r="AT179" s="103" t="s">
        <v>74</v>
      </c>
      <c r="AU179" s="52">
        <v>24548209</v>
      </c>
      <c r="AV179" s="64">
        <f>IFERROR(AU179/AR175,"-")</f>
        <v>1.3113093394007458E-2</v>
      </c>
      <c r="AW179" s="52">
        <v>467</v>
      </c>
      <c r="AX179" s="64">
        <f>IFERROR(AW179/AS175,"-")</f>
        <v>0.28898514851485146</v>
      </c>
      <c r="AY179" s="61">
        <f t="shared" si="51"/>
        <v>52565.758029978584</v>
      </c>
      <c r="AZ179" s="138"/>
      <c r="BA179" s="138"/>
      <c r="BB179" s="103" t="s">
        <v>74</v>
      </c>
      <c r="BC179" s="52">
        <v>12904816</v>
      </c>
      <c r="BD179" s="64">
        <f>IFERROR(BC179/AZ175,"-")</f>
        <v>1.9477687164866371E-2</v>
      </c>
      <c r="BE179" s="52">
        <v>125</v>
      </c>
      <c r="BF179" s="64">
        <f>IFERROR(BE179/BA175,"-")</f>
        <v>0.22401433691756273</v>
      </c>
      <c r="BG179" s="61">
        <f t="shared" si="52"/>
        <v>103238.52800000001</v>
      </c>
      <c r="BH179" s="138"/>
      <c r="BI179" s="150"/>
      <c r="BJ179" s="103" t="s">
        <v>74</v>
      </c>
      <c r="BK179" s="52">
        <f t="shared" si="54"/>
        <v>311729389</v>
      </c>
      <c r="BL179" s="64">
        <f>IFERROR(BK179/BH175,"-")</f>
        <v>1.7167785058570528E-2</v>
      </c>
      <c r="BM179" s="52">
        <f t="shared" si="55"/>
        <v>6140</v>
      </c>
      <c r="BN179" s="64">
        <f>IFERROR(BM179/BI175,"-")</f>
        <v>0.31076019840064784</v>
      </c>
      <c r="BO179" s="61">
        <f t="shared" si="53"/>
        <v>50770.258794788271</v>
      </c>
    </row>
    <row r="180" spans="2:67" s="106" customFormat="1">
      <c r="B180" s="179"/>
      <c r="C180" s="173"/>
      <c r="D180" s="138"/>
      <c r="E180" s="138"/>
      <c r="F180" s="103" t="s">
        <v>76</v>
      </c>
      <c r="G180" s="52">
        <v>901708</v>
      </c>
      <c r="H180" s="64">
        <f>IFERROR(G180/D175,"-")</f>
        <v>4.0239805154853149E-3</v>
      </c>
      <c r="I180" s="52">
        <v>34</v>
      </c>
      <c r="J180" s="64">
        <f>IFERROR(I180/E175,"-")</f>
        <v>0.31481481481481483</v>
      </c>
      <c r="K180" s="61">
        <f t="shared" si="46"/>
        <v>26520.823529411766</v>
      </c>
      <c r="L180" s="138"/>
      <c r="M180" s="138"/>
      <c r="N180" s="103" t="s">
        <v>76</v>
      </c>
      <c r="O180" s="52">
        <v>3606490</v>
      </c>
      <c r="P180" s="64">
        <f>IFERROR(O180/L175,"-")</f>
        <v>1.2200990744170481E-2</v>
      </c>
      <c r="Q180" s="52">
        <v>49</v>
      </c>
      <c r="R180" s="64">
        <f>IFERROR(Q180/M175,"-")</f>
        <v>0.32666666666666666</v>
      </c>
      <c r="S180" s="61">
        <f t="shared" si="47"/>
        <v>73601.836734693876</v>
      </c>
      <c r="T180" s="138"/>
      <c r="U180" s="138"/>
      <c r="V180" s="103" t="s">
        <v>76</v>
      </c>
      <c r="W180" s="52">
        <v>165910967</v>
      </c>
      <c r="X180" s="50">
        <f>W180/T175</f>
        <v>2.9901509137365646E-2</v>
      </c>
      <c r="Y180" s="52">
        <v>2589</v>
      </c>
      <c r="Z180" s="64">
        <f>IFERROR(Y180/U175,"-")</f>
        <v>0.33397832817337464</v>
      </c>
      <c r="AA180" s="61">
        <f t="shared" si="48"/>
        <v>64083.030899961377</v>
      </c>
      <c r="AB180" s="138"/>
      <c r="AC180" s="138"/>
      <c r="AD180" s="103" t="s">
        <v>76</v>
      </c>
      <c r="AE180" s="52">
        <v>182109735</v>
      </c>
      <c r="AF180" s="64">
        <f>IFERROR(AE180/AB175,"-")</f>
        <v>3.252044757144066E-2</v>
      </c>
      <c r="AG180" s="52">
        <v>2376</v>
      </c>
      <c r="AH180" s="64">
        <f>IFERROR(AG180/AC175,"-")</f>
        <v>0.40615384615384614</v>
      </c>
      <c r="AI180" s="61">
        <f t="shared" si="49"/>
        <v>76645.511363636368</v>
      </c>
      <c r="AJ180" s="138"/>
      <c r="AK180" s="138"/>
      <c r="AL180" s="103" t="s">
        <v>76</v>
      </c>
      <c r="AM180" s="52">
        <v>143486616</v>
      </c>
      <c r="AN180" s="64">
        <f>IFERROR(AM180/AJ175,"-")</f>
        <v>3.6278696347484998E-2</v>
      </c>
      <c r="AO180" s="52">
        <v>1656</v>
      </c>
      <c r="AP180" s="64">
        <f>IFERROR(AO180/AK175,"-")</f>
        <v>0.44468313641245971</v>
      </c>
      <c r="AQ180" s="61">
        <f t="shared" si="50"/>
        <v>86646.507246376816</v>
      </c>
      <c r="AR180" s="138"/>
      <c r="AS180" s="138"/>
      <c r="AT180" s="103" t="s">
        <v>76</v>
      </c>
      <c r="AU180" s="52">
        <v>64136317</v>
      </c>
      <c r="AV180" s="64">
        <f>IFERROR(AU180/AR175,"-")</f>
        <v>3.4260157829382513E-2</v>
      </c>
      <c r="AW180" s="52">
        <v>742</v>
      </c>
      <c r="AX180" s="64">
        <f>IFERROR(AW180/AS175,"-")</f>
        <v>0.45915841584158418</v>
      </c>
      <c r="AY180" s="61">
        <f t="shared" si="51"/>
        <v>86437.084905660377</v>
      </c>
      <c r="AZ180" s="138"/>
      <c r="BA180" s="138"/>
      <c r="BB180" s="103" t="s">
        <v>76</v>
      </c>
      <c r="BC180" s="52">
        <v>23588666</v>
      </c>
      <c r="BD180" s="64">
        <f>IFERROR(BC180/AZ175,"-")</f>
        <v>3.5603193178772925E-2</v>
      </c>
      <c r="BE180" s="52">
        <v>229</v>
      </c>
      <c r="BF180" s="64">
        <f>IFERROR(BE180/BA175,"-")</f>
        <v>0.4103942652329749</v>
      </c>
      <c r="BG180" s="61">
        <f t="shared" si="52"/>
        <v>103007.27510917031</v>
      </c>
      <c r="BH180" s="138"/>
      <c r="BI180" s="150"/>
      <c r="BJ180" s="103" t="s">
        <v>76</v>
      </c>
      <c r="BK180" s="52">
        <f t="shared" si="54"/>
        <v>583740499</v>
      </c>
      <c r="BL180" s="64">
        <f>IFERROR(BK180/BH175,"-")</f>
        <v>3.2148176496809878E-2</v>
      </c>
      <c r="BM180" s="52">
        <f t="shared" si="55"/>
        <v>7675</v>
      </c>
      <c r="BN180" s="64">
        <f>IFERROR(BM180/BI175,"-")</f>
        <v>0.38845024800080979</v>
      </c>
      <c r="BO180" s="61">
        <f t="shared" si="53"/>
        <v>76057.39400651466</v>
      </c>
    </row>
    <row r="181" spans="2:67" s="106" customFormat="1">
      <c r="B181" s="179"/>
      <c r="C181" s="173"/>
      <c r="D181" s="138"/>
      <c r="E181" s="138"/>
      <c r="F181" s="103" t="s">
        <v>77</v>
      </c>
      <c r="G181" s="52">
        <v>181900</v>
      </c>
      <c r="H181" s="64">
        <f>IFERROR(G181/D175,"-")</f>
        <v>8.1175065072815016E-4</v>
      </c>
      <c r="I181" s="52">
        <v>13</v>
      </c>
      <c r="J181" s="64">
        <f>IFERROR(I181/E175,"-")</f>
        <v>0.12037037037037036</v>
      </c>
      <c r="K181" s="61">
        <f t="shared" si="46"/>
        <v>13992.307692307691</v>
      </c>
      <c r="L181" s="138"/>
      <c r="M181" s="138"/>
      <c r="N181" s="103" t="s">
        <v>77</v>
      </c>
      <c r="O181" s="52">
        <v>3776761</v>
      </c>
      <c r="P181" s="64">
        <f>IFERROR(O181/L175,"-")</f>
        <v>1.2777028635583087E-2</v>
      </c>
      <c r="Q181" s="52">
        <v>13</v>
      </c>
      <c r="R181" s="64">
        <f>IFERROR(Q181/M175,"-")</f>
        <v>8.666666666666667E-2</v>
      </c>
      <c r="S181" s="61">
        <f t="shared" si="47"/>
        <v>290520.07692307694</v>
      </c>
      <c r="T181" s="138"/>
      <c r="U181" s="138"/>
      <c r="V181" s="103" t="s">
        <v>77</v>
      </c>
      <c r="W181" s="52">
        <v>130440501</v>
      </c>
      <c r="X181" s="50">
        <f>W181/T175</f>
        <v>2.3508800551647998E-2</v>
      </c>
      <c r="Y181" s="52">
        <v>738</v>
      </c>
      <c r="Z181" s="64">
        <f>IFERROR(Y181/U175,"-")</f>
        <v>9.5201238390092882E-2</v>
      </c>
      <c r="AA181" s="61">
        <f t="shared" si="48"/>
        <v>176748.64634146341</v>
      </c>
      <c r="AB181" s="138"/>
      <c r="AC181" s="138"/>
      <c r="AD181" s="103" t="s">
        <v>77</v>
      </c>
      <c r="AE181" s="52">
        <v>192542797</v>
      </c>
      <c r="AF181" s="64">
        <f>IFERROR(AE181/AB175,"-")</f>
        <v>3.4383543170259635E-2</v>
      </c>
      <c r="AG181" s="52">
        <v>797</v>
      </c>
      <c r="AH181" s="64">
        <f>IFERROR(AG181/AC175,"-")</f>
        <v>0.13623931623931623</v>
      </c>
      <c r="AI181" s="61">
        <f t="shared" si="49"/>
        <v>241584.43789209536</v>
      </c>
      <c r="AJ181" s="138"/>
      <c r="AK181" s="138"/>
      <c r="AL181" s="103" t="s">
        <v>77</v>
      </c>
      <c r="AM181" s="52">
        <v>185406513</v>
      </c>
      <c r="AN181" s="64">
        <f>IFERROR(AM181/AJ175,"-")</f>
        <v>4.6877588819664057E-2</v>
      </c>
      <c r="AO181" s="52">
        <v>688</v>
      </c>
      <c r="AP181" s="64">
        <f>IFERROR(AO181/AK175,"-")</f>
        <v>0.18474758324382384</v>
      </c>
      <c r="AQ181" s="61">
        <f t="shared" si="50"/>
        <v>269486.21075581393</v>
      </c>
      <c r="AR181" s="138"/>
      <c r="AS181" s="138"/>
      <c r="AT181" s="103" t="s">
        <v>77</v>
      </c>
      <c r="AU181" s="52">
        <v>106360248</v>
      </c>
      <c r="AV181" s="64">
        <f>IFERROR(AU181/AR175,"-")</f>
        <v>5.6815218797990313E-2</v>
      </c>
      <c r="AW181" s="52">
        <v>312</v>
      </c>
      <c r="AX181" s="64">
        <f>IFERROR(AW181/AS175,"-")</f>
        <v>0.19306930693069307</v>
      </c>
      <c r="AY181" s="61">
        <f t="shared" si="51"/>
        <v>340898.23076923075</v>
      </c>
      <c r="AZ181" s="138"/>
      <c r="BA181" s="138"/>
      <c r="BB181" s="103" t="s">
        <v>77</v>
      </c>
      <c r="BC181" s="52">
        <v>36358656</v>
      </c>
      <c r="BD181" s="64">
        <f>IFERROR(BC181/AZ175,"-")</f>
        <v>5.4877382777328371E-2</v>
      </c>
      <c r="BE181" s="52">
        <v>105</v>
      </c>
      <c r="BF181" s="64">
        <f>IFERROR(BE181/BA175,"-")</f>
        <v>0.18817204301075269</v>
      </c>
      <c r="BG181" s="61">
        <f t="shared" si="52"/>
        <v>346272.91428571427</v>
      </c>
      <c r="BH181" s="138"/>
      <c r="BI181" s="150"/>
      <c r="BJ181" s="103" t="s">
        <v>77</v>
      </c>
      <c r="BK181" s="52">
        <f t="shared" si="54"/>
        <v>655067376</v>
      </c>
      <c r="BL181" s="64">
        <f>IFERROR(BK181/BH175,"-")</f>
        <v>3.6076341554211952E-2</v>
      </c>
      <c r="BM181" s="52">
        <f t="shared" si="55"/>
        <v>2666</v>
      </c>
      <c r="BN181" s="64">
        <f>IFERROR(BM181/BI175,"-")</f>
        <v>0.13493268549448326</v>
      </c>
      <c r="BO181" s="61">
        <f t="shared" si="53"/>
        <v>245711.69392348087</v>
      </c>
    </row>
    <row r="182" spans="2:67" s="106" customFormat="1">
      <c r="B182" s="179"/>
      <c r="C182" s="173"/>
      <c r="D182" s="138"/>
      <c r="E182" s="138"/>
      <c r="F182" s="103" t="s">
        <v>79</v>
      </c>
      <c r="G182" s="52">
        <v>0</v>
      </c>
      <c r="H182" s="64">
        <f>IFERROR(G182/D175,"-")</f>
        <v>0</v>
      </c>
      <c r="I182" s="52">
        <v>0</v>
      </c>
      <c r="J182" s="64">
        <f>IFERROR(I182/E175,"-")</f>
        <v>0</v>
      </c>
      <c r="K182" s="61" t="str">
        <f t="shared" si="46"/>
        <v>-</v>
      </c>
      <c r="L182" s="138"/>
      <c r="M182" s="138"/>
      <c r="N182" s="103" t="s">
        <v>79</v>
      </c>
      <c r="O182" s="52">
        <v>0</v>
      </c>
      <c r="P182" s="64">
        <f>IFERROR(O182/L175,"-")</f>
        <v>0</v>
      </c>
      <c r="Q182" s="52">
        <v>0</v>
      </c>
      <c r="R182" s="64">
        <f>IFERROR(Q182/M175,"-")</f>
        <v>0</v>
      </c>
      <c r="S182" s="61" t="str">
        <f t="shared" si="47"/>
        <v>-</v>
      </c>
      <c r="T182" s="138"/>
      <c r="U182" s="138"/>
      <c r="V182" s="103" t="s">
        <v>79</v>
      </c>
      <c r="W182" s="52">
        <v>5479</v>
      </c>
      <c r="X182" s="50">
        <f>W182/T175</f>
        <v>9.8745954849160975E-7</v>
      </c>
      <c r="Y182" s="52">
        <v>2</v>
      </c>
      <c r="Z182" s="64">
        <f>IFERROR(Y182/U175,"-")</f>
        <v>2.5799793601651185E-4</v>
      </c>
      <c r="AA182" s="61">
        <f t="shared" si="48"/>
        <v>2739.5</v>
      </c>
      <c r="AB182" s="138"/>
      <c r="AC182" s="138"/>
      <c r="AD182" s="103" t="s">
        <v>79</v>
      </c>
      <c r="AE182" s="52">
        <v>1041283</v>
      </c>
      <c r="AF182" s="64">
        <f>IFERROR(AE182/AB175,"-")</f>
        <v>1.8594826470167805E-4</v>
      </c>
      <c r="AG182" s="52">
        <v>4</v>
      </c>
      <c r="AH182" s="64">
        <f>IFERROR(AG182/AC175,"-")</f>
        <v>6.8376068376068376E-4</v>
      </c>
      <c r="AI182" s="61">
        <f t="shared" si="49"/>
        <v>260320.75</v>
      </c>
      <c r="AJ182" s="138"/>
      <c r="AK182" s="138"/>
      <c r="AL182" s="103" t="s">
        <v>79</v>
      </c>
      <c r="AM182" s="52">
        <v>5898</v>
      </c>
      <c r="AN182" s="64">
        <f>IFERROR(AM182/AJ175,"-")</f>
        <v>1.4912314264730203E-6</v>
      </c>
      <c r="AO182" s="52">
        <v>5</v>
      </c>
      <c r="AP182" s="64">
        <f>IFERROR(AO182/AK175,"-")</f>
        <v>1.3426423200859291E-3</v>
      </c>
      <c r="AQ182" s="61">
        <f t="shared" si="50"/>
        <v>1179.5999999999999</v>
      </c>
      <c r="AR182" s="138"/>
      <c r="AS182" s="138"/>
      <c r="AT182" s="103" t="s">
        <v>79</v>
      </c>
      <c r="AU182" s="52">
        <v>0</v>
      </c>
      <c r="AV182" s="64">
        <f>IFERROR(AU182/AR175,"-")</f>
        <v>0</v>
      </c>
      <c r="AW182" s="52">
        <v>0</v>
      </c>
      <c r="AX182" s="64">
        <f>IFERROR(AW182/AS175,"-")</f>
        <v>0</v>
      </c>
      <c r="AY182" s="61" t="str">
        <f t="shared" si="51"/>
        <v>-</v>
      </c>
      <c r="AZ182" s="138"/>
      <c r="BA182" s="138"/>
      <c r="BB182" s="103" t="s">
        <v>79</v>
      </c>
      <c r="BC182" s="52">
        <v>0</v>
      </c>
      <c r="BD182" s="64">
        <f>IFERROR(BC182/AZ175,"-")</f>
        <v>0</v>
      </c>
      <c r="BE182" s="52">
        <v>0</v>
      </c>
      <c r="BF182" s="64">
        <f>IFERROR(BE182/BA175,"-")</f>
        <v>0</v>
      </c>
      <c r="BG182" s="61" t="str">
        <f t="shared" si="52"/>
        <v>-</v>
      </c>
      <c r="BH182" s="138"/>
      <c r="BI182" s="150"/>
      <c r="BJ182" s="103" t="s">
        <v>79</v>
      </c>
      <c r="BK182" s="52">
        <f t="shared" si="54"/>
        <v>1052660</v>
      </c>
      <c r="BL182" s="64">
        <f>IFERROR(BK182/BH175,"-")</f>
        <v>5.7972848430260943E-5</v>
      </c>
      <c r="BM182" s="52">
        <f t="shared" si="55"/>
        <v>11</v>
      </c>
      <c r="BN182" s="64">
        <f>IFERROR(BM182/BI175,"-")</f>
        <v>5.5673651179269162E-4</v>
      </c>
      <c r="BO182" s="61">
        <f t="shared" si="53"/>
        <v>95696.363636363632</v>
      </c>
    </row>
    <row r="183" spans="2:67" s="106" customFormat="1">
      <c r="B183" s="179"/>
      <c r="C183" s="173"/>
      <c r="D183" s="138"/>
      <c r="E183" s="138"/>
      <c r="F183" s="103" t="s">
        <v>81</v>
      </c>
      <c r="G183" s="52">
        <v>12585</v>
      </c>
      <c r="H183" s="64">
        <f>IFERROR(G183/D175,"-")</f>
        <v>5.6162077731796425E-5</v>
      </c>
      <c r="I183" s="52">
        <v>1</v>
      </c>
      <c r="J183" s="64">
        <f>IFERROR(I183/E175,"-")</f>
        <v>9.2592592592592587E-3</v>
      </c>
      <c r="K183" s="61">
        <f t="shared" si="46"/>
        <v>12585</v>
      </c>
      <c r="L183" s="138"/>
      <c r="M183" s="138"/>
      <c r="N183" s="103" t="s">
        <v>81</v>
      </c>
      <c r="O183" s="52">
        <v>71893</v>
      </c>
      <c r="P183" s="64">
        <f>IFERROR(O183/L175,"-")</f>
        <v>2.4321870504857862E-4</v>
      </c>
      <c r="Q183" s="52">
        <v>1</v>
      </c>
      <c r="R183" s="64">
        <f>IFERROR(Q183/M175,"-")</f>
        <v>6.6666666666666671E-3</v>
      </c>
      <c r="S183" s="61">
        <f t="shared" si="47"/>
        <v>71893</v>
      </c>
      <c r="T183" s="138"/>
      <c r="U183" s="138"/>
      <c r="V183" s="103" t="s">
        <v>81</v>
      </c>
      <c r="W183" s="52">
        <v>2282102</v>
      </c>
      <c r="X183" s="50">
        <f>W183/T175</f>
        <v>4.1129465423102752E-4</v>
      </c>
      <c r="Y183" s="52">
        <v>76</v>
      </c>
      <c r="Z183" s="64">
        <f>IFERROR(Y183/U175,"-")</f>
        <v>9.8039215686274508E-3</v>
      </c>
      <c r="AA183" s="61">
        <f t="shared" si="48"/>
        <v>30027.657894736843</v>
      </c>
      <c r="AB183" s="138"/>
      <c r="AC183" s="138"/>
      <c r="AD183" s="103" t="s">
        <v>81</v>
      </c>
      <c r="AE183" s="52">
        <v>1315409</v>
      </c>
      <c r="AF183" s="64">
        <f>IFERROR(AE183/AB175,"-")</f>
        <v>2.3490061868192374E-4</v>
      </c>
      <c r="AG183" s="52">
        <v>49</v>
      </c>
      <c r="AH183" s="64">
        <f>IFERROR(AG183/AC175,"-")</f>
        <v>8.3760683760683765E-3</v>
      </c>
      <c r="AI183" s="61">
        <f t="shared" si="49"/>
        <v>26845.081632653062</v>
      </c>
      <c r="AJ183" s="138"/>
      <c r="AK183" s="138"/>
      <c r="AL183" s="103" t="s">
        <v>81</v>
      </c>
      <c r="AM183" s="52">
        <v>892590</v>
      </c>
      <c r="AN183" s="64">
        <f>IFERROR(AM183/AJ175,"-")</f>
        <v>2.256795962962959E-4</v>
      </c>
      <c r="AO183" s="52">
        <v>36</v>
      </c>
      <c r="AP183" s="64">
        <f>IFERROR(AO183/AK175,"-")</f>
        <v>9.6670247046186895E-3</v>
      </c>
      <c r="AQ183" s="61">
        <f t="shared" si="50"/>
        <v>24794.166666666668</v>
      </c>
      <c r="AR183" s="138"/>
      <c r="AS183" s="138"/>
      <c r="AT183" s="103" t="s">
        <v>81</v>
      </c>
      <c r="AU183" s="52">
        <v>266512</v>
      </c>
      <c r="AV183" s="64">
        <f>IFERROR(AU183/AR175,"-")</f>
        <v>1.4236463224766074E-4</v>
      </c>
      <c r="AW183" s="52">
        <v>8</v>
      </c>
      <c r="AX183" s="64">
        <f>IFERROR(AW183/AS175,"-")</f>
        <v>4.9504950495049506E-3</v>
      </c>
      <c r="AY183" s="61">
        <f t="shared" si="51"/>
        <v>33314</v>
      </c>
      <c r="AZ183" s="138"/>
      <c r="BA183" s="138"/>
      <c r="BB183" s="103" t="s">
        <v>81</v>
      </c>
      <c r="BC183" s="52">
        <v>6961</v>
      </c>
      <c r="BD183" s="64">
        <f>IFERROR(BC183/AZ175,"-")</f>
        <v>1.0506479158992642E-5</v>
      </c>
      <c r="BE183" s="52">
        <v>2</v>
      </c>
      <c r="BF183" s="64">
        <f>IFERROR(BE183/BA175,"-")</f>
        <v>3.5842293906810036E-3</v>
      </c>
      <c r="BG183" s="61">
        <f t="shared" si="52"/>
        <v>3480.5</v>
      </c>
      <c r="BH183" s="138"/>
      <c r="BI183" s="150"/>
      <c r="BJ183" s="103" t="s">
        <v>81</v>
      </c>
      <c r="BK183" s="52">
        <f t="shared" si="54"/>
        <v>4848052</v>
      </c>
      <c r="BL183" s="64">
        <f>IFERROR(BK183/BH175,"-")</f>
        <v>2.6699540571316799E-4</v>
      </c>
      <c r="BM183" s="52">
        <f t="shared" si="55"/>
        <v>173</v>
      </c>
      <c r="BN183" s="64">
        <f>IFERROR(BM183/BI175,"-")</f>
        <v>8.7559469581941496E-3</v>
      </c>
      <c r="BO183" s="61">
        <f t="shared" si="53"/>
        <v>28023.421965317921</v>
      </c>
    </row>
    <row r="184" spans="2:67" s="106" customFormat="1">
      <c r="B184" s="179"/>
      <c r="C184" s="173"/>
      <c r="D184" s="138"/>
      <c r="E184" s="138"/>
      <c r="F184" s="103" t="s">
        <v>83</v>
      </c>
      <c r="G184" s="52">
        <v>336519</v>
      </c>
      <c r="H184" s="64">
        <f>IFERROR(G184/D175,"-")</f>
        <v>1.5017565543286771E-3</v>
      </c>
      <c r="I184" s="52">
        <v>5</v>
      </c>
      <c r="J184" s="64">
        <f>IFERROR(I184/E175,"-")</f>
        <v>4.6296296296296294E-2</v>
      </c>
      <c r="K184" s="61">
        <f t="shared" si="46"/>
        <v>67303.8</v>
      </c>
      <c r="L184" s="138"/>
      <c r="M184" s="138"/>
      <c r="N184" s="103" t="s">
        <v>83</v>
      </c>
      <c r="O184" s="52">
        <v>316074</v>
      </c>
      <c r="P184" s="64">
        <f>IFERROR(O184/L175,"-")</f>
        <v>1.0692989439795868E-3</v>
      </c>
      <c r="Q184" s="52">
        <v>5</v>
      </c>
      <c r="R184" s="64">
        <f>IFERROR(Q184/M175,"-")</f>
        <v>3.3333333333333333E-2</v>
      </c>
      <c r="S184" s="61">
        <f t="shared" si="47"/>
        <v>63214.8</v>
      </c>
      <c r="T184" s="138"/>
      <c r="U184" s="138"/>
      <c r="V184" s="103" t="s">
        <v>83</v>
      </c>
      <c r="W184" s="52">
        <v>5805573</v>
      </c>
      <c r="X184" s="50">
        <f>W184/T175</f>
        <v>1.0463165711471218E-3</v>
      </c>
      <c r="Y184" s="52">
        <v>303</v>
      </c>
      <c r="Z184" s="64">
        <f>IFERROR(Y184/U175,"-")</f>
        <v>3.9086687306501548E-2</v>
      </c>
      <c r="AA184" s="61">
        <f t="shared" si="48"/>
        <v>19160.30693069307</v>
      </c>
      <c r="AB184" s="138"/>
      <c r="AC184" s="138"/>
      <c r="AD184" s="103" t="s">
        <v>83</v>
      </c>
      <c r="AE184" s="52">
        <v>7456149</v>
      </c>
      <c r="AF184" s="64">
        <f>IFERROR(AE184/AB175,"-")</f>
        <v>1.3314900636110952E-3</v>
      </c>
      <c r="AG184" s="52">
        <v>317</v>
      </c>
      <c r="AH184" s="64">
        <f>IFERROR(AG184/AC175,"-")</f>
        <v>5.4188034188034188E-2</v>
      </c>
      <c r="AI184" s="61">
        <f t="shared" si="49"/>
        <v>23520.974763406939</v>
      </c>
      <c r="AJ184" s="138"/>
      <c r="AK184" s="138"/>
      <c r="AL184" s="103" t="s">
        <v>83</v>
      </c>
      <c r="AM184" s="52">
        <v>6726181</v>
      </c>
      <c r="AN184" s="64">
        <f>IFERROR(AM184/AJ175,"-")</f>
        <v>1.7006260575357286E-3</v>
      </c>
      <c r="AO184" s="52">
        <v>291</v>
      </c>
      <c r="AP184" s="64">
        <f>IFERROR(AO184/AK175,"-")</f>
        <v>7.8141783029001072E-2</v>
      </c>
      <c r="AQ184" s="61">
        <f t="shared" si="50"/>
        <v>23114.02405498282</v>
      </c>
      <c r="AR184" s="138"/>
      <c r="AS184" s="138"/>
      <c r="AT184" s="103" t="s">
        <v>83</v>
      </c>
      <c r="AU184" s="52">
        <v>3633940</v>
      </c>
      <c r="AV184" s="64">
        <f>IFERROR(AU184/AR175,"-")</f>
        <v>1.9411678712780824E-3</v>
      </c>
      <c r="AW184" s="52">
        <v>140</v>
      </c>
      <c r="AX184" s="64">
        <f>IFERROR(AW184/AS175,"-")</f>
        <v>8.6633663366336627E-2</v>
      </c>
      <c r="AY184" s="61">
        <f t="shared" si="51"/>
        <v>25956.714285714286</v>
      </c>
      <c r="AZ184" s="138"/>
      <c r="BA184" s="138"/>
      <c r="BB184" s="103" t="s">
        <v>83</v>
      </c>
      <c r="BC184" s="52">
        <v>1697239</v>
      </c>
      <c r="BD184" s="64">
        <f>IFERROR(BC184/AZ175,"-")</f>
        <v>2.5617017930368502E-3</v>
      </c>
      <c r="BE184" s="52">
        <v>54</v>
      </c>
      <c r="BF184" s="64">
        <f>IFERROR(BE184/BA175,"-")</f>
        <v>9.6774193548387094E-2</v>
      </c>
      <c r="BG184" s="61">
        <f t="shared" si="52"/>
        <v>31430.35185185185</v>
      </c>
      <c r="BH184" s="138"/>
      <c r="BI184" s="150"/>
      <c r="BJ184" s="103" t="s">
        <v>83</v>
      </c>
      <c r="BK184" s="52">
        <f t="shared" si="54"/>
        <v>25971675</v>
      </c>
      <c r="BL184" s="64">
        <f>IFERROR(BK184/BH175,"-")</f>
        <v>1.4303307604117163E-3</v>
      </c>
      <c r="BM184" s="52">
        <f t="shared" si="55"/>
        <v>1115</v>
      </c>
      <c r="BN184" s="64">
        <f>IFERROR(BM184/BI175,"-")</f>
        <v>5.6432837331713739E-2</v>
      </c>
      <c r="BO184" s="61">
        <f t="shared" si="53"/>
        <v>23292.982062780269</v>
      </c>
    </row>
    <row r="185" spans="2:67" s="106" customFormat="1">
      <c r="B185" s="179"/>
      <c r="C185" s="173"/>
      <c r="D185" s="138"/>
      <c r="E185" s="138"/>
      <c r="F185" s="103" t="s">
        <v>85</v>
      </c>
      <c r="G185" s="52">
        <v>1498743</v>
      </c>
      <c r="H185" s="64">
        <f>IFERROR(G185/D175,"-")</f>
        <v>6.6883210858947771E-3</v>
      </c>
      <c r="I185" s="52">
        <v>4</v>
      </c>
      <c r="J185" s="64">
        <f>IFERROR(I185/E175,"-")</f>
        <v>3.7037037037037035E-2</v>
      </c>
      <c r="K185" s="61">
        <f t="shared" si="46"/>
        <v>374685.75</v>
      </c>
      <c r="L185" s="138"/>
      <c r="M185" s="138"/>
      <c r="N185" s="103" t="s">
        <v>85</v>
      </c>
      <c r="O185" s="52">
        <v>1235084</v>
      </c>
      <c r="P185" s="64">
        <f>IFERROR(O185/L175,"-")</f>
        <v>4.1783696758546547E-3</v>
      </c>
      <c r="Q185" s="52">
        <v>5</v>
      </c>
      <c r="R185" s="64">
        <f>IFERROR(Q185/M175,"-")</f>
        <v>3.3333333333333333E-2</v>
      </c>
      <c r="S185" s="61">
        <f t="shared" si="47"/>
        <v>247016.8</v>
      </c>
      <c r="T185" s="138"/>
      <c r="U185" s="138"/>
      <c r="V185" s="103" t="s">
        <v>85</v>
      </c>
      <c r="W185" s="52">
        <v>4435387</v>
      </c>
      <c r="X185" s="50">
        <f>W185/T175</f>
        <v>7.9937310538520819E-4</v>
      </c>
      <c r="Y185" s="52">
        <v>71</v>
      </c>
      <c r="Z185" s="64">
        <f>IFERROR(Y185/U175,"-")</f>
        <v>9.1589267285861718E-3</v>
      </c>
      <c r="AA185" s="61">
        <f t="shared" si="48"/>
        <v>62470.239436619719</v>
      </c>
      <c r="AB185" s="138"/>
      <c r="AC185" s="138"/>
      <c r="AD185" s="103" t="s">
        <v>85</v>
      </c>
      <c r="AE185" s="52">
        <v>9529673</v>
      </c>
      <c r="AF185" s="64">
        <f>IFERROR(AE185/AB175,"-")</f>
        <v>1.7017719078525572E-3</v>
      </c>
      <c r="AG185" s="52">
        <v>107</v>
      </c>
      <c r="AH185" s="64">
        <f>IFERROR(AG185/AC175,"-")</f>
        <v>1.829059829059829E-2</v>
      </c>
      <c r="AI185" s="61">
        <f t="shared" si="49"/>
        <v>89062.364485981307</v>
      </c>
      <c r="AJ185" s="138"/>
      <c r="AK185" s="138"/>
      <c r="AL185" s="103" t="s">
        <v>85</v>
      </c>
      <c r="AM185" s="52">
        <v>7755367</v>
      </c>
      <c r="AN185" s="64">
        <f>IFERROR(AM185/AJ175,"-")</f>
        <v>1.9608421489033211E-3</v>
      </c>
      <c r="AO185" s="52">
        <v>97</v>
      </c>
      <c r="AP185" s="64">
        <f>IFERROR(AO185/AK175,"-")</f>
        <v>2.6047261009667026E-2</v>
      </c>
      <c r="AQ185" s="61">
        <f t="shared" si="50"/>
        <v>79952.237113402065</v>
      </c>
      <c r="AR185" s="138"/>
      <c r="AS185" s="138"/>
      <c r="AT185" s="103" t="s">
        <v>85</v>
      </c>
      <c r="AU185" s="52">
        <v>6314539</v>
      </c>
      <c r="AV185" s="64">
        <f>IFERROR(AU185/AR175,"-")</f>
        <v>3.3730827225359888E-3</v>
      </c>
      <c r="AW185" s="52">
        <v>92</v>
      </c>
      <c r="AX185" s="64">
        <f>IFERROR(AW185/AS175,"-")</f>
        <v>5.6930693069306933E-2</v>
      </c>
      <c r="AY185" s="61">
        <f t="shared" si="51"/>
        <v>68636.293478260865</v>
      </c>
      <c r="AZ185" s="138"/>
      <c r="BA185" s="138"/>
      <c r="BB185" s="103" t="s">
        <v>85</v>
      </c>
      <c r="BC185" s="52">
        <v>2149517</v>
      </c>
      <c r="BD185" s="64">
        <f>IFERROR(BC185/AZ175,"-")</f>
        <v>3.2443406927740825E-3</v>
      </c>
      <c r="BE185" s="52">
        <v>26</v>
      </c>
      <c r="BF185" s="64">
        <f>IFERROR(BE185/BA175,"-")</f>
        <v>4.6594982078853049E-2</v>
      </c>
      <c r="BG185" s="61">
        <f t="shared" si="52"/>
        <v>82673.730769230766</v>
      </c>
      <c r="BH185" s="138"/>
      <c r="BI185" s="150"/>
      <c r="BJ185" s="103" t="s">
        <v>85</v>
      </c>
      <c r="BK185" s="52">
        <f t="shared" si="54"/>
        <v>32918310</v>
      </c>
      <c r="BL185" s="64">
        <f>IFERROR(BK185/BH175,"-")</f>
        <v>1.8129008380771978E-3</v>
      </c>
      <c r="BM185" s="52">
        <f t="shared" si="55"/>
        <v>402</v>
      </c>
      <c r="BN185" s="64">
        <f>IFERROR(BM185/BI175,"-")</f>
        <v>2.0346188885514729E-2</v>
      </c>
      <c r="BO185" s="61">
        <f t="shared" si="53"/>
        <v>81886.343283582086</v>
      </c>
    </row>
    <row r="186" spans="2:67" s="106" customFormat="1">
      <c r="B186" s="179"/>
      <c r="C186" s="173"/>
      <c r="D186" s="138"/>
      <c r="E186" s="138"/>
      <c r="F186" s="103" t="s">
        <v>87</v>
      </c>
      <c r="G186" s="52">
        <v>1795796</v>
      </c>
      <c r="H186" s="64">
        <f>IFERROR(G186/D175,"-")</f>
        <v>8.0139558635239638E-3</v>
      </c>
      <c r="I186" s="52">
        <v>3</v>
      </c>
      <c r="J186" s="64">
        <f>IFERROR(I186/E175,"-")</f>
        <v>2.7777777777777776E-2</v>
      </c>
      <c r="K186" s="61">
        <f t="shared" si="46"/>
        <v>598598.66666666663</v>
      </c>
      <c r="L186" s="138"/>
      <c r="M186" s="138"/>
      <c r="N186" s="103" t="s">
        <v>87</v>
      </c>
      <c r="O186" s="52">
        <v>5543666</v>
      </c>
      <c r="P186" s="64">
        <f>IFERROR(O186/L175,"-")</f>
        <v>1.8754583418995364E-2</v>
      </c>
      <c r="Q186" s="52">
        <v>7</v>
      </c>
      <c r="R186" s="64">
        <f>IFERROR(Q186/M175,"-")</f>
        <v>4.6666666666666669E-2</v>
      </c>
      <c r="S186" s="61">
        <f t="shared" si="47"/>
        <v>791952.28571428568</v>
      </c>
      <c r="T186" s="138"/>
      <c r="U186" s="138"/>
      <c r="V186" s="103" t="s">
        <v>87</v>
      </c>
      <c r="W186" s="52">
        <v>54020103</v>
      </c>
      <c r="X186" s="50">
        <f>W186/T175</f>
        <v>9.735839846294992E-3</v>
      </c>
      <c r="Y186" s="52">
        <v>100</v>
      </c>
      <c r="Z186" s="64">
        <f>IFERROR(Y186/U175,"-")</f>
        <v>1.2899896800825593E-2</v>
      </c>
      <c r="AA186" s="61">
        <f t="shared" si="48"/>
        <v>540201.03</v>
      </c>
      <c r="AB186" s="138"/>
      <c r="AC186" s="138"/>
      <c r="AD186" s="103" t="s">
        <v>87</v>
      </c>
      <c r="AE186" s="52">
        <v>80671633</v>
      </c>
      <c r="AF186" s="64">
        <f>IFERROR(AE186/AB175,"-")</f>
        <v>1.4406026187886122E-2</v>
      </c>
      <c r="AG186" s="52">
        <v>176</v>
      </c>
      <c r="AH186" s="64">
        <f>IFERROR(AG186/AC175,"-")</f>
        <v>3.0085470085470085E-2</v>
      </c>
      <c r="AI186" s="61">
        <f t="shared" si="49"/>
        <v>458361.55113636365</v>
      </c>
      <c r="AJ186" s="138"/>
      <c r="AK186" s="138"/>
      <c r="AL186" s="103" t="s">
        <v>87</v>
      </c>
      <c r="AM186" s="52">
        <v>89682693</v>
      </c>
      <c r="AN186" s="64">
        <f>IFERROR(AM186/AJ175,"-")</f>
        <v>2.2675084810500502E-2</v>
      </c>
      <c r="AO186" s="52">
        <v>190</v>
      </c>
      <c r="AP186" s="64">
        <f>IFERROR(AO186/AK175,"-")</f>
        <v>5.1020408163265307E-2</v>
      </c>
      <c r="AQ186" s="61">
        <f t="shared" si="50"/>
        <v>472014.17368421052</v>
      </c>
      <c r="AR186" s="138"/>
      <c r="AS186" s="138"/>
      <c r="AT186" s="103" t="s">
        <v>87</v>
      </c>
      <c r="AU186" s="52">
        <v>103403211</v>
      </c>
      <c r="AV186" s="64">
        <f>IFERROR(AU186/AR175,"-")</f>
        <v>5.5235637071660071E-2</v>
      </c>
      <c r="AW186" s="52">
        <v>181</v>
      </c>
      <c r="AX186" s="64">
        <f>IFERROR(AW186/AS175,"-")</f>
        <v>0.11200495049504951</v>
      </c>
      <c r="AY186" s="61">
        <f t="shared" si="51"/>
        <v>571288.45856353594</v>
      </c>
      <c r="AZ186" s="138"/>
      <c r="BA186" s="138"/>
      <c r="BB186" s="103" t="s">
        <v>87</v>
      </c>
      <c r="BC186" s="52">
        <v>44261628</v>
      </c>
      <c r="BD186" s="64">
        <f>IFERROR(BC186/AZ175,"-")</f>
        <v>6.6805613004609285E-2</v>
      </c>
      <c r="BE186" s="52">
        <v>82</v>
      </c>
      <c r="BF186" s="64">
        <f>IFERROR(BE186/BA175,"-")</f>
        <v>0.14695340501792115</v>
      </c>
      <c r="BG186" s="61">
        <f t="shared" si="52"/>
        <v>539775.95121951215</v>
      </c>
      <c r="BH186" s="138"/>
      <c r="BI186" s="150"/>
      <c r="BJ186" s="103" t="s">
        <v>87</v>
      </c>
      <c r="BK186" s="52">
        <f t="shared" si="54"/>
        <v>379378730</v>
      </c>
      <c r="BL186" s="64">
        <f>IFERROR(BK186/BH175,"-")</f>
        <v>2.0893418209065498E-2</v>
      </c>
      <c r="BM186" s="52">
        <f t="shared" si="55"/>
        <v>739</v>
      </c>
      <c r="BN186" s="64">
        <f>IFERROR(BM186/BI175,"-")</f>
        <v>3.7402571110436281E-2</v>
      </c>
      <c r="BO186" s="61">
        <f t="shared" si="53"/>
        <v>513367.69959404599</v>
      </c>
    </row>
    <row r="187" spans="2:67" s="106" customFormat="1">
      <c r="B187" s="179"/>
      <c r="C187" s="173"/>
      <c r="D187" s="138"/>
      <c r="E187" s="138"/>
      <c r="F187" s="103" t="s">
        <v>89</v>
      </c>
      <c r="G187" s="52">
        <v>5786756</v>
      </c>
      <c r="H187" s="64">
        <f>IFERROR(G187/D175,"-")</f>
        <v>2.5824095374409165E-2</v>
      </c>
      <c r="I187" s="52">
        <v>20</v>
      </c>
      <c r="J187" s="64">
        <f>IFERROR(I187/E175,"-")</f>
        <v>0.18518518518518517</v>
      </c>
      <c r="K187" s="61">
        <f t="shared" si="46"/>
        <v>289337.8</v>
      </c>
      <c r="L187" s="138"/>
      <c r="M187" s="138"/>
      <c r="N187" s="103" t="s">
        <v>89</v>
      </c>
      <c r="O187" s="52">
        <v>4540310</v>
      </c>
      <c r="P187" s="64">
        <f>IFERROR(O187/L175,"-")</f>
        <v>1.5360164671374292E-2</v>
      </c>
      <c r="Q187" s="52">
        <v>25</v>
      </c>
      <c r="R187" s="64">
        <f>IFERROR(Q187/M175,"-")</f>
        <v>0.16666666666666666</v>
      </c>
      <c r="S187" s="61">
        <f t="shared" si="47"/>
        <v>181612.4</v>
      </c>
      <c r="T187" s="138"/>
      <c r="U187" s="138"/>
      <c r="V187" s="103" t="s">
        <v>89</v>
      </c>
      <c r="W187" s="52">
        <v>48321028</v>
      </c>
      <c r="X187" s="50">
        <f>W187/T175</f>
        <v>8.7087170088575357E-3</v>
      </c>
      <c r="Y187" s="52">
        <v>913</v>
      </c>
      <c r="Z187" s="64">
        <f>IFERROR(Y187/U175,"-")</f>
        <v>0.11777605779153767</v>
      </c>
      <c r="AA187" s="61">
        <f t="shared" si="48"/>
        <v>52925.550930996716</v>
      </c>
      <c r="AB187" s="138"/>
      <c r="AC187" s="138"/>
      <c r="AD187" s="103" t="s">
        <v>89</v>
      </c>
      <c r="AE187" s="52">
        <v>66929340</v>
      </c>
      <c r="AF187" s="64">
        <f>IFERROR(AE187/AB175,"-")</f>
        <v>1.1951980999045032E-2</v>
      </c>
      <c r="AG187" s="52">
        <v>886</v>
      </c>
      <c r="AH187" s="64">
        <f>IFERROR(AG187/AC175,"-")</f>
        <v>0.15145299145299146</v>
      </c>
      <c r="AI187" s="61">
        <f t="shared" si="49"/>
        <v>75541.015801354399</v>
      </c>
      <c r="AJ187" s="138"/>
      <c r="AK187" s="138"/>
      <c r="AL187" s="103" t="s">
        <v>89</v>
      </c>
      <c r="AM187" s="52">
        <v>41516706</v>
      </c>
      <c r="AN187" s="64">
        <f>IFERROR(AM187/AJ175,"-")</f>
        <v>1.049695095131248E-2</v>
      </c>
      <c r="AO187" s="52">
        <v>603</v>
      </c>
      <c r="AP187" s="64">
        <f>IFERROR(AO187/AK175,"-")</f>
        <v>0.16192266380236306</v>
      </c>
      <c r="AQ187" s="61">
        <f t="shared" si="50"/>
        <v>68850.258706467663</v>
      </c>
      <c r="AR187" s="138"/>
      <c r="AS187" s="138"/>
      <c r="AT187" s="103" t="s">
        <v>89</v>
      </c>
      <c r="AU187" s="52">
        <v>24098017</v>
      </c>
      <c r="AV187" s="64">
        <f>IFERROR(AU187/AR175,"-")</f>
        <v>1.2872611094820784E-2</v>
      </c>
      <c r="AW187" s="52">
        <v>289</v>
      </c>
      <c r="AX187" s="64">
        <f>IFERROR(AW187/AS175,"-")</f>
        <v>0.17883663366336633</v>
      </c>
      <c r="AY187" s="61">
        <f t="shared" si="51"/>
        <v>83384.141868512117</v>
      </c>
      <c r="AZ187" s="138"/>
      <c r="BA187" s="138"/>
      <c r="BB187" s="103" t="s">
        <v>89</v>
      </c>
      <c r="BC187" s="52">
        <v>15685552</v>
      </c>
      <c r="BD187" s="64">
        <f>IFERROR(BC187/AZ175,"-")</f>
        <v>2.3674748625958249E-2</v>
      </c>
      <c r="BE187" s="52">
        <v>120</v>
      </c>
      <c r="BF187" s="64">
        <f>IFERROR(BE187/BA175,"-")</f>
        <v>0.21505376344086022</v>
      </c>
      <c r="BG187" s="61">
        <f t="shared" si="52"/>
        <v>130712.93333333333</v>
      </c>
      <c r="BH187" s="138"/>
      <c r="BI187" s="150"/>
      <c r="BJ187" s="103" t="s">
        <v>89</v>
      </c>
      <c r="BK187" s="52">
        <f t="shared" si="54"/>
        <v>206877709</v>
      </c>
      <c r="BL187" s="64">
        <f>IFERROR(BK187/BH175,"-")</f>
        <v>1.1393317944499297E-2</v>
      </c>
      <c r="BM187" s="52">
        <f t="shared" si="55"/>
        <v>2856</v>
      </c>
      <c r="BN187" s="64">
        <f>IFERROR(BM187/BI175,"-")</f>
        <v>0.14454904342544792</v>
      </c>
      <c r="BO187" s="61">
        <f t="shared" si="53"/>
        <v>72436.172619047618</v>
      </c>
    </row>
    <row r="188" spans="2:67" s="106" customFormat="1">
      <c r="B188" s="179"/>
      <c r="C188" s="173"/>
      <c r="D188" s="138"/>
      <c r="E188" s="138"/>
      <c r="F188" s="103" t="s">
        <v>91</v>
      </c>
      <c r="G188" s="52">
        <v>1137635</v>
      </c>
      <c r="H188" s="64">
        <f>IFERROR(G188/D175,"-")</f>
        <v>5.0768331585548058E-3</v>
      </c>
      <c r="I188" s="52">
        <v>5</v>
      </c>
      <c r="J188" s="64">
        <f>IFERROR(I188/E175,"-")</f>
        <v>4.6296296296296294E-2</v>
      </c>
      <c r="K188" s="61">
        <f t="shared" si="46"/>
        <v>227527</v>
      </c>
      <c r="L188" s="138"/>
      <c r="M188" s="138"/>
      <c r="N188" s="103" t="s">
        <v>91</v>
      </c>
      <c r="O188" s="52">
        <v>3004105</v>
      </c>
      <c r="P188" s="64">
        <f>IFERROR(O188/L175,"-")</f>
        <v>1.0163083025189661E-2</v>
      </c>
      <c r="Q188" s="52">
        <v>19</v>
      </c>
      <c r="R188" s="64">
        <f>IFERROR(Q188/M175,"-")</f>
        <v>0.12666666666666668</v>
      </c>
      <c r="S188" s="61">
        <f t="shared" si="47"/>
        <v>158110.78947368421</v>
      </c>
      <c r="T188" s="138"/>
      <c r="U188" s="138"/>
      <c r="V188" s="103" t="s">
        <v>91</v>
      </c>
      <c r="W188" s="52">
        <v>63146430</v>
      </c>
      <c r="X188" s="50">
        <f>W188/T175</f>
        <v>1.1380643412421437E-2</v>
      </c>
      <c r="Y188" s="52">
        <v>578</v>
      </c>
      <c r="Z188" s="64">
        <f>IFERROR(Y188/U175,"-")</f>
        <v>7.4561403508771926E-2</v>
      </c>
      <c r="AA188" s="61">
        <f t="shared" si="48"/>
        <v>109249.87889273357</v>
      </c>
      <c r="AB188" s="138"/>
      <c r="AC188" s="138"/>
      <c r="AD188" s="103" t="s">
        <v>91</v>
      </c>
      <c r="AE188" s="52">
        <v>130608792</v>
      </c>
      <c r="AF188" s="64">
        <f>IFERROR(AE188/AB175,"-")</f>
        <v>2.3323609650001402E-2</v>
      </c>
      <c r="AG188" s="52">
        <v>937</v>
      </c>
      <c r="AH188" s="64">
        <f>IFERROR(AG188/AC175,"-")</f>
        <v>0.16017094017094016</v>
      </c>
      <c r="AI188" s="61">
        <f t="shared" si="49"/>
        <v>139390.38633938102</v>
      </c>
      <c r="AJ188" s="138"/>
      <c r="AK188" s="138"/>
      <c r="AL188" s="103" t="s">
        <v>91</v>
      </c>
      <c r="AM188" s="52">
        <v>139357420</v>
      </c>
      <c r="AN188" s="64">
        <f>IFERROR(AM188/AJ175,"-")</f>
        <v>3.5234683658223097E-2</v>
      </c>
      <c r="AO188" s="52">
        <v>1028</v>
      </c>
      <c r="AP188" s="64">
        <f>IFERROR(AO188/AK175,"-")</f>
        <v>0.27604726100966703</v>
      </c>
      <c r="AQ188" s="61">
        <f t="shared" si="50"/>
        <v>135561.6926070039</v>
      </c>
      <c r="AR188" s="138"/>
      <c r="AS188" s="138"/>
      <c r="AT188" s="103" t="s">
        <v>91</v>
      </c>
      <c r="AU188" s="52">
        <v>78155477</v>
      </c>
      <c r="AV188" s="64">
        <f>IFERROR(AU188/AR175,"-")</f>
        <v>4.1748873376228866E-2</v>
      </c>
      <c r="AW188" s="52">
        <v>602</v>
      </c>
      <c r="AX188" s="64">
        <f>IFERROR(AW188/AS175,"-")</f>
        <v>0.37252475247524752</v>
      </c>
      <c r="AY188" s="61">
        <f t="shared" si="51"/>
        <v>129826.37375415282</v>
      </c>
      <c r="AZ188" s="138"/>
      <c r="BA188" s="138"/>
      <c r="BB188" s="103" t="s">
        <v>91</v>
      </c>
      <c r="BC188" s="52">
        <v>27230839</v>
      </c>
      <c r="BD188" s="64">
        <f>IFERROR(BC188/AZ175,"-")</f>
        <v>4.1100451434475514E-2</v>
      </c>
      <c r="BE188" s="52">
        <v>219</v>
      </c>
      <c r="BF188" s="64">
        <f>IFERROR(BE188/BA175,"-")</f>
        <v>0.39247311827956988</v>
      </c>
      <c r="BG188" s="61">
        <f t="shared" si="52"/>
        <v>124341.73059360731</v>
      </c>
      <c r="BH188" s="138"/>
      <c r="BI188" s="150"/>
      <c r="BJ188" s="103" t="s">
        <v>91</v>
      </c>
      <c r="BK188" s="52">
        <f t="shared" si="54"/>
        <v>442640698</v>
      </c>
      <c r="BL188" s="64">
        <f>IFERROR(BK188/BH175,"-")</f>
        <v>2.437742679898439E-2</v>
      </c>
      <c r="BM188" s="52">
        <f t="shared" si="55"/>
        <v>3388</v>
      </c>
      <c r="BN188" s="64">
        <f>IFERROR(BM188/BI175,"-")</f>
        <v>0.17147484563214901</v>
      </c>
      <c r="BO188" s="61">
        <f t="shared" si="53"/>
        <v>130649.55667060212</v>
      </c>
    </row>
    <row r="189" spans="2:67" s="106" customFormat="1">
      <c r="B189" s="179"/>
      <c r="C189" s="173"/>
      <c r="D189" s="138"/>
      <c r="E189" s="138"/>
      <c r="F189" s="103" t="s">
        <v>95</v>
      </c>
      <c r="G189" s="52">
        <v>370134</v>
      </c>
      <c r="H189" s="64">
        <f>IFERROR(G189/D175,"-")</f>
        <v>1.6517675390687913E-3</v>
      </c>
      <c r="I189" s="52">
        <v>12</v>
      </c>
      <c r="J189" s="64">
        <f>IFERROR(I189/E175,"-")</f>
        <v>0.1111111111111111</v>
      </c>
      <c r="K189" s="61">
        <f t="shared" si="46"/>
        <v>30844.5</v>
      </c>
      <c r="L189" s="138"/>
      <c r="M189" s="138"/>
      <c r="N189" s="103" t="s">
        <v>95</v>
      </c>
      <c r="O189" s="52">
        <v>1378269</v>
      </c>
      <c r="P189" s="64">
        <f>IFERROR(O189/L175,"-")</f>
        <v>4.6627738637781066E-3</v>
      </c>
      <c r="Q189" s="52">
        <v>18</v>
      </c>
      <c r="R189" s="64">
        <f>IFERROR(Q189/M175,"-")</f>
        <v>0.12</v>
      </c>
      <c r="S189" s="61">
        <f t="shared" si="47"/>
        <v>76570.5</v>
      </c>
      <c r="T189" s="138"/>
      <c r="U189" s="138"/>
      <c r="V189" s="103" t="s">
        <v>95</v>
      </c>
      <c r="W189" s="52">
        <v>25463594</v>
      </c>
      <c r="X189" s="50">
        <f>W189/T175</f>
        <v>4.5892077083799351E-3</v>
      </c>
      <c r="Y189" s="52">
        <v>477</v>
      </c>
      <c r="Z189" s="64">
        <f>IFERROR(Y189/U175,"-")</f>
        <v>6.1532507739938083E-2</v>
      </c>
      <c r="AA189" s="61">
        <f t="shared" si="48"/>
        <v>53382.796645702307</v>
      </c>
      <c r="AB189" s="138"/>
      <c r="AC189" s="138"/>
      <c r="AD189" s="103" t="s">
        <v>95</v>
      </c>
      <c r="AE189" s="52">
        <v>28953239</v>
      </c>
      <c r="AF189" s="64">
        <f>IFERROR(AE189/AB175,"-")</f>
        <v>5.1703567133458894E-3</v>
      </c>
      <c r="AG189" s="52">
        <v>411</v>
      </c>
      <c r="AH189" s="64">
        <f>IFERROR(AG189/AC175,"-")</f>
        <v>7.0256410256410259E-2</v>
      </c>
      <c r="AI189" s="61">
        <f t="shared" si="49"/>
        <v>70445.836982968365</v>
      </c>
      <c r="AJ189" s="138"/>
      <c r="AK189" s="138"/>
      <c r="AL189" s="103" t="s">
        <v>95</v>
      </c>
      <c r="AM189" s="52">
        <v>16204979</v>
      </c>
      <c r="AN189" s="64">
        <f>IFERROR(AM189/AJ175,"-")</f>
        <v>4.097214979677067E-3</v>
      </c>
      <c r="AO189" s="52">
        <v>293</v>
      </c>
      <c r="AP189" s="64">
        <f>IFERROR(AO189/AK175,"-")</f>
        <v>7.8678839957035451E-2</v>
      </c>
      <c r="AQ189" s="61">
        <f t="shared" si="50"/>
        <v>55307.095563139934</v>
      </c>
      <c r="AR189" s="138"/>
      <c r="AS189" s="138"/>
      <c r="AT189" s="103" t="s">
        <v>95</v>
      </c>
      <c r="AU189" s="52">
        <v>5208328</v>
      </c>
      <c r="AV189" s="64">
        <f>IFERROR(AU189/AR175,"-")</f>
        <v>2.7821700349147296E-3</v>
      </c>
      <c r="AW189" s="52">
        <v>144</v>
      </c>
      <c r="AX189" s="64">
        <f>IFERROR(AW189/AS175,"-")</f>
        <v>8.9108910891089105E-2</v>
      </c>
      <c r="AY189" s="61">
        <f t="shared" si="51"/>
        <v>36168.944444444445</v>
      </c>
      <c r="AZ189" s="138"/>
      <c r="BA189" s="138"/>
      <c r="BB189" s="103" t="s">
        <v>95</v>
      </c>
      <c r="BC189" s="52">
        <v>1929951</v>
      </c>
      <c r="BD189" s="64">
        <f>IFERROR(BC189/AZ175,"-")</f>
        <v>2.9129421001834522E-3</v>
      </c>
      <c r="BE189" s="52">
        <v>47</v>
      </c>
      <c r="BF189" s="64">
        <f>IFERROR(BE189/BA175,"-")</f>
        <v>8.4229390681003588E-2</v>
      </c>
      <c r="BG189" s="61">
        <f t="shared" si="52"/>
        <v>41062.787234042553</v>
      </c>
      <c r="BH189" s="138"/>
      <c r="BI189" s="150"/>
      <c r="BJ189" s="103" t="s">
        <v>95</v>
      </c>
      <c r="BK189" s="52">
        <f t="shared" si="54"/>
        <v>79508494</v>
      </c>
      <c r="BL189" s="64">
        <f>IFERROR(BK189/BH175,"-")</f>
        <v>4.3787489517795979E-3</v>
      </c>
      <c r="BM189" s="52">
        <f t="shared" si="55"/>
        <v>1402</v>
      </c>
      <c r="BN189" s="64">
        <f>IFERROR(BM189/BI175,"-")</f>
        <v>7.0958599048486684E-2</v>
      </c>
      <c r="BO189" s="61">
        <f t="shared" si="53"/>
        <v>56710.766048502141</v>
      </c>
    </row>
    <row r="190" spans="2:67" s="106" customFormat="1">
      <c r="B190" s="179"/>
      <c r="C190" s="173"/>
      <c r="D190" s="138"/>
      <c r="E190" s="138"/>
      <c r="F190" s="104" t="s">
        <v>93</v>
      </c>
      <c r="G190" s="55">
        <v>399791</v>
      </c>
      <c r="H190" s="65">
        <f>IFERROR(G190/D175,"-")</f>
        <v>1.7841154722663985E-3</v>
      </c>
      <c r="I190" s="55">
        <v>18</v>
      </c>
      <c r="J190" s="65">
        <f>IFERROR(I190/E175,"-")</f>
        <v>0.16666666666666666</v>
      </c>
      <c r="K190" s="62">
        <f t="shared" si="46"/>
        <v>22210.611111111109</v>
      </c>
      <c r="L190" s="138"/>
      <c r="M190" s="138"/>
      <c r="N190" s="104" t="s">
        <v>93</v>
      </c>
      <c r="O190" s="55">
        <v>1005932</v>
      </c>
      <c r="P190" s="65">
        <f>IFERROR(O190/L175,"-")</f>
        <v>3.4031335235270026E-3</v>
      </c>
      <c r="Q190" s="55">
        <v>30</v>
      </c>
      <c r="R190" s="65">
        <f>IFERROR(Q190/M175,"-")</f>
        <v>0.2</v>
      </c>
      <c r="S190" s="62">
        <f t="shared" si="47"/>
        <v>33531.066666666666</v>
      </c>
      <c r="T190" s="138"/>
      <c r="U190" s="138"/>
      <c r="V190" s="104" t="s">
        <v>93</v>
      </c>
      <c r="W190" s="55">
        <v>11213083</v>
      </c>
      <c r="X190" s="53">
        <f>W190/T175</f>
        <v>2.0208917460082035E-3</v>
      </c>
      <c r="Y190" s="55">
        <v>476</v>
      </c>
      <c r="Z190" s="65">
        <f>IFERROR(Y190/U175,"-")</f>
        <v>6.1403508771929821E-2</v>
      </c>
      <c r="AA190" s="62">
        <f t="shared" si="48"/>
        <v>23556.897058823528</v>
      </c>
      <c r="AB190" s="138"/>
      <c r="AC190" s="138"/>
      <c r="AD190" s="104" t="s">
        <v>93</v>
      </c>
      <c r="AE190" s="55">
        <v>13572956</v>
      </c>
      <c r="AF190" s="65">
        <f>IFERROR(AE190/AB175,"-")</f>
        <v>2.423805646565083E-3</v>
      </c>
      <c r="AG190" s="55">
        <v>571</v>
      </c>
      <c r="AH190" s="65">
        <f>IFERROR(AG190/AC175,"-")</f>
        <v>9.760683760683761E-2</v>
      </c>
      <c r="AI190" s="62">
        <f t="shared" si="49"/>
        <v>23770.500875656744</v>
      </c>
      <c r="AJ190" s="138"/>
      <c r="AK190" s="138"/>
      <c r="AL190" s="104" t="s">
        <v>93</v>
      </c>
      <c r="AM190" s="55">
        <v>9683408</v>
      </c>
      <c r="AN190" s="65">
        <f>IFERROR(AM190/AJ175,"-")</f>
        <v>2.448321859098043E-3</v>
      </c>
      <c r="AO190" s="55">
        <v>451</v>
      </c>
      <c r="AP190" s="65">
        <f>IFERROR(AO190/AK175,"-")</f>
        <v>0.12110633727175081</v>
      </c>
      <c r="AQ190" s="62">
        <f t="shared" si="50"/>
        <v>21470.971175166298</v>
      </c>
      <c r="AR190" s="138"/>
      <c r="AS190" s="138"/>
      <c r="AT190" s="104" t="s">
        <v>93</v>
      </c>
      <c r="AU190" s="55">
        <v>6523788</v>
      </c>
      <c r="AV190" s="65">
        <f>IFERROR(AU190/AR175,"-")</f>
        <v>3.484858766140745E-3</v>
      </c>
      <c r="AW190" s="55">
        <v>255</v>
      </c>
      <c r="AX190" s="65">
        <f>IFERROR(AW190/AS175,"-")</f>
        <v>0.1577970297029703</v>
      </c>
      <c r="AY190" s="62">
        <f t="shared" si="51"/>
        <v>25583.482352941177</v>
      </c>
      <c r="AZ190" s="138"/>
      <c r="BA190" s="138"/>
      <c r="BB190" s="104" t="s">
        <v>93</v>
      </c>
      <c r="BC190" s="55">
        <v>1099781</v>
      </c>
      <c r="BD190" s="65">
        <f>IFERROR(BC190/AZ175,"-")</f>
        <v>1.6599376750403804E-3</v>
      </c>
      <c r="BE190" s="55">
        <v>63</v>
      </c>
      <c r="BF190" s="65">
        <f>IFERROR(BE190/BA175,"-")</f>
        <v>0.11290322580645161</v>
      </c>
      <c r="BG190" s="62">
        <f t="shared" si="52"/>
        <v>17456.841269841269</v>
      </c>
      <c r="BH190" s="138"/>
      <c r="BI190" s="150"/>
      <c r="BJ190" s="104" t="s">
        <v>93</v>
      </c>
      <c r="BK190" s="55">
        <f t="shared" si="54"/>
        <v>43498739</v>
      </c>
      <c r="BL190" s="65">
        <f>IFERROR(BK190/BH175,"-")</f>
        <v>2.3955938317732984E-3</v>
      </c>
      <c r="BM190" s="55">
        <f t="shared" si="55"/>
        <v>1864</v>
      </c>
      <c r="BN190" s="65">
        <f>IFERROR(BM190/BI175,"-")</f>
        <v>9.4341532543779735E-2</v>
      </c>
      <c r="BO190" s="62">
        <f t="shared" si="53"/>
        <v>23336.233369098711</v>
      </c>
    </row>
    <row r="191" spans="2:67" s="106" customFormat="1">
      <c r="B191" s="179"/>
      <c r="C191" s="174"/>
      <c r="D191" s="139"/>
      <c r="E191" s="139"/>
      <c r="F191" s="105" t="s">
        <v>101</v>
      </c>
      <c r="G191" s="56">
        <f>SUM(G175:G190)</f>
        <v>33359859</v>
      </c>
      <c r="H191" s="65">
        <f>IFERROR(G191/D175,"-")</f>
        <v>0.14887238730868244</v>
      </c>
      <c r="I191" s="55">
        <v>89</v>
      </c>
      <c r="J191" s="65">
        <f>IFERROR(I191/E175,"-")</f>
        <v>0.82407407407407407</v>
      </c>
      <c r="K191" s="62">
        <f t="shared" si="46"/>
        <v>374829.8764044944</v>
      </c>
      <c r="L191" s="139"/>
      <c r="M191" s="139"/>
      <c r="N191" s="105" t="s">
        <v>101</v>
      </c>
      <c r="O191" s="56">
        <f>SUM(O175:O190)</f>
        <v>41834020</v>
      </c>
      <c r="P191" s="65">
        <f>IFERROR(O191/L175,"-")</f>
        <v>0.14152721643798893</v>
      </c>
      <c r="Q191" s="55">
        <v>127</v>
      </c>
      <c r="R191" s="65">
        <f>IFERROR(Q191/M175,"-")</f>
        <v>0.84666666666666668</v>
      </c>
      <c r="S191" s="62">
        <f t="shared" si="47"/>
        <v>329401.73228346457</v>
      </c>
      <c r="T191" s="139"/>
      <c r="U191" s="139"/>
      <c r="V191" s="105" t="s">
        <v>101</v>
      </c>
      <c r="W191" s="56">
        <f>SUM(W175:W190)</f>
        <v>999714862</v>
      </c>
      <c r="X191" s="53">
        <f>W191/T175</f>
        <v>0.18017484691565469</v>
      </c>
      <c r="Y191" s="55">
        <v>5825</v>
      </c>
      <c r="Z191" s="65">
        <f>IFERROR(Y191/U175,"-")</f>
        <v>0.75141898864809087</v>
      </c>
      <c r="AA191" s="62">
        <f t="shared" si="48"/>
        <v>171624.86901287554</v>
      </c>
      <c r="AB191" s="139"/>
      <c r="AC191" s="139"/>
      <c r="AD191" s="105" t="s">
        <v>101</v>
      </c>
      <c r="AE191" s="56">
        <f>SUM(AE175:AE190)</f>
        <v>1202020819</v>
      </c>
      <c r="AF191" s="65">
        <f>IFERROR(AE191/AB175,"-")</f>
        <v>0.21465219870903474</v>
      </c>
      <c r="AG191" s="55">
        <v>4960</v>
      </c>
      <c r="AH191" s="65">
        <f>IFERROR(AG191/AC175,"-")</f>
        <v>0.84786324786324785</v>
      </c>
      <c r="AI191" s="62">
        <f t="shared" si="49"/>
        <v>242342.9070564516</v>
      </c>
      <c r="AJ191" s="139"/>
      <c r="AK191" s="139"/>
      <c r="AL191" s="105" t="s">
        <v>101</v>
      </c>
      <c r="AM191" s="56">
        <f>SUM(AM175:AM190)</f>
        <v>945789645</v>
      </c>
      <c r="AN191" s="65">
        <f>IFERROR(AM191/AJ175,"-")</f>
        <v>0.23913042411949162</v>
      </c>
      <c r="AO191" s="55">
        <v>3336</v>
      </c>
      <c r="AP191" s="65">
        <f>IFERROR(AO191/AK175,"-")</f>
        <v>0.89581095596133187</v>
      </c>
      <c r="AQ191" s="62">
        <f t="shared" si="50"/>
        <v>283510.0854316547</v>
      </c>
      <c r="AR191" s="139"/>
      <c r="AS191" s="139"/>
      <c r="AT191" s="105" t="s">
        <v>101</v>
      </c>
      <c r="AU191" s="56">
        <f>SUM(AU175:AU190)</f>
        <v>564491408</v>
      </c>
      <c r="AV191" s="65">
        <f>IFERROR(AU191/AR175,"-")</f>
        <v>0.30153843619380821</v>
      </c>
      <c r="AW191" s="55">
        <v>1476</v>
      </c>
      <c r="AX191" s="65">
        <f>IFERROR(AW191/AS175,"-")</f>
        <v>0.9133663366336634</v>
      </c>
      <c r="AY191" s="62">
        <f t="shared" si="51"/>
        <v>382446.75338753388</v>
      </c>
      <c r="AZ191" s="139"/>
      <c r="BA191" s="139"/>
      <c r="BB191" s="105" t="s">
        <v>101</v>
      </c>
      <c r="BC191" s="56">
        <f>SUM(BC175:BC190)</f>
        <v>220142219</v>
      </c>
      <c r="BD191" s="65">
        <f>IFERROR(BC191/AZ175,"-")</f>
        <v>0.33226829994798079</v>
      </c>
      <c r="BE191" s="55">
        <v>493</v>
      </c>
      <c r="BF191" s="65">
        <f>IFERROR(BE191/BA175,"-")</f>
        <v>0.88351254480286734</v>
      </c>
      <c r="BG191" s="62">
        <f t="shared" si="52"/>
        <v>446535.9411764706</v>
      </c>
      <c r="BH191" s="139"/>
      <c r="BI191" s="151"/>
      <c r="BJ191" s="105" t="s">
        <v>101</v>
      </c>
      <c r="BK191" s="56">
        <f t="shared" si="54"/>
        <v>4007352832</v>
      </c>
      <c r="BL191" s="65">
        <f>IFERROR(BK191/BH175,"-")</f>
        <v>0.22069581663225821</v>
      </c>
      <c r="BM191" s="56">
        <f t="shared" si="55"/>
        <v>16306</v>
      </c>
      <c r="BN191" s="65">
        <f>IFERROR(BM191/BI175,"-")</f>
        <v>0.82528596011742084</v>
      </c>
      <c r="BO191" s="62">
        <f t="shared" si="53"/>
        <v>245759.4034097878</v>
      </c>
    </row>
    <row r="192" spans="2:67" s="106" customFormat="1">
      <c r="B192" s="179">
        <v>12</v>
      </c>
      <c r="C192" s="172" t="s">
        <v>142</v>
      </c>
      <c r="D192" s="137">
        <v>132841660</v>
      </c>
      <c r="E192" s="137">
        <v>53</v>
      </c>
      <c r="F192" s="101" t="s">
        <v>66</v>
      </c>
      <c r="G192" s="48">
        <v>507792</v>
      </c>
      <c r="H192" s="63">
        <f>IFERROR(G192/D192,"-")</f>
        <v>3.8225357918592706E-3</v>
      </c>
      <c r="I192" s="48">
        <v>10</v>
      </c>
      <c r="J192" s="63">
        <f>IFERROR(I192/E192,"-")</f>
        <v>0.18867924528301888</v>
      </c>
      <c r="K192" s="60">
        <f t="shared" si="46"/>
        <v>50779.199999999997</v>
      </c>
      <c r="L192" s="137">
        <v>137632880</v>
      </c>
      <c r="M192" s="137">
        <v>76</v>
      </c>
      <c r="N192" s="101" t="s">
        <v>66</v>
      </c>
      <c r="O192" s="48">
        <v>4595491</v>
      </c>
      <c r="P192" s="63">
        <f>IFERROR(O192/L192,"-")</f>
        <v>3.338948512884421E-2</v>
      </c>
      <c r="Q192" s="48">
        <v>26</v>
      </c>
      <c r="R192" s="63">
        <f>IFERROR(Q192/M192,"-")</f>
        <v>0.34210526315789475</v>
      </c>
      <c r="S192" s="60">
        <f t="shared" si="47"/>
        <v>176749.65384615384</v>
      </c>
      <c r="T192" s="137">
        <v>2737470490</v>
      </c>
      <c r="U192" s="137">
        <v>3636</v>
      </c>
      <c r="V192" s="101" t="s">
        <v>66</v>
      </c>
      <c r="W192" s="48">
        <v>72739593</v>
      </c>
      <c r="X192" s="46">
        <f>W192/T192</f>
        <v>2.6571827263789059E-2</v>
      </c>
      <c r="Y192" s="48">
        <v>795</v>
      </c>
      <c r="Z192" s="63">
        <f>IFERROR(Y192/U192,"-")</f>
        <v>0.21864686468646866</v>
      </c>
      <c r="AA192" s="60">
        <f t="shared" si="48"/>
        <v>91496.34339622641</v>
      </c>
      <c r="AB192" s="137">
        <v>3072610430</v>
      </c>
      <c r="AC192" s="137">
        <v>3065</v>
      </c>
      <c r="AD192" s="101" t="s">
        <v>66</v>
      </c>
      <c r="AE192" s="48">
        <v>82320778</v>
      </c>
      <c r="AF192" s="63">
        <f>IFERROR(AE192/AB192,"-")</f>
        <v>2.6791804517828186E-2</v>
      </c>
      <c r="AG192" s="48">
        <v>841</v>
      </c>
      <c r="AH192" s="63">
        <f>IFERROR(AG192/AC192,"-")</f>
        <v>0.27438825448613374</v>
      </c>
      <c r="AI192" s="60">
        <f t="shared" si="49"/>
        <v>97884.397146254458</v>
      </c>
      <c r="AJ192" s="137">
        <v>2181165790</v>
      </c>
      <c r="AK192" s="137">
        <v>2048</v>
      </c>
      <c r="AL192" s="101" t="s">
        <v>66</v>
      </c>
      <c r="AM192" s="48">
        <v>82906381</v>
      </c>
      <c r="AN192" s="63">
        <f>IFERROR(AM192/AJ192,"-")</f>
        <v>3.8010123476216816E-2</v>
      </c>
      <c r="AO192" s="48">
        <v>629</v>
      </c>
      <c r="AP192" s="63">
        <f>IFERROR(AO192/AK192,"-")</f>
        <v>0.30712890625</v>
      </c>
      <c r="AQ192" s="60">
        <f t="shared" si="50"/>
        <v>131806.64705882352</v>
      </c>
      <c r="AR192" s="137">
        <v>1137618590</v>
      </c>
      <c r="AS192" s="137">
        <v>997</v>
      </c>
      <c r="AT192" s="101" t="s">
        <v>66</v>
      </c>
      <c r="AU192" s="48">
        <v>52471616</v>
      </c>
      <c r="AV192" s="63">
        <f>IFERROR(AU192/AR192,"-")</f>
        <v>4.612408452291554E-2</v>
      </c>
      <c r="AW192" s="48">
        <v>310</v>
      </c>
      <c r="AX192" s="63">
        <f>IFERROR(AW192/AS192,"-")</f>
        <v>0.31093279839518556</v>
      </c>
      <c r="AY192" s="60">
        <f t="shared" si="51"/>
        <v>169263.27741935482</v>
      </c>
      <c r="AZ192" s="137">
        <v>412849490</v>
      </c>
      <c r="BA192" s="137">
        <v>364</v>
      </c>
      <c r="BB192" s="101" t="s">
        <v>66</v>
      </c>
      <c r="BC192" s="48">
        <v>40889298</v>
      </c>
      <c r="BD192" s="63">
        <f>IFERROR(BC192/AZ192,"-")</f>
        <v>9.9041658014401332E-2</v>
      </c>
      <c r="BE192" s="48">
        <v>116</v>
      </c>
      <c r="BF192" s="63">
        <f>IFERROR(BE192/BA192,"-")</f>
        <v>0.31868131868131866</v>
      </c>
      <c r="BG192" s="60">
        <f t="shared" si="52"/>
        <v>352493.94827586209</v>
      </c>
      <c r="BH192" s="137">
        <f>SUM(D192,L192,T192,AB192,AJ192,AR192,AZ192)</f>
        <v>9812189330</v>
      </c>
      <c r="BI192" s="149">
        <f>SUM(E192,M192,U192,AC192,AK192,AS192,BA192)</f>
        <v>10239</v>
      </c>
      <c r="BJ192" s="101" t="s">
        <v>66</v>
      </c>
      <c r="BK192" s="48">
        <f t="shared" si="54"/>
        <v>336430949</v>
      </c>
      <c r="BL192" s="63">
        <f>IFERROR(BK192/BH192,"-")</f>
        <v>3.4287042135580155E-2</v>
      </c>
      <c r="BM192" s="48">
        <f t="shared" si="55"/>
        <v>2727</v>
      </c>
      <c r="BN192" s="63">
        <f>IFERROR(BM192/BI192,"-")</f>
        <v>0.26633460298857309</v>
      </c>
      <c r="BO192" s="60">
        <f t="shared" si="53"/>
        <v>123370.35166850018</v>
      </c>
    </row>
    <row r="193" spans="2:67" s="106" customFormat="1">
      <c r="B193" s="179"/>
      <c r="C193" s="173"/>
      <c r="D193" s="138"/>
      <c r="E193" s="138"/>
      <c r="F193" s="102" t="s">
        <v>68</v>
      </c>
      <c r="G193" s="52">
        <v>744234</v>
      </c>
      <c r="H193" s="64">
        <f>IFERROR(G193/D192,"-")</f>
        <v>5.6024141824183773E-3</v>
      </c>
      <c r="I193" s="52">
        <v>18</v>
      </c>
      <c r="J193" s="64">
        <f>IFERROR(I193/E192,"-")</f>
        <v>0.33962264150943394</v>
      </c>
      <c r="K193" s="61">
        <f t="shared" si="46"/>
        <v>41346.333333333336</v>
      </c>
      <c r="L193" s="138"/>
      <c r="M193" s="138"/>
      <c r="N193" s="102" t="s">
        <v>68</v>
      </c>
      <c r="O193" s="52">
        <v>5084875</v>
      </c>
      <c r="P193" s="64">
        <f>IFERROR(O193/L192,"-")</f>
        <v>3.6945205244560748E-2</v>
      </c>
      <c r="Q193" s="52">
        <v>20</v>
      </c>
      <c r="R193" s="64">
        <f>IFERROR(Q193/M192,"-")</f>
        <v>0.26315789473684209</v>
      </c>
      <c r="S193" s="61">
        <f t="shared" si="47"/>
        <v>254243.75</v>
      </c>
      <c r="T193" s="138"/>
      <c r="U193" s="138"/>
      <c r="V193" s="102" t="s">
        <v>68</v>
      </c>
      <c r="W193" s="52">
        <v>89734996</v>
      </c>
      <c r="X193" s="50">
        <f>W193/T192</f>
        <v>3.2780260582827327E-2</v>
      </c>
      <c r="Y193" s="52">
        <v>930</v>
      </c>
      <c r="Z193" s="64">
        <f>IFERROR(Y193/U192,"-")</f>
        <v>0.25577557755775576</v>
      </c>
      <c r="AA193" s="61">
        <f t="shared" si="48"/>
        <v>96489.243010752689</v>
      </c>
      <c r="AB193" s="138"/>
      <c r="AC193" s="138"/>
      <c r="AD193" s="102" t="s">
        <v>68</v>
      </c>
      <c r="AE193" s="52">
        <v>88354199</v>
      </c>
      <c r="AF193" s="64">
        <f>IFERROR(AE193/AB192,"-")</f>
        <v>2.8755418564402908E-2</v>
      </c>
      <c r="AG193" s="52">
        <v>1014</v>
      </c>
      <c r="AH193" s="64">
        <f>IFERROR(AG193/AC192,"-")</f>
        <v>0.3308319738988581</v>
      </c>
      <c r="AI193" s="61">
        <f t="shared" si="49"/>
        <v>87134.318540433931</v>
      </c>
      <c r="AJ193" s="138"/>
      <c r="AK193" s="138"/>
      <c r="AL193" s="102" t="s">
        <v>68</v>
      </c>
      <c r="AM193" s="52">
        <v>36786729</v>
      </c>
      <c r="AN193" s="64">
        <f>IFERROR(AM193/AJ192,"-")</f>
        <v>1.6865627165370128E-2</v>
      </c>
      <c r="AO193" s="52">
        <v>723</v>
      </c>
      <c r="AP193" s="64">
        <f>IFERROR(AO193/AK192,"-")</f>
        <v>0.35302734375</v>
      </c>
      <c r="AQ193" s="61">
        <f t="shared" si="50"/>
        <v>50880.67634854772</v>
      </c>
      <c r="AR193" s="138"/>
      <c r="AS193" s="138"/>
      <c r="AT193" s="102" t="s">
        <v>68</v>
      </c>
      <c r="AU193" s="52">
        <v>25057120</v>
      </c>
      <c r="AV193" s="64">
        <f>IFERROR(AU193/AR192,"-")</f>
        <v>2.2025941049363479E-2</v>
      </c>
      <c r="AW193" s="52">
        <v>375</v>
      </c>
      <c r="AX193" s="64">
        <f>IFERROR(AW193/AS192,"-")</f>
        <v>0.37612838515546637</v>
      </c>
      <c r="AY193" s="61">
        <f t="shared" si="51"/>
        <v>66818.986666666664</v>
      </c>
      <c r="AZ193" s="138"/>
      <c r="BA193" s="138"/>
      <c r="BB193" s="102" t="s">
        <v>68</v>
      </c>
      <c r="BC193" s="52">
        <v>7719211</v>
      </c>
      <c r="BD193" s="64">
        <f>IFERROR(BC193/AZ192,"-")</f>
        <v>1.8697397446221866E-2</v>
      </c>
      <c r="BE193" s="52">
        <v>110</v>
      </c>
      <c r="BF193" s="64">
        <f>IFERROR(BE193/BA192,"-")</f>
        <v>0.30219780219780218</v>
      </c>
      <c r="BG193" s="61">
        <f t="shared" si="52"/>
        <v>70174.645454545462</v>
      </c>
      <c r="BH193" s="138"/>
      <c r="BI193" s="150"/>
      <c r="BJ193" s="102" t="s">
        <v>68</v>
      </c>
      <c r="BK193" s="52">
        <f t="shared" si="54"/>
        <v>253481364</v>
      </c>
      <c r="BL193" s="64">
        <f>IFERROR(BK193/BH192,"-")</f>
        <v>2.5833313593430225E-2</v>
      </c>
      <c r="BM193" s="52">
        <f t="shared" si="55"/>
        <v>3190</v>
      </c>
      <c r="BN193" s="64">
        <f>IFERROR(BM193/BI192,"-")</f>
        <v>0.31155386268190255</v>
      </c>
      <c r="BO193" s="61">
        <f t="shared" si="53"/>
        <v>79461.242633228845</v>
      </c>
    </row>
    <row r="194" spans="2:67" s="106" customFormat="1">
      <c r="B194" s="179"/>
      <c r="C194" s="173"/>
      <c r="D194" s="138"/>
      <c r="E194" s="138"/>
      <c r="F194" s="103" t="s">
        <v>70</v>
      </c>
      <c r="G194" s="52">
        <v>46716</v>
      </c>
      <c r="H194" s="64">
        <f>IFERROR(G194/D192,"-")</f>
        <v>3.5166678886728756E-4</v>
      </c>
      <c r="I194" s="52">
        <v>5</v>
      </c>
      <c r="J194" s="64">
        <f>IFERROR(I194/E192,"-")</f>
        <v>9.4339622641509441E-2</v>
      </c>
      <c r="K194" s="61">
        <f t="shared" si="46"/>
        <v>9343.2000000000007</v>
      </c>
      <c r="L194" s="138"/>
      <c r="M194" s="138"/>
      <c r="N194" s="103" t="s">
        <v>70</v>
      </c>
      <c r="O194" s="52">
        <v>298318</v>
      </c>
      <c r="P194" s="64">
        <f>IFERROR(O194/L192,"-")</f>
        <v>2.1674907914446023E-3</v>
      </c>
      <c r="Q194" s="52">
        <v>9</v>
      </c>
      <c r="R194" s="64">
        <f>IFERROR(Q194/M192,"-")</f>
        <v>0.11842105263157894</v>
      </c>
      <c r="S194" s="61">
        <f t="shared" si="47"/>
        <v>33146.444444444445</v>
      </c>
      <c r="T194" s="138"/>
      <c r="U194" s="138"/>
      <c r="V194" s="103" t="s">
        <v>70</v>
      </c>
      <c r="W194" s="52">
        <v>48411701</v>
      </c>
      <c r="X194" s="50">
        <f>W194/T192</f>
        <v>1.7684830275558516E-2</v>
      </c>
      <c r="Y194" s="52">
        <v>944</v>
      </c>
      <c r="Z194" s="64">
        <f>IFERROR(Y194/U192,"-")</f>
        <v>0.25962596259625964</v>
      </c>
      <c r="AA194" s="61">
        <f t="shared" si="48"/>
        <v>51283.581567796609</v>
      </c>
      <c r="AB194" s="138"/>
      <c r="AC194" s="138"/>
      <c r="AD194" s="103" t="s">
        <v>70</v>
      </c>
      <c r="AE194" s="52">
        <v>55716839</v>
      </c>
      <c r="AF194" s="64">
        <f>IFERROR(AE194/AB192,"-")</f>
        <v>1.8133388618354718E-2</v>
      </c>
      <c r="AG194" s="52">
        <v>949</v>
      </c>
      <c r="AH194" s="64">
        <f>IFERROR(AG194/AC192,"-")</f>
        <v>0.30962479608482874</v>
      </c>
      <c r="AI194" s="61">
        <f t="shared" si="49"/>
        <v>58711.105374077975</v>
      </c>
      <c r="AJ194" s="138"/>
      <c r="AK194" s="138"/>
      <c r="AL194" s="103" t="s">
        <v>70</v>
      </c>
      <c r="AM194" s="52">
        <v>34099524</v>
      </c>
      <c r="AN194" s="64">
        <f>IFERROR(AM194/AJ192,"-")</f>
        <v>1.5633623155257723E-2</v>
      </c>
      <c r="AO194" s="52">
        <v>664</v>
      </c>
      <c r="AP194" s="64">
        <f>IFERROR(AO194/AK192,"-")</f>
        <v>0.32421875</v>
      </c>
      <c r="AQ194" s="61">
        <f t="shared" si="50"/>
        <v>51354.704819277111</v>
      </c>
      <c r="AR194" s="138"/>
      <c r="AS194" s="138"/>
      <c r="AT194" s="103" t="s">
        <v>70</v>
      </c>
      <c r="AU194" s="52">
        <v>15320000</v>
      </c>
      <c r="AV194" s="64">
        <f>IFERROR(AU194/AR192,"-")</f>
        <v>1.3466727895155088E-2</v>
      </c>
      <c r="AW194" s="52">
        <v>323</v>
      </c>
      <c r="AX194" s="64">
        <f>IFERROR(AW194/AS192,"-")</f>
        <v>0.32397191574724171</v>
      </c>
      <c r="AY194" s="61">
        <f t="shared" si="51"/>
        <v>47430.340557275544</v>
      </c>
      <c r="AZ194" s="138"/>
      <c r="BA194" s="138"/>
      <c r="BB194" s="103" t="s">
        <v>70</v>
      </c>
      <c r="BC194" s="52">
        <v>6145912</v>
      </c>
      <c r="BD194" s="64">
        <f>IFERROR(BC194/AZ192,"-")</f>
        <v>1.4886567983891661E-2</v>
      </c>
      <c r="BE194" s="52">
        <v>99</v>
      </c>
      <c r="BF194" s="64">
        <f>IFERROR(BE194/BA192,"-")</f>
        <v>0.27197802197802196</v>
      </c>
      <c r="BG194" s="61">
        <f t="shared" si="52"/>
        <v>62079.919191919194</v>
      </c>
      <c r="BH194" s="138"/>
      <c r="BI194" s="150"/>
      <c r="BJ194" s="103" t="s">
        <v>70</v>
      </c>
      <c r="BK194" s="52">
        <f t="shared" si="54"/>
        <v>160039010</v>
      </c>
      <c r="BL194" s="64">
        <f>IFERROR(BK194/BH192,"-")</f>
        <v>1.6310224417571444E-2</v>
      </c>
      <c r="BM194" s="52">
        <f t="shared" si="55"/>
        <v>2993</v>
      </c>
      <c r="BN194" s="64">
        <f>IFERROR(BM194/BI192,"-")</f>
        <v>0.29231370251001076</v>
      </c>
      <c r="BO194" s="61">
        <f t="shared" si="53"/>
        <v>53471.102572669559</v>
      </c>
    </row>
    <row r="195" spans="2:67" s="106" customFormat="1">
      <c r="B195" s="179"/>
      <c r="C195" s="173"/>
      <c r="D195" s="138"/>
      <c r="E195" s="138"/>
      <c r="F195" s="103" t="s">
        <v>72</v>
      </c>
      <c r="G195" s="52">
        <v>25129</v>
      </c>
      <c r="H195" s="64">
        <f>IFERROR(G195/D192,"-")</f>
        <v>1.8916505560078066E-4</v>
      </c>
      <c r="I195" s="52">
        <v>4</v>
      </c>
      <c r="J195" s="64">
        <f>IFERROR(I195/E192,"-")</f>
        <v>7.5471698113207544E-2</v>
      </c>
      <c r="K195" s="61">
        <f t="shared" si="46"/>
        <v>6282.25</v>
      </c>
      <c r="L195" s="138"/>
      <c r="M195" s="138"/>
      <c r="N195" s="103" t="s">
        <v>72</v>
      </c>
      <c r="O195" s="52">
        <v>162048</v>
      </c>
      <c r="P195" s="64">
        <f>IFERROR(O195/L192,"-")</f>
        <v>1.1773930764218551E-3</v>
      </c>
      <c r="Q195" s="52">
        <v>5</v>
      </c>
      <c r="R195" s="64">
        <f>IFERROR(Q195/M192,"-")</f>
        <v>6.5789473684210523E-2</v>
      </c>
      <c r="S195" s="61">
        <f t="shared" si="47"/>
        <v>32409.599999999999</v>
      </c>
      <c r="T195" s="138"/>
      <c r="U195" s="138"/>
      <c r="V195" s="103" t="s">
        <v>72</v>
      </c>
      <c r="W195" s="52">
        <v>5235520</v>
      </c>
      <c r="X195" s="50">
        <f>W195/T192</f>
        <v>1.9125393384605946E-3</v>
      </c>
      <c r="Y195" s="52">
        <v>126</v>
      </c>
      <c r="Z195" s="64">
        <f>IFERROR(Y195/U192,"-")</f>
        <v>3.4653465346534656E-2</v>
      </c>
      <c r="AA195" s="61">
        <f t="shared" si="48"/>
        <v>41551.746031746028</v>
      </c>
      <c r="AB195" s="138"/>
      <c r="AC195" s="138"/>
      <c r="AD195" s="103" t="s">
        <v>72</v>
      </c>
      <c r="AE195" s="52">
        <v>7159963</v>
      </c>
      <c r="AF195" s="64">
        <f>IFERROR(AE195/AB192,"-")</f>
        <v>2.3302540830078483E-3</v>
      </c>
      <c r="AG195" s="52">
        <v>134</v>
      </c>
      <c r="AH195" s="64">
        <f>IFERROR(AG195/AC192,"-")</f>
        <v>4.371941272430669E-2</v>
      </c>
      <c r="AI195" s="61">
        <f t="shared" si="49"/>
        <v>53432.559701492537</v>
      </c>
      <c r="AJ195" s="138"/>
      <c r="AK195" s="138"/>
      <c r="AL195" s="103" t="s">
        <v>72</v>
      </c>
      <c r="AM195" s="52">
        <v>7551001</v>
      </c>
      <c r="AN195" s="64">
        <f>IFERROR(AM195/AJ192,"-")</f>
        <v>3.4619106143233616E-3</v>
      </c>
      <c r="AO195" s="52">
        <v>86</v>
      </c>
      <c r="AP195" s="64">
        <f>IFERROR(AO195/AK192,"-")</f>
        <v>4.19921875E-2</v>
      </c>
      <c r="AQ195" s="61">
        <f t="shared" si="50"/>
        <v>87802.337209302321</v>
      </c>
      <c r="AR195" s="138"/>
      <c r="AS195" s="138"/>
      <c r="AT195" s="103" t="s">
        <v>72</v>
      </c>
      <c r="AU195" s="52">
        <v>2264580</v>
      </c>
      <c r="AV195" s="64">
        <f>IFERROR(AU195/AR192,"-")</f>
        <v>1.9906320272069394E-3</v>
      </c>
      <c r="AW195" s="52">
        <v>36</v>
      </c>
      <c r="AX195" s="64">
        <f>IFERROR(AW195/AS192,"-")</f>
        <v>3.6108324974924777E-2</v>
      </c>
      <c r="AY195" s="61">
        <f t="shared" si="51"/>
        <v>62905</v>
      </c>
      <c r="AZ195" s="138"/>
      <c r="BA195" s="138"/>
      <c r="BB195" s="103" t="s">
        <v>72</v>
      </c>
      <c r="BC195" s="52">
        <v>501189</v>
      </c>
      <c r="BD195" s="64">
        <f>IFERROR(BC195/AZ192,"-")</f>
        <v>1.2139750978013804E-3</v>
      </c>
      <c r="BE195" s="52">
        <v>11</v>
      </c>
      <c r="BF195" s="64">
        <f>IFERROR(BE195/BA192,"-")</f>
        <v>3.021978021978022E-2</v>
      </c>
      <c r="BG195" s="61">
        <f t="shared" si="52"/>
        <v>45562.63636363636</v>
      </c>
      <c r="BH195" s="138"/>
      <c r="BI195" s="150"/>
      <c r="BJ195" s="103" t="s">
        <v>72</v>
      </c>
      <c r="BK195" s="52">
        <f t="shared" si="54"/>
        <v>22899430</v>
      </c>
      <c r="BL195" s="64">
        <f>IFERROR(BK195/BH192,"-")</f>
        <v>2.3337737613752301E-3</v>
      </c>
      <c r="BM195" s="52">
        <f t="shared" si="55"/>
        <v>402</v>
      </c>
      <c r="BN195" s="64">
        <f>IFERROR(BM195/BI192,"-")</f>
        <v>3.9261646645180191E-2</v>
      </c>
      <c r="BO195" s="61">
        <f t="shared" si="53"/>
        <v>56963.756218905473</v>
      </c>
    </row>
    <row r="196" spans="2:67" s="106" customFormat="1">
      <c r="B196" s="179"/>
      <c r="C196" s="173"/>
      <c r="D196" s="138"/>
      <c r="E196" s="138"/>
      <c r="F196" s="103" t="s">
        <v>74</v>
      </c>
      <c r="G196" s="52">
        <v>4255050</v>
      </c>
      <c r="H196" s="64">
        <f>IFERROR(G196/D192,"-")</f>
        <v>3.2030990880421099E-2</v>
      </c>
      <c r="I196" s="52">
        <v>10</v>
      </c>
      <c r="J196" s="64">
        <f>IFERROR(I196/E192,"-")</f>
        <v>0.18867924528301888</v>
      </c>
      <c r="K196" s="61">
        <f t="shared" si="46"/>
        <v>425505</v>
      </c>
      <c r="L196" s="138"/>
      <c r="M196" s="138"/>
      <c r="N196" s="103" t="s">
        <v>74</v>
      </c>
      <c r="O196" s="52">
        <v>1451639</v>
      </c>
      <c r="P196" s="64">
        <f>IFERROR(O196/L192,"-")</f>
        <v>1.0547181749012299E-2</v>
      </c>
      <c r="Q196" s="52">
        <v>18</v>
      </c>
      <c r="R196" s="64">
        <f>IFERROR(Q196/M192,"-")</f>
        <v>0.23684210526315788</v>
      </c>
      <c r="S196" s="61">
        <f t="shared" si="47"/>
        <v>80646.611111111109</v>
      </c>
      <c r="T196" s="138"/>
      <c r="U196" s="138"/>
      <c r="V196" s="103" t="s">
        <v>74</v>
      </c>
      <c r="W196" s="52">
        <v>56958338</v>
      </c>
      <c r="X196" s="50">
        <f>W196/T192</f>
        <v>2.0806923109516332E-2</v>
      </c>
      <c r="Y196" s="52">
        <v>1126</v>
      </c>
      <c r="Z196" s="64">
        <f>IFERROR(Y196/U192,"-")</f>
        <v>0.30968096809680967</v>
      </c>
      <c r="AA196" s="61">
        <f t="shared" si="48"/>
        <v>50584.66962699822</v>
      </c>
      <c r="AB196" s="138"/>
      <c r="AC196" s="138"/>
      <c r="AD196" s="103" t="s">
        <v>74</v>
      </c>
      <c r="AE196" s="52">
        <v>76434980</v>
      </c>
      <c r="AF196" s="64">
        <f>IFERROR(AE196/AB192,"-")</f>
        <v>2.4876235286358774E-2</v>
      </c>
      <c r="AG196" s="52">
        <v>1161</v>
      </c>
      <c r="AH196" s="64">
        <f>IFERROR(AG196/AC192,"-")</f>
        <v>0.37879282218597066</v>
      </c>
      <c r="AI196" s="61">
        <f t="shared" si="49"/>
        <v>65835.469422911279</v>
      </c>
      <c r="AJ196" s="138"/>
      <c r="AK196" s="138"/>
      <c r="AL196" s="103" t="s">
        <v>74</v>
      </c>
      <c r="AM196" s="52">
        <v>47118805</v>
      </c>
      <c r="AN196" s="64">
        <f>IFERROR(AM196/AJ192,"-")</f>
        <v>2.1602578408310723E-2</v>
      </c>
      <c r="AO196" s="52">
        <v>749</v>
      </c>
      <c r="AP196" s="64">
        <f>IFERROR(AO196/AK192,"-")</f>
        <v>0.36572265625</v>
      </c>
      <c r="AQ196" s="61">
        <f t="shared" si="50"/>
        <v>62908.951935914556</v>
      </c>
      <c r="AR196" s="138"/>
      <c r="AS196" s="138"/>
      <c r="AT196" s="103" t="s">
        <v>74</v>
      </c>
      <c r="AU196" s="52">
        <v>21022573</v>
      </c>
      <c r="AV196" s="64">
        <f>IFERROR(AU196/AR192,"-")</f>
        <v>1.8479456282443487E-2</v>
      </c>
      <c r="AW196" s="52">
        <v>352</v>
      </c>
      <c r="AX196" s="64">
        <f>IFERROR(AW196/AS192,"-")</f>
        <v>0.3530591775325978</v>
      </c>
      <c r="AY196" s="61">
        <f t="shared" si="51"/>
        <v>59723.21875</v>
      </c>
      <c r="AZ196" s="138"/>
      <c r="BA196" s="138"/>
      <c r="BB196" s="103" t="s">
        <v>74</v>
      </c>
      <c r="BC196" s="52">
        <v>4858764</v>
      </c>
      <c r="BD196" s="64">
        <f>IFERROR(BC196/AZ192,"-")</f>
        <v>1.1768850677277088E-2</v>
      </c>
      <c r="BE196" s="52">
        <v>95</v>
      </c>
      <c r="BF196" s="64">
        <f>IFERROR(BE196/BA192,"-")</f>
        <v>0.26098901098901101</v>
      </c>
      <c r="BG196" s="61">
        <f t="shared" si="52"/>
        <v>51144.884210526317</v>
      </c>
      <c r="BH196" s="138"/>
      <c r="BI196" s="150"/>
      <c r="BJ196" s="103" t="s">
        <v>74</v>
      </c>
      <c r="BK196" s="52">
        <f t="shared" si="54"/>
        <v>212100149</v>
      </c>
      <c r="BL196" s="64">
        <f>IFERROR(BK196/BH192,"-")</f>
        <v>2.1615986184807954E-2</v>
      </c>
      <c r="BM196" s="52">
        <f t="shared" si="55"/>
        <v>3511</v>
      </c>
      <c r="BN196" s="64">
        <f>IFERROR(BM196/BI192,"-")</f>
        <v>0.34290458052544193</v>
      </c>
      <c r="BO196" s="61">
        <f t="shared" si="53"/>
        <v>60410.181999430359</v>
      </c>
    </row>
    <row r="197" spans="2:67" s="106" customFormat="1">
      <c r="B197" s="179"/>
      <c r="C197" s="173"/>
      <c r="D197" s="138"/>
      <c r="E197" s="138"/>
      <c r="F197" s="103" t="s">
        <v>76</v>
      </c>
      <c r="G197" s="52">
        <v>812223</v>
      </c>
      <c r="H197" s="64">
        <f>IFERROR(G197/D192,"-")</f>
        <v>6.1142189882300475E-3</v>
      </c>
      <c r="I197" s="52">
        <v>17</v>
      </c>
      <c r="J197" s="64">
        <f>IFERROR(I197/E192,"-")</f>
        <v>0.32075471698113206</v>
      </c>
      <c r="K197" s="61">
        <f t="shared" si="46"/>
        <v>47777.823529411762</v>
      </c>
      <c r="L197" s="138"/>
      <c r="M197" s="138"/>
      <c r="N197" s="103" t="s">
        <v>76</v>
      </c>
      <c r="O197" s="52">
        <v>2339188</v>
      </c>
      <c r="P197" s="64">
        <f>IFERROR(O197/L192,"-")</f>
        <v>1.6995851572676531E-2</v>
      </c>
      <c r="Q197" s="52">
        <v>26</v>
      </c>
      <c r="R197" s="64">
        <f>IFERROR(Q197/M192,"-")</f>
        <v>0.34210526315789475</v>
      </c>
      <c r="S197" s="61">
        <f t="shared" si="47"/>
        <v>89968.769230769234</v>
      </c>
      <c r="T197" s="138"/>
      <c r="U197" s="138"/>
      <c r="V197" s="103" t="s">
        <v>76</v>
      </c>
      <c r="W197" s="52">
        <v>85210753</v>
      </c>
      <c r="X197" s="50">
        <f>W197/T192</f>
        <v>3.1127551259922441E-2</v>
      </c>
      <c r="Y197" s="52">
        <v>1233</v>
      </c>
      <c r="Z197" s="64">
        <f>IFERROR(Y197/U192,"-")</f>
        <v>0.33910891089108913</v>
      </c>
      <c r="AA197" s="61">
        <f t="shared" si="48"/>
        <v>69108.477696674774</v>
      </c>
      <c r="AB197" s="138"/>
      <c r="AC197" s="138"/>
      <c r="AD197" s="103" t="s">
        <v>76</v>
      </c>
      <c r="AE197" s="52">
        <v>98229658</v>
      </c>
      <c r="AF197" s="64">
        <f>IFERROR(AE197/AB192,"-")</f>
        <v>3.1969447555380462E-2</v>
      </c>
      <c r="AG197" s="52">
        <v>1273</v>
      </c>
      <c r="AH197" s="64">
        <f>IFERROR(AG197/AC192,"-")</f>
        <v>0.41533442088091355</v>
      </c>
      <c r="AI197" s="61">
        <f t="shared" si="49"/>
        <v>77163.910447761198</v>
      </c>
      <c r="AJ197" s="138"/>
      <c r="AK197" s="138"/>
      <c r="AL197" s="103" t="s">
        <v>76</v>
      </c>
      <c r="AM197" s="52">
        <v>69833807</v>
      </c>
      <c r="AN197" s="64">
        <f>IFERROR(AM197/AJ192,"-")</f>
        <v>3.2016734958968888E-2</v>
      </c>
      <c r="AO197" s="52">
        <v>884</v>
      </c>
      <c r="AP197" s="64">
        <f>IFERROR(AO197/AK192,"-")</f>
        <v>0.431640625</v>
      </c>
      <c r="AQ197" s="61">
        <f t="shared" si="50"/>
        <v>78997.519230769234</v>
      </c>
      <c r="AR197" s="138"/>
      <c r="AS197" s="138"/>
      <c r="AT197" s="103" t="s">
        <v>76</v>
      </c>
      <c r="AU197" s="52">
        <v>37001035</v>
      </c>
      <c r="AV197" s="64">
        <f>IFERROR(AU197/AR192,"-")</f>
        <v>3.2524991526377924E-2</v>
      </c>
      <c r="AW197" s="52">
        <v>399</v>
      </c>
      <c r="AX197" s="64">
        <f>IFERROR(AW197/AS192,"-")</f>
        <v>0.40020060180541622</v>
      </c>
      <c r="AY197" s="61">
        <f t="shared" si="51"/>
        <v>92734.423558897237</v>
      </c>
      <c r="AZ197" s="138"/>
      <c r="BA197" s="138"/>
      <c r="BB197" s="103" t="s">
        <v>76</v>
      </c>
      <c r="BC197" s="52">
        <v>10583129</v>
      </c>
      <c r="BD197" s="64">
        <f>IFERROR(BC197/AZ192,"-")</f>
        <v>2.5634351637445405E-2</v>
      </c>
      <c r="BE197" s="52">
        <v>122</v>
      </c>
      <c r="BF197" s="64">
        <f>IFERROR(BE197/BA192,"-")</f>
        <v>0.33516483516483514</v>
      </c>
      <c r="BG197" s="61">
        <f t="shared" si="52"/>
        <v>86746.959016393448</v>
      </c>
      <c r="BH197" s="138"/>
      <c r="BI197" s="150"/>
      <c r="BJ197" s="103" t="s">
        <v>76</v>
      </c>
      <c r="BK197" s="52">
        <f t="shared" si="54"/>
        <v>304009793</v>
      </c>
      <c r="BL197" s="64">
        <f>IFERROR(BK197/BH192,"-")</f>
        <v>3.0982870669903798E-2</v>
      </c>
      <c r="BM197" s="52">
        <f t="shared" si="55"/>
        <v>3954</v>
      </c>
      <c r="BN197" s="64">
        <f>IFERROR(BM197/BI192,"-")</f>
        <v>0.38617052446527983</v>
      </c>
      <c r="BO197" s="61">
        <f t="shared" si="53"/>
        <v>76886.644663631771</v>
      </c>
    </row>
    <row r="198" spans="2:67" s="106" customFormat="1">
      <c r="B198" s="179"/>
      <c r="C198" s="173"/>
      <c r="D198" s="138"/>
      <c r="E198" s="138"/>
      <c r="F198" s="103" t="s">
        <v>77</v>
      </c>
      <c r="G198" s="52">
        <v>61470</v>
      </c>
      <c r="H198" s="64">
        <f>IFERROR(G198/D192,"-")</f>
        <v>4.6273134497114835E-4</v>
      </c>
      <c r="I198" s="52">
        <v>4</v>
      </c>
      <c r="J198" s="64">
        <f>IFERROR(I198/E192,"-")</f>
        <v>7.5471698113207544E-2</v>
      </c>
      <c r="K198" s="61">
        <f t="shared" ref="K198:K261" si="56">IFERROR(G198/I198,"-")</f>
        <v>15367.5</v>
      </c>
      <c r="L198" s="138"/>
      <c r="M198" s="138"/>
      <c r="N198" s="103" t="s">
        <v>77</v>
      </c>
      <c r="O198" s="52">
        <v>210733</v>
      </c>
      <c r="P198" s="64">
        <f>IFERROR(O198/L192,"-")</f>
        <v>1.5311239581704604E-3</v>
      </c>
      <c r="Q198" s="52">
        <v>5</v>
      </c>
      <c r="R198" s="64">
        <f>IFERROR(Q198/M192,"-")</f>
        <v>6.5789473684210523E-2</v>
      </c>
      <c r="S198" s="61">
        <f t="shared" ref="S198:S261" si="57">IFERROR(O198/Q198,"-")</f>
        <v>42146.6</v>
      </c>
      <c r="T198" s="138"/>
      <c r="U198" s="138"/>
      <c r="V198" s="103" t="s">
        <v>77</v>
      </c>
      <c r="W198" s="52">
        <v>66726394</v>
      </c>
      <c r="X198" s="50">
        <f>W198/T192</f>
        <v>2.4375201209931582E-2</v>
      </c>
      <c r="Y198" s="52">
        <v>361</v>
      </c>
      <c r="Z198" s="64">
        <f>IFERROR(Y198/U192,"-")</f>
        <v>9.9284928492849284E-2</v>
      </c>
      <c r="AA198" s="61">
        <f t="shared" ref="AA198:AA261" si="58">IFERROR(W198/Y198,"-")</f>
        <v>184837.65650969528</v>
      </c>
      <c r="AB198" s="138"/>
      <c r="AC198" s="138"/>
      <c r="AD198" s="103" t="s">
        <v>77</v>
      </c>
      <c r="AE198" s="52">
        <v>92695893</v>
      </c>
      <c r="AF198" s="64">
        <f>IFERROR(AE198/AB192,"-")</f>
        <v>3.0168449633232546E-2</v>
      </c>
      <c r="AG198" s="52">
        <v>428</v>
      </c>
      <c r="AH198" s="64">
        <f>IFERROR(AG198/AC192,"-")</f>
        <v>0.13964110929853182</v>
      </c>
      <c r="AI198" s="61">
        <f t="shared" ref="AI198:AI261" si="59">IFERROR(AE198/AG198,"-")</f>
        <v>216579.18925233645</v>
      </c>
      <c r="AJ198" s="138"/>
      <c r="AK198" s="138"/>
      <c r="AL198" s="103" t="s">
        <v>77</v>
      </c>
      <c r="AM198" s="52">
        <v>119831346</v>
      </c>
      <c r="AN198" s="64">
        <f>IFERROR(AM198/AJ192,"-")</f>
        <v>5.4939127758830288E-2</v>
      </c>
      <c r="AO198" s="52">
        <v>389</v>
      </c>
      <c r="AP198" s="64">
        <f>IFERROR(AO198/AK192,"-")</f>
        <v>0.18994140625</v>
      </c>
      <c r="AQ198" s="61">
        <f t="shared" ref="AQ198:AQ261" si="60">IFERROR(AM198/AO198,"-")</f>
        <v>308049.7326478149</v>
      </c>
      <c r="AR198" s="138"/>
      <c r="AS198" s="138"/>
      <c r="AT198" s="103" t="s">
        <v>77</v>
      </c>
      <c r="AU198" s="52">
        <v>73705929</v>
      </c>
      <c r="AV198" s="64">
        <f>IFERROR(AU198/AR192,"-")</f>
        <v>6.4789666455784628E-2</v>
      </c>
      <c r="AW198" s="52">
        <v>223</v>
      </c>
      <c r="AX198" s="64">
        <f>IFERROR(AW198/AS192,"-")</f>
        <v>0.22367101303911735</v>
      </c>
      <c r="AY198" s="61">
        <f t="shared" ref="AY198:AY261" si="61">IFERROR(AU198/AW198,"-")</f>
        <v>330519.86098654708</v>
      </c>
      <c r="AZ198" s="138"/>
      <c r="BA198" s="138"/>
      <c r="BB198" s="103" t="s">
        <v>77</v>
      </c>
      <c r="BC198" s="52">
        <v>28863317</v>
      </c>
      <c r="BD198" s="64">
        <f>IFERROR(BC198/AZ192,"-")</f>
        <v>6.9912444363198809E-2</v>
      </c>
      <c r="BE198" s="52">
        <v>81</v>
      </c>
      <c r="BF198" s="64">
        <f>IFERROR(BE198/BA192,"-")</f>
        <v>0.22252747252747251</v>
      </c>
      <c r="BG198" s="61">
        <f t="shared" ref="BG198:BG261" si="62">IFERROR(BC198/BE198,"-")</f>
        <v>356337.24691358022</v>
      </c>
      <c r="BH198" s="138"/>
      <c r="BI198" s="150"/>
      <c r="BJ198" s="103" t="s">
        <v>77</v>
      </c>
      <c r="BK198" s="52">
        <f t="shared" si="54"/>
        <v>382095082</v>
      </c>
      <c r="BL198" s="64">
        <f>IFERROR(BK198/BH192,"-")</f>
        <v>3.8940859083484478E-2</v>
      </c>
      <c r="BM198" s="52">
        <f t="shared" si="55"/>
        <v>1491</v>
      </c>
      <c r="BN198" s="64">
        <f>IFERROR(BM198/BI192,"-")</f>
        <v>0.14561968942279518</v>
      </c>
      <c r="BO198" s="61">
        <f t="shared" ref="BO198:BO261" si="63">IFERROR(BK198/BM198,"-")</f>
        <v>256267.66063044936</v>
      </c>
    </row>
    <row r="199" spans="2:67" s="106" customFormat="1">
      <c r="B199" s="179"/>
      <c r="C199" s="173"/>
      <c r="D199" s="138"/>
      <c r="E199" s="138"/>
      <c r="F199" s="103" t="s">
        <v>79</v>
      </c>
      <c r="G199" s="52">
        <v>0</v>
      </c>
      <c r="H199" s="64">
        <f>IFERROR(G199/D192,"-")</f>
        <v>0</v>
      </c>
      <c r="I199" s="52">
        <v>0</v>
      </c>
      <c r="J199" s="64">
        <f>IFERROR(I199/E192,"-")</f>
        <v>0</v>
      </c>
      <c r="K199" s="61" t="str">
        <f t="shared" si="56"/>
        <v>-</v>
      </c>
      <c r="L199" s="138"/>
      <c r="M199" s="138"/>
      <c r="N199" s="103" t="s">
        <v>79</v>
      </c>
      <c r="O199" s="52">
        <v>0</v>
      </c>
      <c r="P199" s="64">
        <f>IFERROR(O199/L192,"-")</f>
        <v>0</v>
      </c>
      <c r="Q199" s="52">
        <v>0</v>
      </c>
      <c r="R199" s="64">
        <f>IFERROR(Q199/M192,"-")</f>
        <v>0</v>
      </c>
      <c r="S199" s="61" t="str">
        <f t="shared" si="57"/>
        <v>-</v>
      </c>
      <c r="T199" s="138"/>
      <c r="U199" s="138"/>
      <c r="V199" s="103" t="s">
        <v>79</v>
      </c>
      <c r="W199" s="52">
        <v>0</v>
      </c>
      <c r="X199" s="50">
        <f>W199/T192</f>
        <v>0</v>
      </c>
      <c r="Y199" s="52">
        <v>0</v>
      </c>
      <c r="Z199" s="64">
        <f>IFERROR(Y199/U192,"-")</f>
        <v>0</v>
      </c>
      <c r="AA199" s="61" t="str">
        <f t="shared" si="58"/>
        <v>-</v>
      </c>
      <c r="AB199" s="138"/>
      <c r="AC199" s="138"/>
      <c r="AD199" s="103" t="s">
        <v>79</v>
      </c>
      <c r="AE199" s="52">
        <v>379</v>
      </c>
      <c r="AF199" s="64">
        <f>IFERROR(AE199/AB192,"-")</f>
        <v>1.2334788566085808E-7</v>
      </c>
      <c r="AG199" s="52">
        <v>1</v>
      </c>
      <c r="AH199" s="64">
        <f>IFERROR(AG199/AC192,"-")</f>
        <v>3.2626427406199022E-4</v>
      </c>
      <c r="AI199" s="61">
        <f t="shared" si="59"/>
        <v>379</v>
      </c>
      <c r="AJ199" s="138"/>
      <c r="AK199" s="138"/>
      <c r="AL199" s="103" t="s">
        <v>79</v>
      </c>
      <c r="AM199" s="52">
        <v>3776</v>
      </c>
      <c r="AN199" s="64">
        <f>IFERROR(AM199/AJ192,"-")</f>
        <v>1.7311843131374254E-6</v>
      </c>
      <c r="AO199" s="52">
        <v>3</v>
      </c>
      <c r="AP199" s="64">
        <f>IFERROR(AO199/AK192,"-")</f>
        <v>1.46484375E-3</v>
      </c>
      <c r="AQ199" s="61">
        <f t="shared" si="60"/>
        <v>1258.6666666666667</v>
      </c>
      <c r="AR199" s="138"/>
      <c r="AS199" s="138"/>
      <c r="AT199" s="103" t="s">
        <v>79</v>
      </c>
      <c r="AU199" s="52">
        <v>5925</v>
      </c>
      <c r="AV199" s="64">
        <f>IFERROR(AU199/AR192,"-")</f>
        <v>5.2082482231588708E-6</v>
      </c>
      <c r="AW199" s="52">
        <v>2</v>
      </c>
      <c r="AX199" s="64">
        <f>IFERROR(AW199/AS192,"-")</f>
        <v>2.0060180541624875E-3</v>
      </c>
      <c r="AY199" s="61">
        <f t="shared" si="61"/>
        <v>2962.5</v>
      </c>
      <c r="AZ199" s="138"/>
      <c r="BA199" s="138"/>
      <c r="BB199" s="103" t="s">
        <v>79</v>
      </c>
      <c r="BC199" s="52">
        <v>0</v>
      </c>
      <c r="BD199" s="64">
        <f>IFERROR(BC199/AZ192,"-")</f>
        <v>0</v>
      </c>
      <c r="BE199" s="52">
        <v>0</v>
      </c>
      <c r="BF199" s="64">
        <f>IFERROR(BE199/BA192,"-")</f>
        <v>0</v>
      </c>
      <c r="BG199" s="61" t="str">
        <f t="shared" si="62"/>
        <v>-</v>
      </c>
      <c r="BH199" s="138"/>
      <c r="BI199" s="150"/>
      <c r="BJ199" s="103" t="s">
        <v>79</v>
      </c>
      <c r="BK199" s="52">
        <f t="shared" si="54"/>
        <v>10080</v>
      </c>
      <c r="BL199" s="64">
        <f>IFERROR(BK199/BH192,"-")</f>
        <v>1.0272936712687749E-6</v>
      </c>
      <c r="BM199" s="52">
        <f t="shared" si="55"/>
        <v>6</v>
      </c>
      <c r="BN199" s="64">
        <f>IFERROR(BM199/BI192,"-")</f>
        <v>5.8599472604746558E-4</v>
      </c>
      <c r="BO199" s="61">
        <f t="shared" si="63"/>
        <v>1680</v>
      </c>
    </row>
    <row r="200" spans="2:67" s="106" customFormat="1">
      <c r="B200" s="179"/>
      <c r="C200" s="173"/>
      <c r="D200" s="138"/>
      <c r="E200" s="138"/>
      <c r="F200" s="103" t="s">
        <v>81</v>
      </c>
      <c r="G200" s="52">
        <v>0</v>
      </c>
      <c r="H200" s="64">
        <f>IFERROR(G200/D192,"-")</f>
        <v>0</v>
      </c>
      <c r="I200" s="52">
        <v>0</v>
      </c>
      <c r="J200" s="64">
        <f>IFERROR(I200/E192,"-")</f>
        <v>0</v>
      </c>
      <c r="K200" s="61" t="str">
        <f t="shared" si="56"/>
        <v>-</v>
      </c>
      <c r="L200" s="138"/>
      <c r="M200" s="138"/>
      <c r="N200" s="103" t="s">
        <v>81</v>
      </c>
      <c r="O200" s="52">
        <v>0</v>
      </c>
      <c r="P200" s="64">
        <f>IFERROR(O200/L192,"-")</f>
        <v>0</v>
      </c>
      <c r="Q200" s="52">
        <v>0</v>
      </c>
      <c r="R200" s="64">
        <f>IFERROR(Q200/M192,"-")</f>
        <v>0</v>
      </c>
      <c r="S200" s="61" t="str">
        <f t="shared" si="57"/>
        <v>-</v>
      </c>
      <c r="T200" s="138"/>
      <c r="U200" s="138"/>
      <c r="V200" s="103" t="s">
        <v>81</v>
      </c>
      <c r="W200" s="52">
        <v>323463</v>
      </c>
      <c r="X200" s="50">
        <f>W200/T192</f>
        <v>1.1816127376774023E-4</v>
      </c>
      <c r="Y200" s="52">
        <v>29</v>
      </c>
      <c r="Z200" s="64">
        <f>IFERROR(Y200/U192,"-")</f>
        <v>7.9757975797579757E-3</v>
      </c>
      <c r="AA200" s="61">
        <f t="shared" si="58"/>
        <v>11153.896551724138</v>
      </c>
      <c r="AB200" s="138"/>
      <c r="AC200" s="138"/>
      <c r="AD200" s="103" t="s">
        <v>81</v>
      </c>
      <c r="AE200" s="52">
        <v>576849</v>
      </c>
      <c r="AF200" s="64">
        <f>IFERROR(AE200/AB192,"-")</f>
        <v>1.8773906199361564E-4</v>
      </c>
      <c r="AG200" s="52">
        <v>30</v>
      </c>
      <c r="AH200" s="64">
        <f>IFERROR(AG200/AC192,"-")</f>
        <v>9.7879282218597055E-3</v>
      </c>
      <c r="AI200" s="61">
        <f t="shared" si="59"/>
        <v>19228.3</v>
      </c>
      <c r="AJ200" s="138"/>
      <c r="AK200" s="138"/>
      <c r="AL200" s="103" t="s">
        <v>81</v>
      </c>
      <c r="AM200" s="52">
        <v>563189</v>
      </c>
      <c r="AN200" s="64">
        <f>IFERROR(AM200/AJ192,"-")</f>
        <v>2.5820549844585632E-4</v>
      </c>
      <c r="AO200" s="52">
        <v>23</v>
      </c>
      <c r="AP200" s="64">
        <f>IFERROR(AO200/AK192,"-")</f>
        <v>1.123046875E-2</v>
      </c>
      <c r="AQ200" s="61">
        <f t="shared" si="60"/>
        <v>24486.478260869564</v>
      </c>
      <c r="AR200" s="138"/>
      <c r="AS200" s="138"/>
      <c r="AT200" s="103" t="s">
        <v>81</v>
      </c>
      <c r="AU200" s="52">
        <v>170756</v>
      </c>
      <c r="AV200" s="64">
        <f>IFERROR(AU200/AR192,"-")</f>
        <v>1.5009951621834872E-4</v>
      </c>
      <c r="AW200" s="52">
        <v>5</v>
      </c>
      <c r="AX200" s="64">
        <f>IFERROR(AW200/AS192,"-")</f>
        <v>5.0150451354062184E-3</v>
      </c>
      <c r="AY200" s="61">
        <f t="shared" si="61"/>
        <v>34151.199999999997</v>
      </c>
      <c r="AZ200" s="138"/>
      <c r="BA200" s="138"/>
      <c r="BB200" s="103" t="s">
        <v>81</v>
      </c>
      <c r="BC200" s="52">
        <v>0</v>
      </c>
      <c r="BD200" s="64">
        <f>IFERROR(BC200/AZ192,"-")</f>
        <v>0</v>
      </c>
      <c r="BE200" s="52">
        <v>0</v>
      </c>
      <c r="BF200" s="64">
        <f>IFERROR(BE200/BA192,"-")</f>
        <v>0</v>
      </c>
      <c r="BG200" s="61" t="str">
        <f t="shared" si="62"/>
        <v>-</v>
      </c>
      <c r="BH200" s="138"/>
      <c r="BI200" s="150"/>
      <c r="BJ200" s="103" t="s">
        <v>81</v>
      </c>
      <c r="BK200" s="52">
        <f t="shared" si="54"/>
        <v>1634257</v>
      </c>
      <c r="BL200" s="64">
        <f>IFERROR(BK200/BH192,"-")</f>
        <v>1.6655375727447363E-4</v>
      </c>
      <c r="BM200" s="52">
        <f t="shared" si="55"/>
        <v>87</v>
      </c>
      <c r="BN200" s="64">
        <f>IFERROR(BM200/BI192,"-")</f>
        <v>8.4969235276882507E-3</v>
      </c>
      <c r="BO200" s="61">
        <f t="shared" si="63"/>
        <v>18784.563218390806</v>
      </c>
    </row>
    <row r="201" spans="2:67" s="106" customFormat="1">
      <c r="B201" s="179"/>
      <c r="C201" s="173"/>
      <c r="D201" s="138"/>
      <c r="E201" s="138"/>
      <c r="F201" s="103" t="s">
        <v>83</v>
      </c>
      <c r="G201" s="52">
        <v>713818</v>
      </c>
      <c r="H201" s="64">
        <f>IFERROR(G201/D192,"-")</f>
        <v>5.3734498650498648E-3</v>
      </c>
      <c r="I201" s="52">
        <v>1</v>
      </c>
      <c r="J201" s="64">
        <f>IFERROR(I201/E192,"-")</f>
        <v>1.8867924528301886E-2</v>
      </c>
      <c r="K201" s="61">
        <f t="shared" si="56"/>
        <v>713818</v>
      </c>
      <c r="L201" s="138"/>
      <c r="M201" s="138"/>
      <c r="N201" s="103" t="s">
        <v>83</v>
      </c>
      <c r="O201" s="52">
        <v>103127</v>
      </c>
      <c r="P201" s="64">
        <f>IFERROR(O201/L192,"-")</f>
        <v>7.492904311818513E-4</v>
      </c>
      <c r="Q201" s="52">
        <v>3</v>
      </c>
      <c r="R201" s="64">
        <f>IFERROR(Q201/M192,"-")</f>
        <v>3.9473684210526314E-2</v>
      </c>
      <c r="S201" s="61">
        <f t="shared" si="57"/>
        <v>34375.666666666664</v>
      </c>
      <c r="T201" s="138"/>
      <c r="U201" s="138"/>
      <c r="V201" s="103" t="s">
        <v>83</v>
      </c>
      <c r="W201" s="52">
        <v>3423495</v>
      </c>
      <c r="X201" s="50">
        <f>W201/T192</f>
        <v>1.2506052622324342E-3</v>
      </c>
      <c r="Y201" s="52">
        <v>121</v>
      </c>
      <c r="Z201" s="64">
        <f>IFERROR(Y201/U192,"-")</f>
        <v>3.3278327832783276E-2</v>
      </c>
      <c r="AA201" s="61">
        <f t="shared" si="58"/>
        <v>28293.347107438018</v>
      </c>
      <c r="AB201" s="138"/>
      <c r="AC201" s="138"/>
      <c r="AD201" s="103" t="s">
        <v>83</v>
      </c>
      <c r="AE201" s="52">
        <v>3099092</v>
      </c>
      <c r="AF201" s="64">
        <f>IFERROR(AE201/AB192,"-")</f>
        <v>1.0086185901543008E-3</v>
      </c>
      <c r="AG201" s="52">
        <v>162</v>
      </c>
      <c r="AH201" s="64">
        <f>IFERROR(AG201/AC192,"-")</f>
        <v>5.2854812398042413E-2</v>
      </c>
      <c r="AI201" s="61">
        <f t="shared" si="59"/>
        <v>19130.197530864196</v>
      </c>
      <c r="AJ201" s="138"/>
      <c r="AK201" s="138"/>
      <c r="AL201" s="103" t="s">
        <v>83</v>
      </c>
      <c r="AM201" s="52">
        <v>6926124</v>
      </c>
      <c r="AN201" s="64">
        <f>IFERROR(AM201/AJ192,"-")</f>
        <v>3.175422992490635E-3</v>
      </c>
      <c r="AO201" s="52">
        <v>147</v>
      </c>
      <c r="AP201" s="64">
        <f>IFERROR(AO201/AK192,"-")</f>
        <v>7.177734375E-2</v>
      </c>
      <c r="AQ201" s="61">
        <f t="shared" si="60"/>
        <v>47116.489795918365</v>
      </c>
      <c r="AR201" s="138"/>
      <c r="AS201" s="138"/>
      <c r="AT201" s="103" t="s">
        <v>83</v>
      </c>
      <c r="AU201" s="52">
        <v>2971742</v>
      </c>
      <c r="AV201" s="64">
        <f>IFERROR(AU201/AR192,"-")</f>
        <v>2.6122480997783273E-3</v>
      </c>
      <c r="AW201" s="52">
        <v>86</v>
      </c>
      <c r="AX201" s="64">
        <f>IFERROR(AW201/AS192,"-")</f>
        <v>8.6258776328986958E-2</v>
      </c>
      <c r="AY201" s="61">
        <f t="shared" si="61"/>
        <v>34555.139534883718</v>
      </c>
      <c r="AZ201" s="138"/>
      <c r="BA201" s="138"/>
      <c r="BB201" s="103" t="s">
        <v>83</v>
      </c>
      <c r="BC201" s="52">
        <v>827107</v>
      </c>
      <c r="BD201" s="64">
        <f>IFERROR(BC201/AZ192,"-")</f>
        <v>2.0034104922837617E-3</v>
      </c>
      <c r="BE201" s="52">
        <v>35</v>
      </c>
      <c r="BF201" s="64">
        <f>IFERROR(BE201/BA192,"-")</f>
        <v>9.6153846153846159E-2</v>
      </c>
      <c r="BG201" s="61">
        <f t="shared" si="62"/>
        <v>23631.628571428573</v>
      </c>
      <c r="BH201" s="138"/>
      <c r="BI201" s="150"/>
      <c r="BJ201" s="103" t="s">
        <v>83</v>
      </c>
      <c r="BK201" s="52">
        <f t="shared" si="54"/>
        <v>18064505</v>
      </c>
      <c r="BL201" s="64">
        <f>IFERROR(BK201/BH192,"-")</f>
        <v>1.8410269505062639E-3</v>
      </c>
      <c r="BM201" s="52">
        <f t="shared" si="55"/>
        <v>555</v>
      </c>
      <c r="BN201" s="64">
        <f>IFERROR(BM201/BI192,"-")</f>
        <v>5.4204512159390567E-2</v>
      </c>
      <c r="BO201" s="61">
        <f t="shared" si="63"/>
        <v>32548.657657657659</v>
      </c>
    </row>
    <row r="202" spans="2:67" s="106" customFormat="1">
      <c r="B202" s="179"/>
      <c r="C202" s="173"/>
      <c r="D202" s="138"/>
      <c r="E202" s="138"/>
      <c r="F202" s="103" t="s">
        <v>85</v>
      </c>
      <c r="G202" s="52">
        <v>181972</v>
      </c>
      <c r="H202" s="64">
        <f>IFERROR(G202/D192,"-")</f>
        <v>1.3698413585015424E-3</v>
      </c>
      <c r="I202" s="52">
        <v>1</v>
      </c>
      <c r="J202" s="64">
        <f>IFERROR(I202/E192,"-")</f>
        <v>1.8867924528301886E-2</v>
      </c>
      <c r="K202" s="61">
        <f t="shared" si="56"/>
        <v>181972</v>
      </c>
      <c r="L202" s="138"/>
      <c r="M202" s="138"/>
      <c r="N202" s="103" t="s">
        <v>85</v>
      </c>
      <c r="O202" s="52">
        <v>980545</v>
      </c>
      <c r="P202" s="64">
        <f>IFERROR(O202/L192,"-")</f>
        <v>7.1243513904526304E-3</v>
      </c>
      <c r="Q202" s="52">
        <v>4</v>
      </c>
      <c r="R202" s="64">
        <f>IFERROR(Q202/M192,"-")</f>
        <v>5.2631578947368418E-2</v>
      </c>
      <c r="S202" s="61">
        <f t="shared" si="57"/>
        <v>245136.25</v>
      </c>
      <c r="T202" s="138"/>
      <c r="U202" s="138"/>
      <c r="V202" s="103" t="s">
        <v>85</v>
      </c>
      <c r="W202" s="52">
        <v>2747970</v>
      </c>
      <c r="X202" s="50">
        <f>W202/T192</f>
        <v>1.0038354787890334E-3</v>
      </c>
      <c r="Y202" s="52">
        <v>37</v>
      </c>
      <c r="Z202" s="64">
        <f>IFERROR(Y202/U192,"-")</f>
        <v>1.0176017601760175E-2</v>
      </c>
      <c r="AA202" s="61">
        <f t="shared" si="58"/>
        <v>74269.459459459453</v>
      </c>
      <c r="AB202" s="138"/>
      <c r="AC202" s="138"/>
      <c r="AD202" s="103" t="s">
        <v>85</v>
      </c>
      <c r="AE202" s="52">
        <v>5158426</v>
      </c>
      <c r="AF202" s="64">
        <f>IFERROR(AE202/AB192,"-")</f>
        <v>1.6788415314986742E-3</v>
      </c>
      <c r="AG202" s="52">
        <v>53</v>
      </c>
      <c r="AH202" s="64">
        <f>IFERROR(AG202/AC192,"-")</f>
        <v>1.729200652528548E-2</v>
      </c>
      <c r="AI202" s="61">
        <f t="shared" si="59"/>
        <v>97328.792452830196</v>
      </c>
      <c r="AJ202" s="138"/>
      <c r="AK202" s="138"/>
      <c r="AL202" s="103" t="s">
        <v>85</v>
      </c>
      <c r="AM202" s="52">
        <v>6206827</v>
      </c>
      <c r="AN202" s="64">
        <f>IFERROR(AM202/AJ192,"-")</f>
        <v>2.8456465934210348E-3</v>
      </c>
      <c r="AO202" s="52">
        <v>58</v>
      </c>
      <c r="AP202" s="64">
        <f>IFERROR(AO202/AK192,"-")</f>
        <v>2.83203125E-2</v>
      </c>
      <c r="AQ202" s="61">
        <f t="shared" si="60"/>
        <v>107014.25862068965</v>
      </c>
      <c r="AR202" s="138"/>
      <c r="AS202" s="138"/>
      <c r="AT202" s="103" t="s">
        <v>85</v>
      </c>
      <c r="AU202" s="52">
        <v>3884759</v>
      </c>
      <c r="AV202" s="64">
        <f>IFERROR(AU202/AR192,"-")</f>
        <v>3.4148167357215919E-3</v>
      </c>
      <c r="AW202" s="52">
        <v>34</v>
      </c>
      <c r="AX202" s="64">
        <f>IFERROR(AW202/AS192,"-")</f>
        <v>3.4102306920762285E-2</v>
      </c>
      <c r="AY202" s="61">
        <f t="shared" si="61"/>
        <v>114257.61764705883</v>
      </c>
      <c r="AZ202" s="138"/>
      <c r="BA202" s="138"/>
      <c r="BB202" s="103" t="s">
        <v>85</v>
      </c>
      <c r="BC202" s="52">
        <v>2129923</v>
      </c>
      <c r="BD202" s="64">
        <f>IFERROR(BC202/AZ192,"-")</f>
        <v>5.1590786753787678E-3</v>
      </c>
      <c r="BE202" s="52">
        <v>20</v>
      </c>
      <c r="BF202" s="64">
        <f>IFERROR(BE202/BA192,"-")</f>
        <v>5.4945054945054944E-2</v>
      </c>
      <c r="BG202" s="61">
        <f t="shared" si="62"/>
        <v>106496.15</v>
      </c>
      <c r="BH202" s="138"/>
      <c r="BI202" s="150"/>
      <c r="BJ202" s="103" t="s">
        <v>85</v>
      </c>
      <c r="BK202" s="52">
        <f t="shared" si="54"/>
        <v>21290422</v>
      </c>
      <c r="BL202" s="64">
        <f>IFERROR(BK202/BH192,"-")</f>
        <v>2.1697932320676083E-3</v>
      </c>
      <c r="BM202" s="52">
        <f t="shared" si="55"/>
        <v>207</v>
      </c>
      <c r="BN202" s="64">
        <f>IFERROR(BM202/BI192,"-")</f>
        <v>2.0216818048637564E-2</v>
      </c>
      <c r="BO202" s="61">
        <f t="shared" si="63"/>
        <v>102852.28019323671</v>
      </c>
    </row>
    <row r="203" spans="2:67" s="106" customFormat="1">
      <c r="B203" s="179"/>
      <c r="C203" s="173"/>
      <c r="D203" s="138"/>
      <c r="E203" s="138"/>
      <c r="F203" s="103" t="s">
        <v>87</v>
      </c>
      <c r="G203" s="52">
        <v>460764</v>
      </c>
      <c r="H203" s="64">
        <f>IFERROR(G203/D192,"-")</f>
        <v>3.4685203421878346E-3</v>
      </c>
      <c r="I203" s="52">
        <v>3</v>
      </c>
      <c r="J203" s="64">
        <f>IFERROR(I203/E192,"-")</f>
        <v>5.6603773584905662E-2</v>
      </c>
      <c r="K203" s="61">
        <f t="shared" si="56"/>
        <v>153588</v>
      </c>
      <c r="L203" s="138"/>
      <c r="M203" s="138"/>
      <c r="N203" s="103" t="s">
        <v>87</v>
      </c>
      <c r="O203" s="52">
        <v>1750114</v>
      </c>
      <c r="P203" s="64">
        <f>IFERROR(O203/L192,"-")</f>
        <v>1.2715813256250976E-2</v>
      </c>
      <c r="Q203" s="52">
        <v>4</v>
      </c>
      <c r="R203" s="64">
        <f>IFERROR(Q203/M192,"-")</f>
        <v>5.2631578947368418E-2</v>
      </c>
      <c r="S203" s="61">
        <f t="shared" si="57"/>
        <v>437528.5</v>
      </c>
      <c r="T203" s="138"/>
      <c r="U203" s="138"/>
      <c r="V203" s="103" t="s">
        <v>87</v>
      </c>
      <c r="W203" s="52">
        <v>9655502</v>
      </c>
      <c r="X203" s="50">
        <f>W203/T192</f>
        <v>3.5271620407495243E-3</v>
      </c>
      <c r="Y203" s="52">
        <v>38</v>
      </c>
      <c r="Z203" s="64">
        <f>IFERROR(Y203/U192,"-")</f>
        <v>1.0451045104510451E-2</v>
      </c>
      <c r="AA203" s="61">
        <f t="shared" si="58"/>
        <v>254092.15789473685</v>
      </c>
      <c r="AB203" s="138"/>
      <c r="AC203" s="138"/>
      <c r="AD203" s="103" t="s">
        <v>87</v>
      </c>
      <c r="AE203" s="52">
        <v>22739764</v>
      </c>
      <c r="AF203" s="64">
        <f>IFERROR(AE203/AB192,"-")</f>
        <v>7.4007963319970898E-3</v>
      </c>
      <c r="AG203" s="52">
        <v>63</v>
      </c>
      <c r="AH203" s="64">
        <f>IFERROR(AG203/AC192,"-")</f>
        <v>2.0554649265905382E-2</v>
      </c>
      <c r="AI203" s="61">
        <f t="shared" si="59"/>
        <v>360948.63492063491</v>
      </c>
      <c r="AJ203" s="138"/>
      <c r="AK203" s="138"/>
      <c r="AL203" s="103" t="s">
        <v>87</v>
      </c>
      <c r="AM203" s="52">
        <v>27730293</v>
      </c>
      <c r="AN203" s="64">
        <f>IFERROR(AM203/AJ192,"-")</f>
        <v>1.2713519131436589E-2</v>
      </c>
      <c r="AO203" s="52">
        <v>79</v>
      </c>
      <c r="AP203" s="64">
        <f>IFERROR(AO203/AK192,"-")</f>
        <v>3.857421875E-2</v>
      </c>
      <c r="AQ203" s="61">
        <f t="shared" si="60"/>
        <v>351016.36708860757</v>
      </c>
      <c r="AR203" s="138"/>
      <c r="AS203" s="138"/>
      <c r="AT203" s="103" t="s">
        <v>87</v>
      </c>
      <c r="AU203" s="52">
        <v>20924361</v>
      </c>
      <c r="AV203" s="64">
        <f>IFERROR(AU203/AR192,"-")</f>
        <v>1.8393125063119794E-2</v>
      </c>
      <c r="AW203" s="52">
        <v>60</v>
      </c>
      <c r="AX203" s="64">
        <f>IFERROR(AW203/AS192,"-")</f>
        <v>6.0180541624874621E-2</v>
      </c>
      <c r="AY203" s="61">
        <f t="shared" si="61"/>
        <v>348739.35</v>
      </c>
      <c r="AZ203" s="138"/>
      <c r="BA203" s="138"/>
      <c r="BB203" s="103" t="s">
        <v>87</v>
      </c>
      <c r="BC203" s="52">
        <v>8996614</v>
      </c>
      <c r="BD203" s="64">
        <f>IFERROR(BC203/AZ192,"-")</f>
        <v>2.1791510509071962E-2</v>
      </c>
      <c r="BE203" s="52">
        <v>37</v>
      </c>
      <c r="BF203" s="64">
        <f>IFERROR(BE203/BA192,"-")</f>
        <v>0.10164835164835165</v>
      </c>
      <c r="BG203" s="61">
        <f t="shared" si="62"/>
        <v>243151.72972972973</v>
      </c>
      <c r="BH203" s="138"/>
      <c r="BI203" s="150"/>
      <c r="BJ203" s="103" t="s">
        <v>87</v>
      </c>
      <c r="BK203" s="52">
        <f t="shared" si="54"/>
        <v>92257412</v>
      </c>
      <c r="BL203" s="64">
        <f>IFERROR(BK203/BH192,"-")</f>
        <v>9.4023269320670563E-3</v>
      </c>
      <c r="BM203" s="52">
        <f t="shared" si="55"/>
        <v>284</v>
      </c>
      <c r="BN203" s="64">
        <f>IFERROR(BM203/BI192,"-")</f>
        <v>2.7737083699580035E-2</v>
      </c>
      <c r="BO203" s="61">
        <f t="shared" si="63"/>
        <v>324850.04225352115</v>
      </c>
    </row>
    <row r="204" spans="2:67" s="106" customFormat="1">
      <c r="B204" s="179"/>
      <c r="C204" s="173"/>
      <c r="D204" s="138"/>
      <c r="E204" s="138"/>
      <c r="F204" s="103" t="s">
        <v>89</v>
      </c>
      <c r="G204" s="52">
        <v>524227</v>
      </c>
      <c r="H204" s="64">
        <f>IFERROR(G204/D192,"-")</f>
        <v>3.9462545108213797E-3</v>
      </c>
      <c r="I204" s="52">
        <v>8</v>
      </c>
      <c r="J204" s="64">
        <f>IFERROR(I204/E192,"-")</f>
        <v>0.15094339622641509</v>
      </c>
      <c r="K204" s="61">
        <f t="shared" si="56"/>
        <v>65528.375</v>
      </c>
      <c r="L204" s="138"/>
      <c r="M204" s="138"/>
      <c r="N204" s="103" t="s">
        <v>89</v>
      </c>
      <c r="O204" s="52">
        <v>1979848</v>
      </c>
      <c r="P204" s="64">
        <f>IFERROR(O204/L192,"-")</f>
        <v>1.4384992888327265E-2</v>
      </c>
      <c r="Q204" s="52">
        <v>13</v>
      </c>
      <c r="R204" s="64">
        <f>IFERROR(Q204/M192,"-")</f>
        <v>0.17105263157894737</v>
      </c>
      <c r="S204" s="61">
        <f t="shared" si="57"/>
        <v>152296</v>
      </c>
      <c r="T204" s="138"/>
      <c r="U204" s="138"/>
      <c r="V204" s="103" t="s">
        <v>89</v>
      </c>
      <c r="W204" s="52">
        <v>20980061</v>
      </c>
      <c r="X204" s="50">
        <f>W204/T192</f>
        <v>7.6640318413076303E-3</v>
      </c>
      <c r="Y204" s="52">
        <v>452</v>
      </c>
      <c r="Z204" s="64">
        <f>IFERROR(Y204/U192,"-")</f>
        <v>0.12431243124312431</v>
      </c>
      <c r="AA204" s="61">
        <f t="shared" si="58"/>
        <v>46416.064159292036</v>
      </c>
      <c r="AB204" s="138"/>
      <c r="AC204" s="138"/>
      <c r="AD204" s="103" t="s">
        <v>89</v>
      </c>
      <c r="AE204" s="52">
        <v>34718442</v>
      </c>
      <c r="AF204" s="64">
        <f>IFERROR(AE204/AB192,"-")</f>
        <v>1.1299330908018821E-2</v>
      </c>
      <c r="AG204" s="52">
        <v>498</v>
      </c>
      <c r="AH204" s="64">
        <f>IFERROR(AG204/AC192,"-")</f>
        <v>0.16247960848287113</v>
      </c>
      <c r="AI204" s="61">
        <f t="shared" si="59"/>
        <v>69715.746987951803</v>
      </c>
      <c r="AJ204" s="138"/>
      <c r="AK204" s="138"/>
      <c r="AL204" s="103" t="s">
        <v>89</v>
      </c>
      <c r="AM204" s="52">
        <v>27517787</v>
      </c>
      <c r="AN204" s="64">
        <f>IFERROR(AM204/AJ192,"-")</f>
        <v>1.2616091415957886E-2</v>
      </c>
      <c r="AO204" s="52">
        <v>355</v>
      </c>
      <c r="AP204" s="64">
        <f>IFERROR(AO204/AK192,"-")</f>
        <v>0.17333984375</v>
      </c>
      <c r="AQ204" s="61">
        <f t="shared" si="60"/>
        <v>77514.892957746473</v>
      </c>
      <c r="AR204" s="138"/>
      <c r="AS204" s="138"/>
      <c r="AT204" s="103" t="s">
        <v>89</v>
      </c>
      <c r="AU204" s="52">
        <v>16413672</v>
      </c>
      <c r="AV204" s="64">
        <f>IFERROR(AU204/AR192,"-")</f>
        <v>1.442809755772363E-2</v>
      </c>
      <c r="AW204" s="52">
        <v>174</v>
      </c>
      <c r="AX204" s="64">
        <f>IFERROR(AW204/AS192,"-")</f>
        <v>0.17452357071213642</v>
      </c>
      <c r="AY204" s="61">
        <f t="shared" si="61"/>
        <v>94331.448275862072</v>
      </c>
      <c r="AZ204" s="138"/>
      <c r="BA204" s="138"/>
      <c r="BB204" s="103" t="s">
        <v>89</v>
      </c>
      <c r="BC204" s="52">
        <v>7375815</v>
      </c>
      <c r="BD204" s="64">
        <f>IFERROR(BC204/AZ192,"-")</f>
        <v>1.7865627010947741E-2</v>
      </c>
      <c r="BE204" s="52">
        <v>69</v>
      </c>
      <c r="BF204" s="64">
        <f>IFERROR(BE204/BA192,"-")</f>
        <v>0.18956043956043955</v>
      </c>
      <c r="BG204" s="61">
        <f t="shared" si="62"/>
        <v>106895.86956521739</v>
      </c>
      <c r="BH204" s="138"/>
      <c r="BI204" s="150"/>
      <c r="BJ204" s="103" t="s">
        <v>89</v>
      </c>
      <c r="BK204" s="52">
        <f t="shared" si="54"/>
        <v>109509852</v>
      </c>
      <c r="BL204" s="64">
        <f>IFERROR(BK204/BH192,"-")</f>
        <v>1.1160593045752003E-2</v>
      </c>
      <c r="BM204" s="52">
        <f t="shared" si="55"/>
        <v>1569</v>
      </c>
      <c r="BN204" s="64">
        <f>IFERROR(BM204/BI192,"-")</f>
        <v>0.15323762086141224</v>
      </c>
      <c r="BO204" s="61">
        <f t="shared" si="63"/>
        <v>69795.95411089866</v>
      </c>
    </row>
    <row r="205" spans="2:67" s="106" customFormat="1">
      <c r="B205" s="179"/>
      <c r="C205" s="173"/>
      <c r="D205" s="138"/>
      <c r="E205" s="138"/>
      <c r="F205" s="103" t="s">
        <v>91</v>
      </c>
      <c r="G205" s="52">
        <v>713815</v>
      </c>
      <c r="H205" s="64">
        <f>IFERROR(G205/D192,"-")</f>
        <v>5.373427281772902E-3</v>
      </c>
      <c r="I205" s="52">
        <v>2</v>
      </c>
      <c r="J205" s="64">
        <f>IFERROR(I205/E192,"-")</f>
        <v>3.7735849056603772E-2</v>
      </c>
      <c r="K205" s="61">
        <f t="shared" si="56"/>
        <v>356907.5</v>
      </c>
      <c r="L205" s="138"/>
      <c r="M205" s="138"/>
      <c r="N205" s="103" t="s">
        <v>91</v>
      </c>
      <c r="O205" s="52">
        <v>504894</v>
      </c>
      <c r="P205" s="64">
        <f>IFERROR(O205/L192,"-")</f>
        <v>3.6684112110420128E-3</v>
      </c>
      <c r="Q205" s="52">
        <v>3</v>
      </c>
      <c r="R205" s="64">
        <f>IFERROR(Q205/M192,"-")</f>
        <v>3.9473684210526314E-2</v>
      </c>
      <c r="S205" s="61">
        <f t="shared" si="57"/>
        <v>168298</v>
      </c>
      <c r="T205" s="138"/>
      <c r="U205" s="138"/>
      <c r="V205" s="103" t="s">
        <v>91</v>
      </c>
      <c r="W205" s="52">
        <v>41355822</v>
      </c>
      <c r="X205" s="50">
        <f>W205/T192</f>
        <v>1.5107312444489584E-2</v>
      </c>
      <c r="Y205" s="52">
        <v>275</v>
      </c>
      <c r="Z205" s="64">
        <f>IFERROR(Y205/U192,"-")</f>
        <v>7.5632563256325627E-2</v>
      </c>
      <c r="AA205" s="61">
        <f t="shared" si="58"/>
        <v>150384.80727272728</v>
      </c>
      <c r="AB205" s="138"/>
      <c r="AC205" s="138"/>
      <c r="AD205" s="103" t="s">
        <v>91</v>
      </c>
      <c r="AE205" s="52">
        <v>77838081</v>
      </c>
      <c r="AF205" s="64">
        <f>IFERROR(AE205/AB192,"-")</f>
        <v>2.5332883153690266E-2</v>
      </c>
      <c r="AG205" s="52">
        <v>466</v>
      </c>
      <c r="AH205" s="64">
        <f>IFERROR(AG205/AC192,"-")</f>
        <v>0.15203915171288743</v>
      </c>
      <c r="AI205" s="61">
        <f t="shared" si="59"/>
        <v>167034.508583691</v>
      </c>
      <c r="AJ205" s="138"/>
      <c r="AK205" s="138"/>
      <c r="AL205" s="103" t="s">
        <v>91</v>
      </c>
      <c r="AM205" s="52">
        <v>76680908</v>
      </c>
      <c r="AN205" s="64">
        <f>IFERROR(AM205/AJ192,"-")</f>
        <v>3.515592824330882E-2</v>
      </c>
      <c r="AO205" s="52">
        <v>507</v>
      </c>
      <c r="AP205" s="64">
        <f>IFERROR(AO205/AK192,"-")</f>
        <v>0.24755859375</v>
      </c>
      <c r="AQ205" s="61">
        <f t="shared" si="60"/>
        <v>151244.39447731755</v>
      </c>
      <c r="AR205" s="138"/>
      <c r="AS205" s="138"/>
      <c r="AT205" s="103" t="s">
        <v>91</v>
      </c>
      <c r="AU205" s="52">
        <v>45796184</v>
      </c>
      <c r="AV205" s="64">
        <f>IFERROR(AU205/AR192,"-")</f>
        <v>4.0256184632144594E-2</v>
      </c>
      <c r="AW205" s="52">
        <v>279</v>
      </c>
      <c r="AX205" s="64">
        <f>IFERROR(AW205/AS192,"-")</f>
        <v>0.27983951855566702</v>
      </c>
      <c r="AY205" s="61">
        <f t="shared" si="61"/>
        <v>164144.02867383513</v>
      </c>
      <c r="AZ205" s="138"/>
      <c r="BA205" s="138"/>
      <c r="BB205" s="103" t="s">
        <v>91</v>
      </c>
      <c r="BC205" s="52">
        <v>10332142</v>
      </c>
      <c r="BD205" s="64">
        <f>IFERROR(BC205/AZ192,"-")</f>
        <v>2.5026413378880522E-2</v>
      </c>
      <c r="BE205" s="52">
        <v>106</v>
      </c>
      <c r="BF205" s="64">
        <f>IFERROR(BE205/BA192,"-")</f>
        <v>0.29120879120879123</v>
      </c>
      <c r="BG205" s="61">
        <f t="shared" si="62"/>
        <v>97473.037735849051</v>
      </c>
      <c r="BH205" s="138"/>
      <c r="BI205" s="150"/>
      <c r="BJ205" s="103" t="s">
        <v>91</v>
      </c>
      <c r="BK205" s="52">
        <f t="shared" si="54"/>
        <v>253221846</v>
      </c>
      <c r="BL205" s="64">
        <f>IFERROR(BK205/BH192,"-")</f>
        <v>2.5806865061785349E-2</v>
      </c>
      <c r="BM205" s="52">
        <f t="shared" si="55"/>
        <v>1638</v>
      </c>
      <c r="BN205" s="64">
        <f>IFERROR(BM205/BI192,"-")</f>
        <v>0.1599765602109581</v>
      </c>
      <c r="BO205" s="61">
        <f t="shared" si="63"/>
        <v>154592.09157509159</v>
      </c>
    </row>
    <row r="206" spans="2:67" s="106" customFormat="1">
      <c r="B206" s="179"/>
      <c r="C206" s="173"/>
      <c r="D206" s="138"/>
      <c r="E206" s="138"/>
      <c r="F206" s="103" t="s">
        <v>95</v>
      </c>
      <c r="G206" s="52">
        <v>178938</v>
      </c>
      <c r="H206" s="64">
        <f>IFERROR(G206/D192,"-")</f>
        <v>1.3470021377329972E-3</v>
      </c>
      <c r="I206" s="52">
        <v>6</v>
      </c>
      <c r="J206" s="64">
        <f>IFERROR(I206/E192,"-")</f>
        <v>0.11320754716981132</v>
      </c>
      <c r="K206" s="61">
        <f t="shared" si="56"/>
        <v>29823</v>
      </c>
      <c r="L206" s="138"/>
      <c r="M206" s="138"/>
      <c r="N206" s="103" t="s">
        <v>95</v>
      </c>
      <c r="O206" s="52">
        <v>172484</v>
      </c>
      <c r="P206" s="64">
        <f>IFERROR(O206/L192,"-")</f>
        <v>1.253217981052202E-3</v>
      </c>
      <c r="Q206" s="52">
        <v>3</v>
      </c>
      <c r="R206" s="64">
        <f>IFERROR(Q206/M192,"-")</f>
        <v>3.9473684210526314E-2</v>
      </c>
      <c r="S206" s="61">
        <f t="shared" si="57"/>
        <v>57494.666666666664</v>
      </c>
      <c r="T206" s="138"/>
      <c r="U206" s="138"/>
      <c r="V206" s="103" t="s">
        <v>95</v>
      </c>
      <c r="W206" s="52">
        <v>16629477</v>
      </c>
      <c r="X206" s="50">
        <f>W206/T192</f>
        <v>6.0747602798815921E-3</v>
      </c>
      <c r="Y206" s="52">
        <v>242</v>
      </c>
      <c r="Z206" s="64">
        <f>IFERROR(Y206/U192,"-")</f>
        <v>6.6556655665566553E-2</v>
      </c>
      <c r="AA206" s="61">
        <f t="shared" si="58"/>
        <v>68716.847107438021</v>
      </c>
      <c r="AB206" s="138"/>
      <c r="AC206" s="138"/>
      <c r="AD206" s="103" t="s">
        <v>95</v>
      </c>
      <c r="AE206" s="52">
        <v>15716679</v>
      </c>
      <c r="AF206" s="64">
        <f>IFERROR(AE206/AB192,"-")</f>
        <v>5.1150900376264099E-3</v>
      </c>
      <c r="AG206" s="52">
        <v>228</v>
      </c>
      <c r="AH206" s="64">
        <f>IFERROR(AG206/AC192,"-")</f>
        <v>7.4388254486133773E-2</v>
      </c>
      <c r="AI206" s="61">
        <f t="shared" si="59"/>
        <v>68932.802631578947</v>
      </c>
      <c r="AJ206" s="138"/>
      <c r="AK206" s="138"/>
      <c r="AL206" s="103" t="s">
        <v>95</v>
      </c>
      <c r="AM206" s="52">
        <v>7388182</v>
      </c>
      <c r="AN206" s="64">
        <f>IFERROR(AM206/AJ192,"-")</f>
        <v>3.3872629186981703E-3</v>
      </c>
      <c r="AO206" s="52">
        <v>173</v>
      </c>
      <c r="AP206" s="64">
        <f>IFERROR(AO206/AK192,"-")</f>
        <v>8.447265625E-2</v>
      </c>
      <c r="AQ206" s="61">
        <f t="shared" si="60"/>
        <v>42706.254335260113</v>
      </c>
      <c r="AR206" s="138"/>
      <c r="AS206" s="138"/>
      <c r="AT206" s="103" t="s">
        <v>95</v>
      </c>
      <c r="AU206" s="52">
        <v>2126648</v>
      </c>
      <c r="AV206" s="64">
        <f>IFERROR(AU206/AR192,"-")</f>
        <v>1.8693857666302728E-3</v>
      </c>
      <c r="AW206" s="52">
        <v>68</v>
      </c>
      <c r="AX206" s="64">
        <f>IFERROR(AW206/AS192,"-")</f>
        <v>6.820461384152457E-2</v>
      </c>
      <c r="AY206" s="61">
        <f t="shared" si="61"/>
        <v>31274.235294117647</v>
      </c>
      <c r="AZ206" s="138"/>
      <c r="BA206" s="138"/>
      <c r="BB206" s="103" t="s">
        <v>95</v>
      </c>
      <c r="BC206" s="52">
        <v>1836862</v>
      </c>
      <c r="BD206" s="64">
        <f>IFERROR(BC206/AZ192,"-")</f>
        <v>4.4492291851928895E-3</v>
      </c>
      <c r="BE206" s="52">
        <v>19</v>
      </c>
      <c r="BF206" s="64">
        <f>IFERROR(BE206/BA192,"-")</f>
        <v>5.21978021978022E-2</v>
      </c>
      <c r="BG206" s="61">
        <f t="shared" si="62"/>
        <v>96676.947368421053</v>
      </c>
      <c r="BH206" s="138"/>
      <c r="BI206" s="150"/>
      <c r="BJ206" s="103" t="s">
        <v>95</v>
      </c>
      <c r="BK206" s="52">
        <f t="shared" si="54"/>
        <v>44049270</v>
      </c>
      <c r="BL206" s="64">
        <f>IFERROR(BK206/BH192,"-")</f>
        <v>4.4892397118064982E-3</v>
      </c>
      <c r="BM206" s="52">
        <f t="shared" si="55"/>
        <v>739</v>
      </c>
      <c r="BN206" s="64">
        <f>IFERROR(BM206/BI192,"-")</f>
        <v>7.2175017091512847E-2</v>
      </c>
      <c r="BO206" s="61">
        <f t="shared" si="63"/>
        <v>59606.5899864682</v>
      </c>
    </row>
    <row r="207" spans="2:67" s="106" customFormat="1">
      <c r="B207" s="179"/>
      <c r="C207" s="173"/>
      <c r="D207" s="138"/>
      <c r="E207" s="138"/>
      <c r="F207" s="104" t="s">
        <v>93</v>
      </c>
      <c r="G207" s="55">
        <v>248195</v>
      </c>
      <c r="H207" s="65">
        <f>IFERROR(G207/D192,"-")</f>
        <v>1.8683521419410145E-3</v>
      </c>
      <c r="I207" s="55">
        <v>11</v>
      </c>
      <c r="J207" s="65">
        <f>IFERROR(I207/E192,"-")</f>
        <v>0.20754716981132076</v>
      </c>
      <c r="K207" s="62">
        <f t="shared" si="56"/>
        <v>22563.18181818182</v>
      </c>
      <c r="L207" s="138"/>
      <c r="M207" s="138"/>
      <c r="N207" s="104" t="s">
        <v>93</v>
      </c>
      <c r="O207" s="55">
        <v>846669</v>
      </c>
      <c r="P207" s="65">
        <f>IFERROR(O207/L192,"-")</f>
        <v>6.1516477748630996E-3</v>
      </c>
      <c r="Q207" s="55">
        <v>12</v>
      </c>
      <c r="R207" s="65">
        <f>IFERROR(Q207/M192,"-")</f>
        <v>0.15789473684210525</v>
      </c>
      <c r="S207" s="62">
        <f t="shared" si="57"/>
        <v>70555.75</v>
      </c>
      <c r="T207" s="138"/>
      <c r="U207" s="138"/>
      <c r="V207" s="104" t="s">
        <v>93</v>
      </c>
      <c r="W207" s="55">
        <v>4871053</v>
      </c>
      <c r="X207" s="53">
        <f>W207/T192</f>
        <v>1.7793992730858626E-3</v>
      </c>
      <c r="Y207" s="55">
        <v>276</v>
      </c>
      <c r="Z207" s="65">
        <f>IFERROR(Y207/U192,"-")</f>
        <v>7.590759075907591E-2</v>
      </c>
      <c r="AA207" s="62">
        <f t="shared" si="58"/>
        <v>17648.742753623188</v>
      </c>
      <c r="AB207" s="138"/>
      <c r="AC207" s="138"/>
      <c r="AD207" s="104" t="s">
        <v>93</v>
      </c>
      <c r="AE207" s="55">
        <v>8781684</v>
      </c>
      <c r="AF207" s="65">
        <f>IFERROR(AE207/AB192,"-")</f>
        <v>2.858053176627406E-3</v>
      </c>
      <c r="AG207" s="55">
        <v>308</v>
      </c>
      <c r="AH207" s="65">
        <f>IFERROR(AG207/AC192,"-")</f>
        <v>0.10048939641109299</v>
      </c>
      <c r="AI207" s="62">
        <f t="shared" si="59"/>
        <v>28511.961038961039</v>
      </c>
      <c r="AJ207" s="138"/>
      <c r="AK207" s="138"/>
      <c r="AL207" s="104" t="s">
        <v>93</v>
      </c>
      <c r="AM207" s="55">
        <v>4654693</v>
      </c>
      <c r="AN207" s="65">
        <f>IFERROR(AM207/AJ192,"-")</f>
        <v>2.1340390635780143E-3</v>
      </c>
      <c r="AO207" s="55">
        <v>250</v>
      </c>
      <c r="AP207" s="65">
        <f>IFERROR(AO207/AK192,"-")</f>
        <v>0.1220703125</v>
      </c>
      <c r="AQ207" s="62">
        <f t="shared" si="60"/>
        <v>18618.772000000001</v>
      </c>
      <c r="AR207" s="138"/>
      <c r="AS207" s="138"/>
      <c r="AT207" s="104" t="s">
        <v>93</v>
      </c>
      <c r="AU207" s="55">
        <v>4432254</v>
      </c>
      <c r="AV207" s="65">
        <f>IFERROR(AU207/AR192,"-")</f>
        <v>3.8960808472723709E-3</v>
      </c>
      <c r="AW207" s="55">
        <v>144</v>
      </c>
      <c r="AX207" s="65">
        <f>IFERROR(AW207/AS192,"-")</f>
        <v>0.14443329989969911</v>
      </c>
      <c r="AY207" s="62">
        <f t="shared" si="61"/>
        <v>30779.541666666668</v>
      </c>
      <c r="AZ207" s="138"/>
      <c r="BA207" s="138"/>
      <c r="BB207" s="104" t="s">
        <v>93</v>
      </c>
      <c r="BC207" s="55">
        <v>3786083</v>
      </c>
      <c r="BD207" s="65">
        <f>IFERROR(BC207/AZ192,"-")</f>
        <v>9.1706132421285058E-3</v>
      </c>
      <c r="BE207" s="55">
        <v>62</v>
      </c>
      <c r="BF207" s="65">
        <f>IFERROR(BE207/BA192,"-")</f>
        <v>0.17032967032967034</v>
      </c>
      <c r="BG207" s="62">
        <f t="shared" si="62"/>
        <v>61065.854838709674</v>
      </c>
      <c r="BH207" s="138"/>
      <c r="BI207" s="150"/>
      <c r="BJ207" s="104" t="s">
        <v>93</v>
      </c>
      <c r="BK207" s="55">
        <f t="shared" si="54"/>
        <v>27620631</v>
      </c>
      <c r="BL207" s="65">
        <f>IFERROR(BK207/BH192,"-")</f>
        <v>2.8149304982887035E-3</v>
      </c>
      <c r="BM207" s="55">
        <f t="shared" si="55"/>
        <v>1063</v>
      </c>
      <c r="BN207" s="65">
        <f>IFERROR(BM207/BI192,"-")</f>
        <v>0.10381873229807598</v>
      </c>
      <c r="BO207" s="62">
        <f t="shared" si="63"/>
        <v>25983.660395108185</v>
      </c>
    </row>
    <row r="208" spans="2:67" s="106" customFormat="1">
      <c r="B208" s="179"/>
      <c r="C208" s="174"/>
      <c r="D208" s="139"/>
      <c r="E208" s="139"/>
      <c r="F208" s="105" t="s">
        <v>101</v>
      </c>
      <c r="G208" s="56">
        <f>SUM(G192:G207)</f>
        <v>9474343</v>
      </c>
      <c r="H208" s="65">
        <f>IFERROR(G208/D192,"-")</f>
        <v>7.1320570670375547E-2</v>
      </c>
      <c r="I208" s="55">
        <v>37</v>
      </c>
      <c r="J208" s="65">
        <f>IFERROR(I208/E192,"-")</f>
        <v>0.69811320754716977</v>
      </c>
      <c r="K208" s="62">
        <f t="shared" si="56"/>
        <v>256063.32432432432</v>
      </c>
      <c r="L208" s="139"/>
      <c r="M208" s="139"/>
      <c r="N208" s="105" t="s">
        <v>101</v>
      </c>
      <c r="O208" s="56">
        <f>SUM(O192:O207)</f>
        <v>20479973</v>
      </c>
      <c r="P208" s="65">
        <f>IFERROR(O208/L192,"-")</f>
        <v>0.14880145645430073</v>
      </c>
      <c r="Q208" s="55">
        <v>63</v>
      </c>
      <c r="R208" s="65">
        <f>IFERROR(Q208/M192,"-")</f>
        <v>0.82894736842105265</v>
      </c>
      <c r="S208" s="62">
        <f t="shared" si="57"/>
        <v>325078.93650793651</v>
      </c>
      <c r="T208" s="139"/>
      <c r="U208" s="139"/>
      <c r="V208" s="105" t="s">
        <v>101</v>
      </c>
      <c r="W208" s="56">
        <f>SUM(W192:W207)</f>
        <v>525004138</v>
      </c>
      <c r="X208" s="53">
        <f>W208/T192</f>
        <v>0.19178440093430926</v>
      </c>
      <c r="Y208" s="55">
        <v>2831</v>
      </c>
      <c r="Z208" s="65">
        <f>IFERROR(Y208/U192,"-")</f>
        <v>0.77860286028602865</v>
      </c>
      <c r="AA208" s="62">
        <f t="shared" si="58"/>
        <v>185448.30024726246</v>
      </c>
      <c r="AB208" s="139"/>
      <c r="AC208" s="139"/>
      <c r="AD208" s="105" t="s">
        <v>101</v>
      </c>
      <c r="AE208" s="56">
        <f>SUM(AE192:AE207)</f>
        <v>669541706</v>
      </c>
      <c r="AF208" s="65">
        <f>IFERROR(AE208/AB192,"-")</f>
        <v>0.21790647439805769</v>
      </c>
      <c r="AG208" s="55">
        <v>2636</v>
      </c>
      <c r="AH208" s="65">
        <f>IFERROR(AG208/AC192,"-")</f>
        <v>0.86003262642740619</v>
      </c>
      <c r="AI208" s="62">
        <f t="shared" si="59"/>
        <v>253999.12974203337</v>
      </c>
      <c r="AJ208" s="139"/>
      <c r="AK208" s="139"/>
      <c r="AL208" s="105" t="s">
        <v>101</v>
      </c>
      <c r="AM208" s="56">
        <f>SUM(AM192:AM207)</f>
        <v>555799372</v>
      </c>
      <c r="AN208" s="65">
        <f>IFERROR(AM208/AJ192,"-")</f>
        <v>0.25481757257892806</v>
      </c>
      <c r="AO208" s="55">
        <v>1813</v>
      </c>
      <c r="AP208" s="65">
        <f>IFERROR(AO208/AK192,"-")</f>
        <v>0.88525390625</v>
      </c>
      <c r="AQ208" s="62">
        <f t="shared" si="60"/>
        <v>306563.36017650302</v>
      </c>
      <c r="AR208" s="139"/>
      <c r="AS208" s="139"/>
      <c r="AT208" s="105" t="s">
        <v>101</v>
      </c>
      <c r="AU208" s="56">
        <f>SUM(AU192:AU207)</f>
        <v>323569154</v>
      </c>
      <c r="AV208" s="65">
        <f>IFERROR(AU208/AR192,"-")</f>
        <v>0.28442674622607916</v>
      </c>
      <c r="AW208" s="55">
        <v>891</v>
      </c>
      <c r="AX208" s="65">
        <f>IFERROR(AW208/AS192,"-")</f>
        <v>0.89368104312938812</v>
      </c>
      <c r="AY208" s="62">
        <f t="shared" si="61"/>
        <v>363152.81032547698</v>
      </c>
      <c r="AZ208" s="139"/>
      <c r="BA208" s="139"/>
      <c r="BB208" s="105" t="s">
        <v>101</v>
      </c>
      <c r="BC208" s="56">
        <f>SUM(BC192:BC207)</f>
        <v>134845366</v>
      </c>
      <c r="BD208" s="65">
        <f>IFERROR(BC208/AZ192,"-")</f>
        <v>0.32662112771412166</v>
      </c>
      <c r="BE208" s="55">
        <v>310</v>
      </c>
      <c r="BF208" s="65">
        <f>IFERROR(BE208/BA192,"-")</f>
        <v>0.85164835164835162</v>
      </c>
      <c r="BG208" s="62">
        <f t="shared" si="62"/>
        <v>434985.05161290325</v>
      </c>
      <c r="BH208" s="139"/>
      <c r="BI208" s="151"/>
      <c r="BJ208" s="105" t="s">
        <v>101</v>
      </c>
      <c r="BK208" s="56">
        <f t="shared" si="54"/>
        <v>2238714052</v>
      </c>
      <c r="BL208" s="65">
        <f>IFERROR(BK208/BH192,"-")</f>
        <v>0.2281564263293725</v>
      </c>
      <c r="BM208" s="56">
        <f t="shared" si="55"/>
        <v>8581</v>
      </c>
      <c r="BN208" s="65">
        <f>IFERROR(BM208/BI192,"-")</f>
        <v>0.83807012403555037</v>
      </c>
      <c r="BO208" s="62">
        <f t="shared" si="63"/>
        <v>260891.97669269316</v>
      </c>
    </row>
    <row r="209" spans="2:67" s="106" customFormat="1">
      <c r="B209" s="179">
        <v>13</v>
      </c>
      <c r="C209" s="172" t="s">
        <v>143</v>
      </c>
      <c r="D209" s="137">
        <v>337693960</v>
      </c>
      <c r="E209" s="137">
        <v>132</v>
      </c>
      <c r="F209" s="101" t="s">
        <v>66</v>
      </c>
      <c r="G209" s="48">
        <v>1101675</v>
      </c>
      <c r="H209" s="63">
        <f>IFERROR(G209/D209,"-")</f>
        <v>3.2623473632753157E-3</v>
      </c>
      <c r="I209" s="48">
        <v>32</v>
      </c>
      <c r="J209" s="63">
        <f>IFERROR(I209/E209,"-")</f>
        <v>0.24242424242424243</v>
      </c>
      <c r="K209" s="60">
        <f t="shared" si="56"/>
        <v>34427.34375</v>
      </c>
      <c r="L209" s="137">
        <v>328777740</v>
      </c>
      <c r="M209" s="137">
        <v>175</v>
      </c>
      <c r="N209" s="101" t="s">
        <v>66</v>
      </c>
      <c r="O209" s="48">
        <v>8734936</v>
      </c>
      <c r="P209" s="63">
        <f>IFERROR(O209/L209,"-")</f>
        <v>2.656790572257112E-2</v>
      </c>
      <c r="Q209" s="48">
        <v>44</v>
      </c>
      <c r="R209" s="63">
        <f>IFERROR(Q209/M209,"-")</f>
        <v>0.25142857142857145</v>
      </c>
      <c r="S209" s="60">
        <f t="shared" si="57"/>
        <v>198521.27272727274</v>
      </c>
      <c r="T209" s="137">
        <v>5266702440</v>
      </c>
      <c r="U209" s="137">
        <v>6766</v>
      </c>
      <c r="V209" s="101" t="s">
        <v>66</v>
      </c>
      <c r="W209" s="48">
        <v>131589150</v>
      </c>
      <c r="X209" s="46">
        <f>W209/T209</f>
        <v>2.4985111936568796E-2</v>
      </c>
      <c r="Y209" s="48">
        <v>1283</v>
      </c>
      <c r="Z209" s="63">
        <f>IFERROR(Y209/U209,"-")</f>
        <v>0.18962459355601538</v>
      </c>
      <c r="AA209" s="60">
        <f t="shared" si="58"/>
        <v>102563.63990646921</v>
      </c>
      <c r="AB209" s="137">
        <v>5404820490</v>
      </c>
      <c r="AC209" s="137">
        <v>5355</v>
      </c>
      <c r="AD209" s="101" t="s">
        <v>66</v>
      </c>
      <c r="AE209" s="48">
        <v>171097941</v>
      </c>
      <c r="AF209" s="63">
        <f>IFERROR(AE209/AB209,"-")</f>
        <v>3.1656544619116482E-2</v>
      </c>
      <c r="AG209" s="48">
        <v>1342</v>
      </c>
      <c r="AH209" s="63">
        <f>IFERROR(AG209/AC209,"-")</f>
        <v>0.25060690943043884</v>
      </c>
      <c r="AI209" s="60">
        <f t="shared" si="59"/>
        <v>127494.73994038749</v>
      </c>
      <c r="AJ209" s="137">
        <v>4022883180</v>
      </c>
      <c r="AK209" s="137">
        <v>3527</v>
      </c>
      <c r="AL209" s="101" t="s">
        <v>66</v>
      </c>
      <c r="AM209" s="48">
        <v>113419502</v>
      </c>
      <c r="AN209" s="63">
        <f>IFERROR(AM209/AJ209,"-")</f>
        <v>2.8193585775463655E-2</v>
      </c>
      <c r="AO209" s="48">
        <v>1003</v>
      </c>
      <c r="AP209" s="63">
        <f>IFERROR(AO209/AK209,"-")</f>
        <v>0.28437765806634535</v>
      </c>
      <c r="AQ209" s="60">
        <f t="shared" si="60"/>
        <v>113080.26121635095</v>
      </c>
      <c r="AR209" s="137">
        <v>1869784130</v>
      </c>
      <c r="AS209" s="137">
        <v>1619</v>
      </c>
      <c r="AT209" s="101" t="s">
        <v>66</v>
      </c>
      <c r="AU209" s="48">
        <v>73080173</v>
      </c>
      <c r="AV209" s="63">
        <f>IFERROR(AU209/AR209,"-")</f>
        <v>3.9084818310015285E-2</v>
      </c>
      <c r="AW209" s="48">
        <v>458</v>
      </c>
      <c r="AX209" s="63">
        <f>IFERROR(AW209/AS209,"-")</f>
        <v>0.28289067325509576</v>
      </c>
      <c r="AY209" s="60">
        <f t="shared" si="61"/>
        <v>159563.69650655022</v>
      </c>
      <c r="AZ209" s="137">
        <v>798821160</v>
      </c>
      <c r="BA209" s="137">
        <v>676</v>
      </c>
      <c r="BB209" s="101" t="s">
        <v>66</v>
      </c>
      <c r="BC209" s="48">
        <v>50289738</v>
      </c>
      <c r="BD209" s="63">
        <f>IFERROR(BC209/AZ209,"-")</f>
        <v>6.2954939751470776E-2</v>
      </c>
      <c r="BE209" s="48">
        <v>209</v>
      </c>
      <c r="BF209" s="63">
        <f>IFERROR(BE209/BA209,"-")</f>
        <v>0.30917159763313612</v>
      </c>
      <c r="BG209" s="60">
        <f t="shared" si="62"/>
        <v>240620.75598086126</v>
      </c>
      <c r="BH209" s="137">
        <f>SUM(D209,L209,T209,AB209,AJ209,AR209,AZ209)</f>
        <v>18029483100</v>
      </c>
      <c r="BI209" s="149">
        <f>SUM(E209,M209,U209,AC209,AK209,AS209,BA209)</f>
        <v>18250</v>
      </c>
      <c r="BJ209" s="101" t="s">
        <v>66</v>
      </c>
      <c r="BK209" s="48">
        <f t="shared" si="54"/>
        <v>549313115</v>
      </c>
      <c r="BL209" s="63">
        <f>IFERROR(BK209/BH209,"-")</f>
        <v>3.0467491050811101E-2</v>
      </c>
      <c r="BM209" s="48">
        <f t="shared" si="55"/>
        <v>4371</v>
      </c>
      <c r="BN209" s="63">
        <f>IFERROR(BM209/BI209,"-")</f>
        <v>0.23950684931506849</v>
      </c>
      <c r="BO209" s="60">
        <f t="shared" si="63"/>
        <v>125672.18371082132</v>
      </c>
    </row>
    <row r="210" spans="2:67" s="106" customFormat="1">
      <c r="B210" s="179"/>
      <c r="C210" s="173"/>
      <c r="D210" s="138"/>
      <c r="E210" s="138"/>
      <c r="F210" s="102" t="s">
        <v>68</v>
      </c>
      <c r="G210" s="52">
        <v>3055705</v>
      </c>
      <c r="H210" s="64">
        <f>IFERROR(G210/D209,"-")</f>
        <v>9.0487404631104454E-3</v>
      </c>
      <c r="I210" s="52">
        <v>38</v>
      </c>
      <c r="J210" s="64">
        <f>IFERROR(I210/E209,"-")</f>
        <v>0.2878787878787879</v>
      </c>
      <c r="K210" s="61">
        <f t="shared" si="56"/>
        <v>80413.289473684214</v>
      </c>
      <c r="L210" s="138"/>
      <c r="M210" s="138"/>
      <c r="N210" s="102" t="s">
        <v>68</v>
      </c>
      <c r="O210" s="52">
        <v>10499945</v>
      </c>
      <c r="P210" s="64">
        <f>IFERROR(O210/L209,"-")</f>
        <v>3.1936301405320201E-2</v>
      </c>
      <c r="Q210" s="52">
        <v>60</v>
      </c>
      <c r="R210" s="64">
        <f>IFERROR(Q210/M209,"-")</f>
        <v>0.34285714285714286</v>
      </c>
      <c r="S210" s="61">
        <f t="shared" si="57"/>
        <v>174999.08333333334</v>
      </c>
      <c r="T210" s="138"/>
      <c r="U210" s="138"/>
      <c r="V210" s="102" t="s">
        <v>68</v>
      </c>
      <c r="W210" s="52">
        <v>133026318</v>
      </c>
      <c r="X210" s="50">
        <f>W210/T209</f>
        <v>2.5257990083069892E-2</v>
      </c>
      <c r="Y210" s="52">
        <v>1674</v>
      </c>
      <c r="Z210" s="64">
        <f>IFERROR(Y210/U209,"-")</f>
        <v>0.24741353827963347</v>
      </c>
      <c r="AA210" s="61">
        <f t="shared" si="58"/>
        <v>79466.139784946237</v>
      </c>
      <c r="AB210" s="138"/>
      <c r="AC210" s="138"/>
      <c r="AD210" s="102" t="s">
        <v>68</v>
      </c>
      <c r="AE210" s="52">
        <v>119406031</v>
      </c>
      <c r="AF210" s="64">
        <f>IFERROR(AE210/AB209,"-")</f>
        <v>2.2092506350752085E-2</v>
      </c>
      <c r="AG210" s="52">
        <v>1638</v>
      </c>
      <c r="AH210" s="64">
        <f>IFERROR(AG210/AC209,"-")</f>
        <v>0.30588235294117649</v>
      </c>
      <c r="AI210" s="61">
        <f t="shared" si="59"/>
        <v>72897.454822954824</v>
      </c>
      <c r="AJ210" s="138"/>
      <c r="AK210" s="138"/>
      <c r="AL210" s="102" t="s">
        <v>68</v>
      </c>
      <c r="AM210" s="52">
        <v>68037433</v>
      </c>
      <c r="AN210" s="64">
        <f>IFERROR(AM210/AJ209,"-")</f>
        <v>1.6912604705563435E-2</v>
      </c>
      <c r="AO210" s="52">
        <v>1208</v>
      </c>
      <c r="AP210" s="64">
        <f>IFERROR(AO210/AK209,"-")</f>
        <v>0.34250070881769207</v>
      </c>
      <c r="AQ210" s="61">
        <f t="shared" si="60"/>
        <v>56322.378311258275</v>
      </c>
      <c r="AR210" s="138"/>
      <c r="AS210" s="138"/>
      <c r="AT210" s="102" t="s">
        <v>68</v>
      </c>
      <c r="AU210" s="52">
        <v>31612310</v>
      </c>
      <c r="AV210" s="64">
        <f>IFERROR(AU210/AR209,"-")</f>
        <v>1.6906930320346659E-2</v>
      </c>
      <c r="AW210" s="52">
        <v>541</v>
      </c>
      <c r="AX210" s="64">
        <f>IFERROR(AW210/AS209,"-")</f>
        <v>0.33415688696726376</v>
      </c>
      <c r="AY210" s="61">
        <f t="shared" si="61"/>
        <v>58433.105360443624</v>
      </c>
      <c r="AZ210" s="138"/>
      <c r="BA210" s="138"/>
      <c r="BB210" s="102" t="s">
        <v>68</v>
      </c>
      <c r="BC210" s="52">
        <v>11090163</v>
      </c>
      <c r="BD210" s="64">
        <f>IFERROR(BC210/AZ209,"-")</f>
        <v>1.3883161282307543E-2</v>
      </c>
      <c r="BE210" s="52">
        <v>231</v>
      </c>
      <c r="BF210" s="64">
        <f>IFERROR(BE210/BA209,"-")</f>
        <v>0.34171597633136097</v>
      </c>
      <c r="BG210" s="61">
        <f t="shared" si="62"/>
        <v>48009.36363636364</v>
      </c>
      <c r="BH210" s="138"/>
      <c r="BI210" s="150"/>
      <c r="BJ210" s="102" t="s">
        <v>68</v>
      </c>
      <c r="BK210" s="52">
        <f t="shared" si="54"/>
        <v>376727905</v>
      </c>
      <c r="BL210" s="64">
        <f>IFERROR(BK210/BH209,"-")</f>
        <v>2.0895102921724917E-2</v>
      </c>
      <c r="BM210" s="52">
        <f t="shared" si="55"/>
        <v>5390</v>
      </c>
      <c r="BN210" s="64">
        <f>IFERROR(BM210/BI209,"-")</f>
        <v>0.29534246575342465</v>
      </c>
      <c r="BO210" s="61">
        <f t="shared" si="63"/>
        <v>69893.859925788493</v>
      </c>
    </row>
    <row r="211" spans="2:67" s="106" customFormat="1">
      <c r="B211" s="179"/>
      <c r="C211" s="173"/>
      <c r="D211" s="138"/>
      <c r="E211" s="138"/>
      <c r="F211" s="103" t="s">
        <v>70</v>
      </c>
      <c r="G211" s="52">
        <v>538541</v>
      </c>
      <c r="H211" s="64">
        <f>IFERROR(G211/D209,"-")</f>
        <v>1.5947605340646306E-3</v>
      </c>
      <c r="I211" s="52">
        <v>25</v>
      </c>
      <c r="J211" s="64">
        <f>IFERROR(I211/E209,"-")</f>
        <v>0.18939393939393939</v>
      </c>
      <c r="K211" s="61">
        <f t="shared" si="56"/>
        <v>21541.64</v>
      </c>
      <c r="L211" s="138"/>
      <c r="M211" s="138"/>
      <c r="N211" s="103" t="s">
        <v>70</v>
      </c>
      <c r="O211" s="52">
        <v>1726471</v>
      </c>
      <c r="P211" s="64">
        <f>IFERROR(O211/L209,"-")</f>
        <v>5.2511797179456247E-3</v>
      </c>
      <c r="Q211" s="52">
        <v>45</v>
      </c>
      <c r="R211" s="64">
        <f>IFERROR(Q211/M209,"-")</f>
        <v>0.25714285714285712</v>
      </c>
      <c r="S211" s="61">
        <f t="shared" si="57"/>
        <v>38366.022222222222</v>
      </c>
      <c r="T211" s="138"/>
      <c r="U211" s="138"/>
      <c r="V211" s="103" t="s">
        <v>70</v>
      </c>
      <c r="W211" s="52">
        <v>104444952</v>
      </c>
      <c r="X211" s="50">
        <f>W211/T209</f>
        <v>1.9831185298556566E-2</v>
      </c>
      <c r="Y211" s="52">
        <v>1904</v>
      </c>
      <c r="Z211" s="64">
        <f>IFERROR(Y211/U209,"-")</f>
        <v>0.28140703517587939</v>
      </c>
      <c r="AA211" s="61">
        <f t="shared" si="58"/>
        <v>54855.542016806721</v>
      </c>
      <c r="AB211" s="138"/>
      <c r="AC211" s="138"/>
      <c r="AD211" s="103" t="s">
        <v>70</v>
      </c>
      <c r="AE211" s="52">
        <v>103545631</v>
      </c>
      <c r="AF211" s="64">
        <f>IFERROR(AE211/AB209,"-")</f>
        <v>1.9158014811330025E-2</v>
      </c>
      <c r="AG211" s="52">
        <v>1779</v>
      </c>
      <c r="AH211" s="64">
        <f>IFERROR(AG211/AC209,"-")</f>
        <v>0.33221288515406161</v>
      </c>
      <c r="AI211" s="61">
        <f t="shared" si="59"/>
        <v>58204.401911186062</v>
      </c>
      <c r="AJ211" s="138"/>
      <c r="AK211" s="138"/>
      <c r="AL211" s="103" t="s">
        <v>70</v>
      </c>
      <c r="AM211" s="52">
        <v>65354488</v>
      </c>
      <c r="AN211" s="64">
        <f>IFERROR(AM211/AJ209,"-")</f>
        <v>1.6245683773496996E-2</v>
      </c>
      <c r="AO211" s="52">
        <v>1257</v>
      </c>
      <c r="AP211" s="64">
        <f>IFERROR(AO211/AK209,"-")</f>
        <v>0.35639353558264814</v>
      </c>
      <c r="AQ211" s="61">
        <f t="shared" si="60"/>
        <v>51992.432776451868</v>
      </c>
      <c r="AR211" s="138"/>
      <c r="AS211" s="138"/>
      <c r="AT211" s="103" t="s">
        <v>70</v>
      </c>
      <c r="AU211" s="52">
        <v>40829129</v>
      </c>
      <c r="AV211" s="64">
        <f>IFERROR(AU211/AR209,"-")</f>
        <v>2.1836279570947047E-2</v>
      </c>
      <c r="AW211" s="52">
        <v>556</v>
      </c>
      <c r="AX211" s="64">
        <f>IFERROR(AW211/AS209,"-")</f>
        <v>0.34342186534898084</v>
      </c>
      <c r="AY211" s="61">
        <f t="shared" si="61"/>
        <v>73433.685251798568</v>
      </c>
      <c r="AZ211" s="138"/>
      <c r="BA211" s="138"/>
      <c r="BB211" s="103" t="s">
        <v>70</v>
      </c>
      <c r="BC211" s="52">
        <v>12790712</v>
      </c>
      <c r="BD211" s="64">
        <f>IFERROR(BC211/AZ209,"-")</f>
        <v>1.6011984459700594E-2</v>
      </c>
      <c r="BE211" s="52">
        <v>180</v>
      </c>
      <c r="BF211" s="64">
        <f>IFERROR(BE211/BA209,"-")</f>
        <v>0.26627218934911245</v>
      </c>
      <c r="BG211" s="61">
        <f t="shared" si="62"/>
        <v>71059.511111111118</v>
      </c>
      <c r="BH211" s="138"/>
      <c r="BI211" s="150"/>
      <c r="BJ211" s="103" t="s">
        <v>70</v>
      </c>
      <c r="BK211" s="52">
        <f t="shared" si="54"/>
        <v>329229924</v>
      </c>
      <c r="BL211" s="64">
        <f>IFERROR(BK211/BH209,"-")</f>
        <v>1.8260641315889971E-2</v>
      </c>
      <c r="BM211" s="52">
        <f t="shared" si="55"/>
        <v>5746</v>
      </c>
      <c r="BN211" s="64">
        <f>IFERROR(BM211/BI209,"-")</f>
        <v>0.31484931506849317</v>
      </c>
      <c r="BO211" s="61">
        <f t="shared" si="63"/>
        <v>57297.237034458754</v>
      </c>
    </row>
    <row r="212" spans="2:67" s="106" customFormat="1">
      <c r="B212" s="179"/>
      <c r="C212" s="173"/>
      <c r="D212" s="138"/>
      <c r="E212" s="138"/>
      <c r="F212" s="103" t="s">
        <v>72</v>
      </c>
      <c r="G212" s="52">
        <v>237978</v>
      </c>
      <c r="H212" s="64">
        <f>IFERROR(G212/D209,"-")</f>
        <v>7.0471500289789012E-4</v>
      </c>
      <c r="I212" s="52">
        <v>10</v>
      </c>
      <c r="J212" s="64">
        <f>IFERROR(I212/E209,"-")</f>
        <v>7.575757575757576E-2</v>
      </c>
      <c r="K212" s="61">
        <f t="shared" si="56"/>
        <v>23797.8</v>
      </c>
      <c r="L212" s="138"/>
      <c r="M212" s="138"/>
      <c r="N212" s="103" t="s">
        <v>72</v>
      </c>
      <c r="O212" s="52">
        <v>1921581</v>
      </c>
      <c r="P212" s="64">
        <f>IFERROR(O212/L209,"-")</f>
        <v>5.8446201376042067E-3</v>
      </c>
      <c r="Q212" s="52">
        <v>9</v>
      </c>
      <c r="R212" s="64">
        <f>IFERROR(Q212/M209,"-")</f>
        <v>5.1428571428571428E-2</v>
      </c>
      <c r="S212" s="61">
        <f t="shared" si="57"/>
        <v>213509</v>
      </c>
      <c r="T212" s="138"/>
      <c r="U212" s="138"/>
      <c r="V212" s="103" t="s">
        <v>72</v>
      </c>
      <c r="W212" s="52">
        <v>12377618</v>
      </c>
      <c r="X212" s="50">
        <f>W212/T209</f>
        <v>2.3501646696409907E-3</v>
      </c>
      <c r="Y212" s="52">
        <v>206</v>
      </c>
      <c r="Z212" s="64">
        <f>IFERROR(Y212/U209,"-")</f>
        <v>3.0446349394028967E-2</v>
      </c>
      <c r="AA212" s="61">
        <f t="shared" si="58"/>
        <v>60085.524271844661</v>
      </c>
      <c r="AB212" s="138"/>
      <c r="AC212" s="138"/>
      <c r="AD212" s="103" t="s">
        <v>72</v>
      </c>
      <c r="AE212" s="52">
        <v>12544343</v>
      </c>
      <c r="AF212" s="64">
        <f>IFERROR(AE212/AB209,"-")</f>
        <v>2.3209546039890771E-3</v>
      </c>
      <c r="AG212" s="52">
        <v>186</v>
      </c>
      <c r="AH212" s="64">
        <f>IFERROR(AG212/AC209,"-")</f>
        <v>3.4733893557422971E-2</v>
      </c>
      <c r="AI212" s="61">
        <f t="shared" si="59"/>
        <v>67442.704301075268</v>
      </c>
      <c r="AJ212" s="138"/>
      <c r="AK212" s="138"/>
      <c r="AL212" s="103" t="s">
        <v>72</v>
      </c>
      <c r="AM212" s="52">
        <v>12907663</v>
      </c>
      <c r="AN212" s="64">
        <f>IFERROR(AM212/AJ209,"-")</f>
        <v>3.2085602346524017E-3</v>
      </c>
      <c r="AO212" s="52">
        <v>134</v>
      </c>
      <c r="AP212" s="64">
        <f>IFERROR(AO212/AK209,"-")</f>
        <v>3.7992628296002265E-2</v>
      </c>
      <c r="AQ212" s="61">
        <f t="shared" si="60"/>
        <v>96325.843283582086</v>
      </c>
      <c r="AR212" s="138"/>
      <c r="AS212" s="138"/>
      <c r="AT212" s="103" t="s">
        <v>72</v>
      </c>
      <c r="AU212" s="52">
        <v>2587553</v>
      </c>
      <c r="AV212" s="64">
        <f>IFERROR(AU212/AR209,"-")</f>
        <v>1.3838779346148371E-3</v>
      </c>
      <c r="AW212" s="52">
        <v>77</v>
      </c>
      <c r="AX212" s="64">
        <f>IFERROR(AW212/AS209,"-")</f>
        <v>4.7560222359481159E-2</v>
      </c>
      <c r="AY212" s="61">
        <f t="shared" si="61"/>
        <v>33604.584415584417</v>
      </c>
      <c r="AZ212" s="138"/>
      <c r="BA212" s="138"/>
      <c r="BB212" s="103" t="s">
        <v>72</v>
      </c>
      <c r="BC212" s="52">
        <v>578675</v>
      </c>
      <c r="BD212" s="64">
        <f>IFERROR(BC212/AZ209,"-")</f>
        <v>7.2441120613279703E-4</v>
      </c>
      <c r="BE212" s="52">
        <v>23</v>
      </c>
      <c r="BF212" s="64">
        <f>IFERROR(BE212/BA209,"-")</f>
        <v>3.4023668639053255E-2</v>
      </c>
      <c r="BG212" s="61">
        <f t="shared" si="62"/>
        <v>25159.782608695652</v>
      </c>
      <c r="BH212" s="138"/>
      <c r="BI212" s="150"/>
      <c r="BJ212" s="103" t="s">
        <v>72</v>
      </c>
      <c r="BK212" s="52">
        <f t="shared" si="54"/>
        <v>43155411</v>
      </c>
      <c r="BL212" s="64">
        <f>IFERROR(BK212/BH209,"-")</f>
        <v>2.3936022325565173E-3</v>
      </c>
      <c r="BM212" s="52">
        <f t="shared" si="55"/>
        <v>645</v>
      </c>
      <c r="BN212" s="64">
        <f>IFERROR(BM212/BI209,"-")</f>
        <v>3.5342465753424659E-2</v>
      </c>
      <c r="BO212" s="61">
        <f t="shared" si="63"/>
        <v>66907.61395348837</v>
      </c>
    </row>
    <row r="213" spans="2:67" s="106" customFormat="1">
      <c r="B213" s="179"/>
      <c r="C213" s="173"/>
      <c r="D213" s="138"/>
      <c r="E213" s="138"/>
      <c r="F213" s="103" t="s">
        <v>74</v>
      </c>
      <c r="G213" s="52">
        <v>6253361</v>
      </c>
      <c r="H213" s="64">
        <f>IFERROR(G213/D209,"-")</f>
        <v>1.8517834905901188E-2</v>
      </c>
      <c r="I213" s="52">
        <v>31</v>
      </c>
      <c r="J213" s="64">
        <f>IFERROR(I213/E209,"-")</f>
        <v>0.23484848484848486</v>
      </c>
      <c r="K213" s="61">
        <f t="shared" si="56"/>
        <v>201721.32258064515</v>
      </c>
      <c r="L213" s="138"/>
      <c r="M213" s="138"/>
      <c r="N213" s="103" t="s">
        <v>74</v>
      </c>
      <c r="O213" s="52">
        <v>1836604</v>
      </c>
      <c r="P213" s="64">
        <f>IFERROR(O213/L209,"-")</f>
        <v>5.5861567756989878E-3</v>
      </c>
      <c r="Q213" s="52">
        <v>59</v>
      </c>
      <c r="R213" s="64">
        <f>IFERROR(Q213/M209,"-")</f>
        <v>0.33714285714285713</v>
      </c>
      <c r="S213" s="61">
        <f t="shared" si="57"/>
        <v>31128.881355932204</v>
      </c>
      <c r="T213" s="138"/>
      <c r="U213" s="138"/>
      <c r="V213" s="103" t="s">
        <v>74</v>
      </c>
      <c r="W213" s="52">
        <v>133307759</v>
      </c>
      <c r="X213" s="50">
        <f>W213/T209</f>
        <v>2.5311427884655659E-2</v>
      </c>
      <c r="Y213" s="52">
        <v>2099</v>
      </c>
      <c r="Z213" s="64">
        <f>IFERROR(Y213/U209,"-")</f>
        <v>0.31022760863139226</v>
      </c>
      <c r="AA213" s="61">
        <f t="shared" si="58"/>
        <v>63510.128156264887</v>
      </c>
      <c r="AB213" s="138"/>
      <c r="AC213" s="138"/>
      <c r="AD213" s="103" t="s">
        <v>74</v>
      </c>
      <c r="AE213" s="52">
        <v>115454025</v>
      </c>
      <c r="AF213" s="64">
        <f>IFERROR(AE213/AB209,"-")</f>
        <v>2.1361306118050184E-2</v>
      </c>
      <c r="AG213" s="52">
        <v>1935</v>
      </c>
      <c r="AH213" s="64">
        <f>IFERROR(AG213/AC209,"-")</f>
        <v>0.36134453781512604</v>
      </c>
      <c r="AI213" s="61">
        <f t="shared" si="59"/>
        <v>59666.162790697672</v>
      </c>
      <c r="AJ213" s="138"/>
      <c r="AK213" s="138"/>
      <c r="AL213" s="103" t="s">
        <v>74</v>
      </c>
      <c r="AM213" s="52">
        <v>90548325</v>
      </c>
      <c r="AN213" s="64">
        <f>IFERROR(AM213/AJ209,"-")</f>
        <v>2.2508315789572592E-2</v>
      </c>
      <c r="AO213" s="52">
        <v>1302</v>
      </c>
      <c r="AP213" s="64">
        <f>IFERROR(AO213/AK209,"-")</f>
        <v>0.36915225404026086</v>
      </c>
      <c r="AQ213" s="61">
        <f t="shared" si="60"/>
        <v>69545.56451612903</v>
      </c>
      <c r="AR213" s="138"/>
      <c r="AS213" s="138"/>
      <c r="AT213" s="103" t="s">
        <v>74</v>
      </c>
      <c r="AU213" s="52">
        <v>30563900</v>
      </c>
      <c r="AV213" s="64">
        <f>IFERROR(AU213/AR209,"-")</f>
        <v>1.634621853379406E-2</v>
      </c>
      <c r="AW213" s="52">
        <v>528</v>
      </c>
      <c r="AX213" s="64">
        <f>IFERROR(AW213/AS209,"-")</f>
        <v>0.32612723903644225</v>
      </c>
      <c r="AY213" s="61">
        <f t="shared" si="61"/>
        <v>57886.17424242424</v>
      </c>
      <c r="AZ213" s="138"/>
      <c r="BA213" s="138"/>
      <c r="BB213" s="103" t="s">
        <v>74</v>
      </c>
      <c r="BC213" s="52">
        <v>11425362</v>
      </c>
      <c r="BD213" s="64">
        <f>IFERROR(BC213/AZ209,"-")</f>
        <v>1.430277835905098E-2</v>
      </c>
      <c r="BE213" s="52">
        <v>160</v>
      </c>
      <c r="BF213" s="64">
        <f>IFERROR(BE213/BA209,"-")</f>
        <v>0.23668639053254437</v>
      </c>
      <c r="BG213" s="61">
        <f t="shared" si="62"/>
        <v>71408.512499999997</v>
      </c>
      <c r="BH213" s="138"/>
      <c r="BI213" s="150"/>
      <c r="BJ213" s="103" t="s">
        <v>74</v>
      </c>
      <c r="BK213" s="52">
        <f t="shared" si="54"/>
        <v>389389336</v>
      </c>
      <c r="BL213" s="64">
        <f>IFERROR(BK213/BH209,"-")</f>
        <v>2.1597365484094216E-2</v>
      </c>
      <c r="BM213" s="52">
        <f t="shared" si="55"/>
        <v>6114</v>
      </c>
      <c r="BN213" s="64">
        <f>IFERROR(BM213/BI209,"-")</f>
        <v>0.33501369863013697</v>
      </c>
      <c r="BO213" s="61">
        <f t="shared" si="63"/>
        <v>63688.147857376513</v>
      </c>
    </row>
    <row r="214" spans="2:67" s="106" customFormat="1">
      <c r="B214" s="179"/>
      <c r="C214" s="173"/>
      <c r="D214" s="138"/>
      <c r="E214" s="138"/>
      <c r="F214" s="103" t="s">
        <v>76</v>
      </c>
      <c r="G214" s="52">
        <v>1685977</v>
      </c>
      <c r="H214" s="64">
        <f>IFERROR(G214/D209,"-")</f>
        <v>4.9926181682372998E-3</v>
      </c>
      <c r="I214" s="52">
        <v>44</v>
      </c>
      <c r="J214" s="64">
        <f>IFERROR(I214/E209,"-")</f>
        <v>0.33333333333333331</v>
      </c>
      <c r="K214" s="61">
        <f t="shared" si="56"/>
        <v>38317.659090909088</v>
      </c>
      <c r="L214" s="138"/>
      <c r="M214" s="138"/>
      <c r="N214" s="103" t="s">
        <v>76</v>
      </c>
      <c r="O214" s="52">
        <v>4299541</v>
      </c>
      <c r="P214" s="64">
        <f>IFERROR(O214/L209,"-")</f>
        <v>1.3077348241398581E-2</v>
      </c>
      <c r="Q214" s="52">
        <v>70</v>
      </c>
      <c r="R214" s="64">
        <f>IFERROR(Q214/M209,"-")</f>
        <v>0.4</v>
      </c>
      <c r="S214" s="61">
        <f t="shared" si="57"/>
        <v>61422.014285714286</v>
      </c>
      <c r="T214" s="138"/>
      <c r="U214" s="138"/>
      <c r="V214" s="103" t="s">
        <v>76</v>
      </c>
      <c r="W214" s="52">
        <v>162467592</v>
      </c>
      <c r="X214" s="50">
        <f>W214/T209</f>
        <v>3.0848067429455915E-2</v>
      </c>
      <c r="Y214" s="52">
        <v>2280</v>
      </c>
      <c r="Z214" s="64">
        <f>IFERROR(Y214/U209,"-")</f>
        <v>0.33697901271061187</v>
      </c>
      <c r="AA214" s="61">
        <f t="shared" si="58"/>
        <v>71257.715789473688</v>
      </c>
      <c r="AB214" s="138"/>
      <c r="AC214" s="138"/>
      <c r="AD214" s="103" t="s">
        <v>76</v>
      </c>
      <c r="AE214" s="52">
        <v>189993331</v>
      </c>
      <c r="AF214" s="64">
        <f>IFERROR(AE214/AB209,"-")</f>
        <v>3.5152570071758295E-2</v>
      </c>
      <c r="AG214" s="52">
        <v>2250</v>
      </c>
      <c r="AH214" s="64">
        <f>IFERROR(AG214/AC209,"-")</f>
        <v>0.42016806722689076</v>
      </c>
      <c r="AI214" s="61">
        <f t="shared" si="59"/>
        <v>84441.480444444445</v>
      </c>
      <c r="AJ214" s="138"/>
      <c r="AK214" s="138"/>
      <c r="AL214" s="103" t="s">
        <v>76</v>
      </c>
      <c r="AM214" s="52">
        <v>136737793</v>
      </c>
      <c r="AN214" s="64">
        <f>IFERROR(AM214/AJ209,"-")</f>
        <v>3.3989998436892217E-2</v>
      </c>
      <c r="AO214" s="52">
        <v>1610</v>
      </c>
      <c r="AP214" s="64">
        <f>IFERROR(AO214/AK209,"-")</f>
        <v>0.45647859370569888</v>
      </c>
      <c r="AQ214" s="61">
        <f t="shared" si="60"/>
        <v>84930.306211180126</v>
      </c>
      <c r="AR214" s="138"/>
      <c r="AS214" s="138"/>
      <c r="AT214" s="103" t="s">
        <v>76</v>
      </c>
      <c r="AU214" s="52">
        <v>68460324</v>
      </c>
      <c r="AV214" s="64">
        <f>IFERROR(AU214/AR209,"-")</f>
        <v>3.6614025598773269E-2</v>
      </c>
      <c r="AW214" s="52">
        <v>766</v>
      </c>
      <c r="AX214" s="64">
        <f>IFERROR(AW214/AS209,"-")</f>
        <v>0.47313156269302037</v>
      </c>
      <c r="AY214" s="61">
        <f t="shared" si="61"/>
        <v>89373.791122715411</v>
      </c>
      <c r="AZ214" s="138"/>
      <c r="BA214" s="138"/>
      <c r="BB214" s="103" t="s">
        <v>76</v>
      </c>
      <c r="BC214" s="52">
        <v>27064614</v>
      </c>
      <c r="BD214" s="64">
        <f>IFERROR(BC214/AZ209,"-")</f>
        <v>3.3880692394277587E-2</v>
      </c>
      <c r="BE214" s="52">
        <v>274</v>
      </c>
      <c r="BF214" s="64">
        <f>IFERROR(BE214/BA209,"-")</f>
        <v>0.40532544378698226</v>
      </c>
      <c r="BG214" s="61">
        <f t="shared" si="62"/>
        <v>98775.963503649633</v>
      </c>
      <c r="BH214" s="138"/>
      <c r="BI214" s="150"/>
      <c r="BJ214" s="103" t="s">
        <v>76</v>
      </c>
      <c r="BK214" s="52">
        <f t="shared" ref="BK214:BK277" si="64">SUM(G214,O214,W214,AE214,AM214,AU214,BC214)</f>
        <v>590709172</v>
      </c>
      <c r="BL214" s="64">
        <f>IFERROR(BK214/BH209,"-")</f>
        <v>3.2763511229004671E-2</v>
      </c>
      <c r="BM214" s="52">
        <f t="shared" ref="BM214:BM277" si="65">SUM(I214,Q214,Y214,AG214,AO214,AW214,BE214)</f>
        <v>7294</v>
      </c>
      <c r="BN214" s="64">
        <f>IFERROR(BM214/BI209,"-")</f>
        <v>0.3996712328767123</v>
      </c>
      <c r="BO214" s="61">
        <f t="shared" si="63"/>
        <v>80985.628187551411</v>
      </c>
    </row>
    <row r="215" spans="2:67" s="106" customFormat="1">
      <c r="B215" s="179"/>
      <c r="C215" s="173"/>
      <c r="D215" s="138"/>
      <c r="E215" s="138"/>
      <c r="F215" s="103" t="s">
        <v>77</v>
      </c>
      <c r="G215" s="52">
        <v>2864789</v>
      </c>
      <c r="H215" s="64">
        <f>IFERROR(G215/D209,"-")</f>
        <v>8.4833883318493463E-3</v>
      </c>
      <c r="I215" s="52">
        <v>10</v>
      </c>
      <c r="J215" s="64">
        <f>IFERROR(I215/E209,"-")</f>
        <v>7.575757575757576E-2</v>
      </c>
      <c r="K215" s="61">
        <f t="shared" si="56"/>
        <v>286478.90000000002</v>
      </c>
      <c r="L215" s="138"/>
      <c r="M215" s="138"/>
      <c r="N215" s="103" t="s">
        <v>77</v>
      </c>
      <c r="O215" s="52">
        <v>3838514</v>
      </c>
      <c r="P215" s="64">
        <f>IFERROR(O215/L209,"-")</f>
        <v>1.1675103065067605E-2</v>
      </c>
      <c r="Q215" s="52">
        <v>18</v>
      </c>
      <c r="R215" s="64">
        <f>IFERROR(Q215/M209,"-")</f>
        <v>0.10285714285714286</v>
      </c>
      <c r="S215" s="61">
        <f t="shared" si="57"/>
        <v>213250.77777777778</v>
      </c>
      <c r="T215" s="138"/>
      <c r="U215" s="138"/>
      <c r="V215" s="103" t="s">
        <v>77</v>
      </c>
      <c r="W215" s="52">
        <v>79233038</v>
      </c>
      <c r="X215" s="50">
        <f>W215/T209</f>
        <v>1.5044145535588678E-2</v>
      </c>
      <c r="Y215" s="52">
        <v>593</v>
      </c>
      <c r="Z215" s="64">
        <f>IFERROR(Y215/U209,"-")</f>
        <v>8.7644102867277571E-2</v>
      </c>
      <c r="AA215" s="61">
        <f t="shared" si="58"/>
        <v>133613.89207419899</v>
      </c>
      <c r="AB215" s="138"/>
      <c r="AC215" s="138"/>
      <c r="AD215" s="103" t="s">
        <v>77</v>
      </c>
      <c r="AE215" s="52">
        <v>140172272</v>
      </c>
      <c r="AF215" s="64">
        <f>IFERROR(AE215/AB209,"-")</f>
        <v>2.5934676694507573E-2</v>
      </c>
      <c r="AG215" s="52">
        <v>746</v>
      </c>
      <c r="AH215" s="64">
        <f>IFERROR(AG215/AC209,"-")</f>
        <v>0.13930905695611578</v>
      </c>
      <c r="AI215" s="61">
        <f t="shared" si="59"/>
        <v>187898.48793565683</v>
      </c>
      <c r="AJ215" s="138"/>
      <c r="AK215" s="138"/>
      <c r="AL215" s="103" t="s">
        <v>77</v>
      </c>
      <c r="AM215" s="52">
        <v>149859346</v>
      </c>
      <c r="AN215" s="64">
        <f>IFERROR(AM215/AJ209,"-")</f>
        <v>3.725172700640042E-2</v>
      </c>
      <c r="AO215" s="52">
        <v>593</v>
      </c>
      <c r="AP215" s="64">
        <f>IFERROR(AO215/AK209,"-")</f>
        <v>0.16813155656365183</v>
      </c>
      <c r="AQ215" s="61">
        <f t="shared" si="60"/>
        <v>252713.90556492412</v>
      </c>
      <c r="AR215" s="138"/>
      <c r="AS215" s="138"/>
      <c r="AT215" s="103" t="s">
        <v>77</v>
      </c>
      <c r="AU215" s="52">
        <v>98994779</v>
      </c>
      <c r="AV215" s="64">
        <f>IFERROR(AU215/AR209,"-")</f>
        <v>5.2944496325359226E-2</v>
      </c>
      <c r="AW215" s="52">
        <v>379</v>
      </c>
      <c r="AX215" s="64">
        <f>IFERROR(AW215/AS209,"-")</f>
        <v>0.23409512044471897</v>
      </c>
      <c r="AY215" s="61">
        <f t="shared" si="61"/>
        <v>261199.94459102902</v>
      </c>
      <c r="AZ215" s="138"/>
      <c r="BA215" s="138"/>
      <c r="BB215" s="103" t="s">
        <v>77</v>
      </c>
      <c r="BC215" s="52">
        <v>38172414</v>
      </c>
      <c r="BD215" s="64">
        <f>IFERROR(BC215/AZ209,"-")</f>
        <v>4.7785932460777579E-2</v>
      </c>
      <c r="BE215" s="52">
        <v>140</v>
      </c>
      <c r="BF215" s="64">
        <f>IFERROR(BE215/BA209,"-")</f>
        <v>0.20710059171597633</v>
      </c>
      <c r="BG215" s="61">
        <f t="shared" si="62"/>
        <v>272660.09999999998</v>
      </c>
      <c r="BH215" s="138"/>
      <c r="BI215" s="150"/>
      <c r="BJ215" s="103" t="s">
        <v>77</v>
      </c>
      <c r="BK215" s="52">
        <f t="shared" si="64"/>
        <v>513135152</v>
      </c>
      <c r="BL215" s="64">
        <f>IFERROR(BK215/BH209,"-")</f>
        <v>2.8460890928148682E-2</v>
      </c>
      <c r="BM215" s="52">
        <f t="shared" si="65"/>
        <v>2479</v>
      </c>
      <c r="BN215" s="64">
        <f>IFERROR(BM215/BI209,"-")</f>
        <v>0.13583561643835618</v>
      </c>
      <c r="BO215" s="61">
        <f t="shared" si="63"/>
        <v>206992.80032271077</v>
      </c>
    </row>
    <row r="216" spans="2:67" s="106" customFormat="1">
      <c r="B216" s="179"/>
      <c r="C216" s="173"/>
      <c r="D216" s="138"/>
      <c r="E216" s="138"/>
      <c r="F216" s="103" t="s">
        <v>79</v>
      </c>
      <c r="G216" s="52">
        <v>0</v>
      </c>
      <c r="H216" s="64">
        <f>IFERROR(G216/D209,"-")</f>
        <v>0</v>
      </c>
      <c r="I216" s="52">
        <v>0</v>
      </c>
      <c r="J216" s="64">
        <f>IFERROR(I216/E209,"-")</f>
        <v>0</v>
      </c>
      <c r="K216" s="61" t="str">
        <f t="shared" si="56"/>
        <v>-</v>
      </c>
      <c r="L216" s="138"/>
      <c r="M216" s="138"/>
      <c r="N216" s="103" t="s">
        <v>79</v>
      </c>
      <c r="O216" s="52">
        <v>427516</v>
      </c>
      <c r="P216" s="64">
        <f>IFERROR(O216/L209,"-")</f>
        <v>1.3003191761096721E-3</v>
      </c>
      <c r="Q216" s="52">
        <v>2</v>
      </c>
      <c r="R216" s="64">
        <f>IFERROR(Q216/M209,"-")</f>
        <v>1.1428571428571429E-2</v>
      </c>
      <c r="S216" s="61">
        <f t="shared" si="57"/>
        <v>213758</v>
      </c>
      <c r="T216" s="138"/>
      <c r="U216" s="138"/>
      <c r="V216" s="103" t="s">
        <v>79</v>
      </c>
      <c r="W216" s="52">
        <v>18050</v>
      </c>
      <c r="X216" s="50">
        <f>W216/T209</f>
        <v>3.4271919109977287E-6</v>
      </c>
      <c r="Y216" s="52">
        <v>5</v>
      </c>
      <c r="Z216" s="64">
        <f>IFERROR(Y216/U209,"-")</f>
        <v>7.3898906296186815E-4</v>
      </c>
      <c r="AA216" s="61">
        <f t="shared" si="58"/>
        <v>3610</v>
      </c>
      <c r="AB216" s="138"/>
      <c r="AC216" s="138"/>
      <c r="AD216" s="103" t="s">
        <v>79</v>
      </c>
      <c r="AE216" s="52">
        <v>4102</v>
      </c>
      <c r="AF216" s="64">
        <f>IFERROR(AE216/AB209,"-")</f>
        <v>7.5895212571620483E-7</v>
      </c>
      <c r="AG216" s="52">
        <v>3</v>
      </c>
      <c r="AH216" s="64">
        <f>IFERROR(AG216/AC209,"-")</f>
        <v>5.602240896358543E-4</v>
      </c>
      <c r="AI216" s="61">
        <f t="shared" si="59"/>
        <v>1367.3333333333333</v>
      </c>
      <c r="AJ216" s="138"/>
      <c r="AK216" s="138"/>
      <c r="AL216" s="103" t="s">
        <v>79</v>
      </c>
      <c r="AM216" s="52">
        <v>4369</v>
      </c>
      <c r="AN216" s="64">
        <f>IFERROR(AM216/AJ209,"-")</f>
        <v>1.086037004932368E-6</v>
      </c>
      <c r="AO216" s="52">
        <v>4</v>
      </c>
      <c r="AP216" s="64">
        <f>IFERROR(AO216/AK209,"-")</f>
        <v>1.1341083073433513E-3</v>
      </c>
      <c r="AQ216" s="61">
        <f t="shared" si="60"/>
        <v>1092.25</v>
      </c>
      <c r="AR216" s="138"/>
      <c r="AS216" s="138"/>
      <c r="AT216" s="103" t="s">
        <v>79</v>
      </c>
      <c r="AU216" s="52">
        <v>9024</v>
      </c>
      <c r="AV216" s="64">
        <f>IFERROR(AU216/AR209,"-")</f>
        <v>4.8262255814525502E-6</v>
      </c>
      <c r="AW216" s="52">
        <v>4</v>
      </c>
      <c r="AX216" s="64">
        <f>IFERROR(AW216/AS209,"-")</f>
        <v>2.4706609017912293E-3</v>
      </c>
      <c r="AY216" s="61">
        <f t="shared" si="61"/>
        <v>2256</v>
      </c>
      <c r="AZ216" s="138"/>
      <c r="BA216" s="138"/>
      <c r="BB216" s="103" t="s">
        <v>79</v>
      </c>
      <c r="BC216" s="52">
        <v>2309</v>
      </c>
      <c r="BD216" s="64">
        <f>IFERROR(BC216/AZ209,"-")</f>
        <v>2.8905093099937415E-6</v>
      </c>
      <c r="BE216" s="52">
        <v>2</v>
      </c>
      <c r="BF216" s="64">
        <f>IFERROR(BE216/BA209,"-")</f>
        <v>2.9585798816568047E-3</v>
      </c>
      <c r="BG216" s="61">
        <f t="shared" si="62"/>
        <v>1154.5</v>
      </c>
      <c r="BH216" s="138"/>
      <c r="BI216" s="150"/>
      <c r="BJ216" s="103" t="s">
        <v>79</v>
      </c>
      <c r="BK216" s="52">
        <f t="shared" si="64"/>
        <v>465370</v>
      </c>
      <c r="BL216" s="64">
        <f>IFERROR(BK216/BH209,"-")</f>
        <v>2.5811610761042839E-5</v>
      </c>
      <c r="BM216" s="52">
        <f t="shared" si="65"/>
        <v>20</v>
      </c>
      <c r="BN216" s="64">
        <f>IFERROR(BM216/BI209,"-")</f>
        <v>1.095890410958904E-3</v>
      </c>
      <c r="BO216" s="61">
        <f t="shared" si="63"/>
        <v>23268.5</v>
      </c>
    </row>
    <row r="217" spans="2:67" s="106" customFormat="1">
      <c r="B217" s="179"/>
      <c r="C217" s="173"/>
      <c r="D217" s="138"/>
      <c r="E217" s="138"/>
      <c r="F217" s="103" t="s">
        <v>81</v>
      </c>
      <c r="G217" s="52">
        <v>833</v>
      </c>
      <c r="H217" s="64">
        <f>IFERROR(G217/D209,"-")</f>
        <v>2.4667305272501766E-6</v>
      </c>
      <c r="I217" s="52">
        <v>1</v>
      </c>
      <c r="J217" s="64">
        <f>IFERROR(I217/E209,"-")</f>
        <v>7.575757575757576E-3</v>
      </c>
      <c r="K217" s="61">
        <f t="shared" si="56"/>
        <v>833</v>
      </c>
      <c r="L217" s="138"/>
      <c r="M217" s="138"/>
      <c r="N217" s="103" t="s">
        <v>81</v>
      </c>
      <c r="O217" s="52">
        <v>109080</v>
      </c>
      <c r="P217" s="64">
        <f>IFERROR(O217/L209,"-")</f>
        <v>3.3177428617886355E-4</v>
      </c>
      <c r="Q217" s="52">
        <v>3</v>
      </c>
      <c r="R217" s="64">
        <f>IFERROR(Q217/M209,"-")</f>
        <v>1.7142857142857144E-2</v>
      </c>
      <c r="S217" s="61">
        <f t="shared" si="57"/>
        <v>36360</v>
      </c>
      <c r="T217" s="138"/>
      <c r="U217" s="138"/>
      <c r="V217" s="103" t="s">
        <v>81</v>
      </c>
      <c r="W217" s="52">
        <v>1446561</v>
      </c>
      <c r="X217" s="50">
        <f>W217/T209</f>
        <v>2.7466161539971111E-4</v>
      </c>
      <c r="Y217" s="52">
        <v>61</v>
      </c>
      <c r="Z217" s="64">
        <f>IFERROR(Y217/U209,"-")</f>
        <v>9.0156665681347913E-3</v>
      </c>
      <c r="AA217" s="61">
        <f t="shared" si="58"/>
        <v>23714.114754098362</v>
      </c>
      <c r="AB217" s="138"/>
      <c r="AC217" s="138"/>
      <c r="AD217" s="103" t="s">
        <v>81</v>
      </c>
      <c r="AE217" s="52">
        <v>837675</v>
      </c>
      <c r="AF217" s="64">
        <f>IFERROR(AE217/AB209,"-")</f>
        <v>1.5498664600422279E-4</v>
      </c>
      <c r="AG217" s="52">
        <v>45</v>
      </c>
      <c r="AH217" s="64">
        <f>IFERROR(AG217/AC209,"-")</f>
        <v>8.4033613445378148E-3</v>
      </c>
      <c r="AI217" s="61">
        <f t="shared" si="59"/>
        <v>18615</v>
      </c>
      <c r="AJ217" s="138"/>
      <c r="AK217" s="138"/>
      <c r="AL217" s="103" t="s">
        <v>81</v>
      </c>
      <c r="AM217" s="52">
        <v>770055</v>
      </c>
      <c r="AN217" s="64">
        <f>IFERROR(AM217/AJ209,"-")</f>
        <v>1.9141868295564077E-4</v>
      </c>
      <c r="AO217" s="52">
        <v>36</v>
      </c>
      <c r="AP217" s="64">
        <f>IFERROR(AO217/AK209,"-")</f>
        <v>1.0206974766090162E-2</v>
      </c>
      <c r="AQ217" s="61">
        <f t="shared" si="60"/>
        <v>21390.416666666668</v>
      </c>
      <c r="AR217" s="138"/>
      <c r="AS217" s="138"/>
      <c r="AT217" s="103" t="s">
        <v>81</v>
      </c>
      <c r="AU217" s="52">
        <v>91143</v>
      </c>
      <c r="AV217" s="64">
        <f>IFERROR(AU217/AR209,"-")</f>
        <v>4.8745199265329092E-5</v>
      </c>
      <c r="AW217" s="52">
        <v>6</v>
      </c>
      <c r="AX217" s="64">
        <f>IFERROR(AW217/AS209,"-")</f>
        <v>3.7059913526868438E-3</v>
      </c>
      <c r="AY217" s="61">
        <f t="shared" si="61"/>
        <v>15190.5</v>
      </c>
      <c r="AZ217" s="138"/>
      <c r="BA217" s="138"/>
      <c r="BB217" s="103" t="s">
        <v>81</v>
      </c>
      <c r="BC217" s="52">
        <v>49141</v>
      </c>
      <c r="BD217" s="64">
        <f>IFERROR(BC217/AZ209,"-")</f>
        <v>6.1516898225380006E-5</v>
      </c>
      <c r="BE217" s="52">
        <v>3</v>
      </c>
      <c r="BF217" s="64">
        <f>IFERROR(BE217/BA209,"-")</f>
        <v>4.4378698224852072E-3</v>
      </c>
      <c r="BG217" s="61">
        <f t="shared" si="62"/>
        <v>16380.333333333334</v>
      </c>
      <c r="BH217" s="138"/>
      <c r="BI217" s="150"/>
      <c r="BJ217" s="103" t="s">
        <v>81</v>
      </c>
      <c r="BK217" s="52">
        <f t="shared" si="64"/>
        <v>3304488</v>
      </c>
      <c r="BL217" s="64">
        <f>IFERROR(BK217/BH209,"-")</f>
        <v>1.8328245916268115E-4</v>
      </c>
      <c r="BM217" s="52">
        <f t="shared" si="65"/>
        <v>155</v>
      </c>
      <c r="BN217" s="64">
        <f>IFERROR(BM217/BI209,"-")</f>
        <v>8.493150684931507E-3</v>
      </c>
      <c r="BO217" s="61">
        <f t="shared" si="63"/>
        <v>21319.277419354839</v>
      </c>
    </row>
    <row r="218" spans="2:67" s="106" customFormat="1">
      <c r="B218" s="179"/>
      <c r="C218" s="173"/>
      <c r="D218" s="138"/>
      <c r="E218" s="138"/>
      <c r="F218" s="103" t="s">
        <v>83</v>
      </c>
      <c r="G218" s="52">
        <v>71983</v>
      </c>
      <c r="H218" s="64">
        <f>IFERROR(G218/D209,"-")</f>
        <v>2.1316046043583366E-4</v>
      </c>
      <c r="I218" s="52">
        <v>7</v>
      </c>
      <c r="J218" s="64">
        <f>IFERROR(I218/E209,"-")</f>
        <v>5.3030303030303032E-2</v>
      </c>
      <c r="K218" s="61">
        <f t="shared" si="56"/>
        <v>10283.285714285714</v>
      </c>
      <c r="L218" s="138"/>
      <c r="M218" s="138"/>
      <c r="N218" s="103" t="s">
        <v>83</v>
      </c>
      <c r="O218" s="52">
        <v>67422</v>
      </c>
      <c r="P218" s="64">
        <f>IFERROR(O218/L209,"-")</f>
        <v>2.0506862782133608E-4</v>
      </c>
      <c r="Q218" s="52">
        <v>10</v>
      </c>
      <c r="R218" s="64">
        <f>IFERROR(Q218/M209,"-")</f>
        <v>5.7142857142857141E-2</v>
      </c>
      <c r="S218" s="61">
        <f t="shared" si="57"/>
        <v>6742.2</v>
      </c>
      <c r="T218" s="138"/>
      <c r="U218" s="138"/>
      <c r="V218" s="103" t="s">
        <v>83</v>
      </c>
      <c r="W218" s="52">
        <v>3261031</v>
      </c>
      <c r="X218" s="50">
        <f>W218/T209</f>
        <v>6.1917889555195753E-4</v>
      </c>
      <c r="Y218" s="52">
        <v>213</v>
      </c>
      <c r="Z218" s="64">
        <f>IFERROR(Y218/U209,"-")</f>
        <v>3.1480934082175581E-2</v>
      </c>
      <c r="AA218" s="61">
        <f t="shared" si="58"/>
        <v>15310.004694835681</v>
      </c>
      <c r="AB218" s="138"/>
      <c r="AC218" s="138"/>
      <c r="AD218" s="103" t="s">
        <v>83</v>
      </c>
      <c r="AE218" s="52">
        <v>5913873</v>
      </c>
      <c r="AF218" s="64">
        <f>IFERROR(AE218/AB209,"-")</f>
        <v>1.0941849060374621E-3</v>
      </c>
      <c r="AG218" s="52">
        <v>259</v>
      </c>
      <c r="AH218" s="64">
        <f>IFERROR(AG218/AC209,"-")</f>
        <v>4.8366013071895426E-2</v>
      </c>
      <c r="AI218" s="61">
        <f t="shared" si="59"/>
        <v>22833.486486486487</v>
      </c>
      <c r="AJ218" s="138"/>
      <c r="AK218" s="138"/>
      <c r="AL218" s="103" t="s">
        <v>83</v>
      </c>
      <c r="AM218" s="52">
        <v>5275056</v>
      </c>
      <c r="AN218" s="64">
        <f>IFERROR(AM218/AJ209,"-")</f>
        <v>1.3112625358412718E-3</v>
      </c>
      <c r="AO218" s="52">
        <v>257</v>
      </c>
      <c r="AP218" s="64">
        <f>IFERROR(AO218/AK209,"-")</f>
        <v>7.2866458746810317E-2</v>
      </c>
      <c r="AQ218" s="61">
        <f t="shared" si="60"/>
        <v>20525.509727626461</v>
      </c>
      <c r="AR218" s="138"/>
      <c r="AS218" s="138"/>
      <c r="AT218" s="103" t="s">
        <v>83</v>
      </c>
      <c r="AU218" s="52">
        <v>3852079</v>
      </c>
      <c r="AV218" s="64">
        <f>IFERROR(AU218/AR209,"-")</f>
        <v>2.0601731174175707E-3</v>
      </c>
      <c r="AW218" s="52">
        <v>133</v>
      </c>
      <c r="AX218" s="64">
        <f>IFERROR(AW218/AS209,"-")</f>
        <v>8.2149474984558365E-2</v>
      </c>
      <c r="AY218" s="61">
        <f t="shared" si="61"/>
        <v>28963</v>
      </c>
      <c r="AZ218" s="138"/>
      <c r="BA218" s="138"/>
      <c r="BB218" s="103" t="s">
        <v>83</v>
      </c>
      <c r="BC218" s="52">
        <v>2422501</v>
      </c>
      <c r="BD218" s="64">
        <f>IFERROR(BC218/AZ209,"-")</f>
        <v>3.032594930259484E-3</v>
      </c>
      <c r="BE218" s="52">
        <v>69</v>
      </c>
      <c r="BF218" s="64">
        <f>IFERROR(BE218/BA209,"-")</f>
        <v>0.10207100591715976</v>
      </c>
      <c r="BG218" s="61">
        <f t="shared" si="62"/>
        <v>35108.710144927536</v>
      </c>
      <c r="BH218" s="138"/>
      <c r="BI218" s="150"/>
      <c r="BJ218" s="103" t="s">
        <v>83</v>
      </c>
      <c r="BK218" s="52">
        <f t="shared" si="64"/>
        <v>20863945</v>
      </c>
      <c r="BL218" s="64">
        <f>IFERROR(BK218/BH209,"-")</f>
        <v>1.1572125991787308E-3</v>
      </c>
      <c r="BM218" s="52">
        <f t="shared" si="65"/>
        <v>948</v>
      </c>
      <c r="BN218" s="64">
        <f>IFERROR(BM218/BI209,"-")</f>
        <v>5.1945205479452056E-2</v>
      </c>
      <c r="BO218" s="61">
        <f t="shared" si="63"/>
        <v>22008.380801687763</v>
      </c>
    </row>
    <row r="219" spans="2:67" s="106" customFormat="1">
      <c r="B219" s="179"/>
      <c r="C219" s="173"/>
      <c r="D219" s="138"/>
      <c r="E219" s="138"/>
      <c r="F219" s="103" t="s">
        <v>85</v>
      </c>
      <c r="G219" s="52">
        <v>229773</v>
      </c>
      <c r="H219" s="64">
        <f>IFERROR(G219/D209,"-")</f>
        <v>6.8041785526753279E-4</v>
      </c>
      <c r="I219" s="52">
        <v>4</v>
      </c>
      <c r="J219" s="64">
        <f>IFERROR(I219/E209,"-")</f>
        <v>3.0303030303030304E-2</v>
      </c>
      <c r="K219" s="61">
        <f t="shared" si="56"/>
        <v>57443.25</v>
      </c>
      <c r="L219" s="138"/>
      <c r="M219" s="138"/>
      <c r="N219" s="103" t="s">
        <v>85</v>
      </c>
      <c r="O219" s="52">
        <v>73971</v>
      </c>
      <c r="P219" s="64">
        <f>IFERROR(O219/L209,"-")</f>
        <v>2.2498785957954454E-4</v>
      </c>
      <c r="Q219" s="52">
        <v>4</v>
      </c>
      <c r="R219" s="64">
        <f>IFERROR(Q219/M209,"-")</f>
        <v>2.2857142857142857E-2</v>
      </c>
      <c r="S219" s="61">
        <f t="shared" si="57"/>
        <v>18492.75</v>
      </c>
      <c r="T219" s="138"/>
      <c r="U219" s="138"/>
      <c r="V219" s="103" t="s">
        <v>85</v>
      </c>
      <c r="W219" s="52">
        <v>3559091</v>
      </c>
      <c r="X219" s="50">
        <f>W219/T209</f>
        <v>6.7577218203350789E-4</v>
      </c>
      <c r="Y219" s="52">
        <v>48</v>
      </c>
      <c r="Z219" s="64">
        <f>IFERROR(Y219/U209,"-")</f>
        <v>7.0942950044339346E-3</v>
      </c>
      <c r="AA219" s="61">
        <f t="shared" si="58"/>
        <v>74147.729166666672</v>
      </c>
      <c r="AB219" s="138"/>
      <c r="AC219" s="138"/>
      <c r="AD219" s="103" t="s">
        <v>85</v>
      </c>
      <c r="AE219" s="52">
        <v>4638126</v>
      </c>
      <c r="AF219" s="64">
        <f>IFERROR(AE219/AB209,"-")</f>
        <v>8.5814616943920004E-4</v>
      </c>
      <c r="AG219" s="52">
        <v>77</v>
      </c>
      <c r="AH219" s="64">
        <f>IFERROR(AG219/AC209,"-")</f>
        <v>1.4379084967320261E-2</v>
      </c>
      <c r="AI219" s="61">
        <f t="shared" si="59"/>
        <v>60235.402597402601</v>
      </c>
      <c r="AJ219" s="138"/>
      <c r="AK219" s="138"/>
      <c r="AL219" s="103" t="s">
        <v>85</v>
      </c>
      <c r="AM219" s="52">
        <v>6123993</v>
      </c>
      <c r="AN219" s="64">
        <f>IFERROR(AM219/AJ209,"-")</f>
        <v>1.5222895435904754E-3</v>
      </c>
      <c r="AO219" s="52">
        <v>61</v>
      </c>
      <c r="AP219" s="64">
        <f>IFERROR(AO219/AK209,"-")</f>
        <v>1.7295151686986109E-2</v>
      </c>
      <c r="AQ219" s="61">
        <f t="shared" si="60"/>
        <v>100393.32786885246</v>
      </c>
      <c r="AR219" s="138"/>
      <c r="AS219" s="138"/>
      <c r="AT219" s="103" t="s">
        <v>85</v>
      </c>
      <c r="AU219" s="52">
        <v>9401371</v>
      </c>
      <c r="AV219" s="64">
        <f>IFERROR(AU219/AR209,"-")</f>
        <v>5.0280515537373827E-3</v>
      </c>
      <c r="AW219" s="52">
        <v>36</v>
      </c>
      <c r="AX219" s="64">
        <f>IFERROR(AW219/AS209,"-")</f>
        <v>2.2235948116121063E-2</v>
      </c>
      <c r="AY219" s="61">
        <f t="shared" si="61"/>
        <v>261149.19444444444</v>
      </c>
      <c r="AZ219" s="138"/>
      <c r="BA219" s="138"/>
      <c r="BB219" s="103" t="s">
        <v>85</v>
      </c>
      <c r="BC219" s="52">
        <v>4996294</v>
      </c>
      <c r="BD219" s="64">
        <f>IFERROR(BC219/AZ209,"-")</f>
        <v>6.2545839421679818E-3</v>
      </c>
      <c r="BE219" s="52">
        <v>28</v>
      </c>
      <c r="BF219" s="64">
        <f>IFERROR(BE219/BA209,"-")</f>
        <v>4.142011834319527E-2</v>
      </c>
      <c r="BG219" s="61">
        <f t="shared" si="62"/>
        <v>178439.07142857142</v>
      </c>
      <c r="BH219" s="138"/>
      <c r="BI219" s="150"/>
      <c r="BJ219" s="103" t="s">
        <v>85</v>
      </c>
      <c r="BK219" s="52">
        <f t="shared" si="64"/>
        <v>29022619</v>
      </c>
      <c r="BL219" s="64">
        <f>IFERROR(BK219/BH209,"-")</f>
        <v>1.6097310632272092E-3</v>
      </c>
      <c r="BM219" s="52">
        <f t="shared" si="65"/>
        <v>258</v>
      </c>
      <c r="BN219" s="64">
        <f>IFERROR(BM219/BI209,"-")</f>
        <v>1.4136986301369864E-2</v>
      </c>
      <c r="BO219" s="61">
        <f t="shared" si="63"/>
        <v>112490.77131782945</v>
      </c>
    </row>
    <row r="220" spans="2:67" s="106" customFormat="1">
      <c r="B220" s="179"/>
      <c r="C220" s="173"/>
      <c r="D220" s="138"/>
      <c r="E220" s="138"/>
      <c r="F220" s="103" t="s">
        <v>87</v>
      </c>
      <c r="G220" s="52">
        <v>1162005</v>
      </c>
      <c r="H220" s="64">
        <f>IFERROR(G220/D209,"-")</f>
        <v>3.4410002476798814E-3</v>
      </c>
      <c r="I220" s="52">
        <v>7</v>
      </c>
      <c r="J220" s="64">
        <f>IFERROR(I220/E209,"-")</f>
        <v>5.3030303030303032E-2</v>
      </c>
      <c r="K220" s="61">
        <f t="shared" si="56"/>
        <v>166000.71428571429</v>
      </c>
      <c r="L220" s="138"/>
      <c r="M220" s="138"/>
      <c r="N220" s="103" t="s">
        <v>87</v>
      </c>
      <c r="O220" s="52">
        <v>180403</v>
      </c>
      <c r="P220" s="64">
        <f>IFERROR(O220/L209,"-")</f>
        <v>5.4870807251123505E-4</v>
      </c>
      <c r="Q220" s="52">
        <v>5</v>
      </c>
      <c r="R220" s="64">
        <f>IFERROR(Q220/M209,"-")</f>
        <v>2.8571428571428571E-2</v>
      </c>
      <c r="S220" s="61">
        <f t="shared" si="57"/>
        <v>36080.6</v>
      </c>
      <c r="T220" s="138"/>
      <c r="U220" s="138"/>
      <c r="V220" s="103" t="s">
        <v>87</v>
      </c>
      <c r="W220" s="52">
        <v>32240847</v>
      </c>
      <c r="X220" s="50">
        <f>W220/T209</f>
        <v>6.1216382294800769E-3</v>
      </c>
      <c r="Y220" s="52">
        <v>80</v>
      </c>
      <c r="Z220" s="64">
        <f>IFERROR(Y220/U209,"-")</f>
        <v>1.182382500738989E-2</v>
      </c>
      <c r="AA220" s="61">
        <f t="shared" si="58"/>
        <v>403010.58750000002</v>
      </c>
      <c r="AB220" s="138"/>
      <c r="AC220" s="138"/>
      <c r="AD220" s="103" t="s">
        <v>87</v>
      </c>
      <c r="AE220" s="52">
        <v>45371540</v>
      </c>
      <c r="AF220" s="64">
        <f>IFERROR(AE220/AB209,"-")</f>
        <v>8.3946432788926904E-3</v>
      </c>
      <c r="AG220" s="52">
        <v>145</v>
      </c>
      <c r="AH220" s="64">
        <f>IFERROR(AG220/AC209,"-")</f>
        <v>2.7077497665732961E-2</v>
      </c>
      <c r="AI220" s="61">
        <f t="shared" si="59"/>
        <v>312907.1724137931</v>
      </c>
      <c r="AJ220" s="138"/>
      <c r="AK220" s="138"/>
      <c r="AL220" s="103" t="s">
        <v>87</v>
      </c>
      <c r="AM220" s="52">
        <v>60812038</v>
      </c>
      <c r="AN220" s="64">
        <f>IFERROR(AM220/AJ209,"-")</f>
        <v>1.5116530925464259E-2</v>
      </c>
      <c r="AO220" s="52">
        <v>154</v>
      </c>
      <c r="AP220" s="64">
        <f>IFERROR(AO220/AK209,"-")</f>
        <v>4.3663169832719027E-2</v>
      </c>
      <c r="AQ220" s="61">
        <f t="shared" si="60"/>
        <v>394883.36363636365</v>
      </c>
      <c r="AR220" s="138"/>
      <c r="AS220" s="138"/>
      <c r="AT220" s="103" t="s">
        <v>87</v>
      </c>
      <c r="AU220" s="52">
        <v>34855040</v>
      </c>
      <c r="AV220" s="64">
        <f>IFERROR(AU220/AR209,"-")</f>
        <v>1.8641210736984916E-2</v>
      </c>
      <c r="AW220" s="52">
        <v>98</v>
      </c>
      <c r="AX220" s="64">
        <f>IFERROR(AW220/AS209,"-")</f>
        <v>6.0531192093885113E-2</v>
      </c>
      <c r="AY220" s="61">
        <f t="shared" si="61"/>
        <v>355663.67346938775</v>
      </c>
      <c r="AZ220" s="138"/>
      <c r="BA220" s="138"/>
      <c r="BB220" s="103" t="s">
        <v>87</v>
      </c>
      <c r="BC220" s="52">
        <v>20728357</v>
      </c>
      <c r="BD220" s="64">
        <f>IFERROR(BC220/AZ209,"-")</f>
        <v>2.5948682931734055E-2</v>
      </c>
      <c r="BE220" s="52">
        <v>66</v>
      </c>
      <c r="BF220" s="64">
        <f>IFERROR(BE220/BA209,"-")</f>
        <v>9.7633136094674555E-2</v>
      </c>
      <c r="BG220" s="61">
        <f t="shared" si="62"/>
        <v>314066.01515151514</v>
      </c>
      <c r="BH220" s="138"/>
      <c r="BI220" s="150"/>
      <c r="BJ220" s="103" t="s">
        <v>87</v>
      </c>
      <c r="BK220" s="52">
        <f t="shared" si="64"/>
        <v>195350230</v>
      </c>
      <c r="BL220" s="64">
        <f>IFERROR(BK220/BH209,"-")</f>
        <v>1.0835043296388236E-2</v>
      </c>
      <c r="BM220" s="52">
        <f t="shared" si="65"/>
        <v>555</v>
      </c>
      <c r="BN220" s="64">
        <f>IFERROR(BM220/BI209,"-")</f>
        <v>3.0410958904109588E-2</v>
      </c>
      <c r="BO220" s="61">
        <f t="shared" si="63"/>
        <v>351982.39639639639</v>
      </c>
    </row>
    <row r="221" spans="2:67" s="106" customFormat="1">
      <c r="B221" s="179"/>
      <c r="C221" s="173"/>
      <c r="D221" s="138"/>
      <c r="E221" s="138"/>
      <c r="F221" s="103" t="s">
        <v>89</v>
      </c>
      <c r="G221" s="52">
        <v>3170772</v>
      </c>
      <c r="H221" s="64">
        <f>IFERROR(G221/D209,"-")</f>
        <v>9.3894838983794669E-3</v>
      </c>
      <c r="I221" s="52">
        <v>25</v>
      </c>
      <c r="J221" s="64">
        <f>IFERROR(I221/E209,"-")</f>
        <v>0.18939393939393939</v>
      </c>
      <c r="K221" s="61">
        <f t="shared" si="56"/>
        <v>126830.88</v>
      </c>
      <c r="L221" s="138"/>
      <c r="M221" s="138"/>
      <c r="N221" s="103" t="s">
        <v>89</v>
      </c>
      <c r="O221" s="52">
        <v>5424272</v>
      </c>
      <c r="P221" s="64">
        <f>IFERROR(O221/L209,"-")</f>
        <v>1.6498294562156186E-2</v>
      </c>
      <c r="Q221" s="52">
        <v>35</v>
      </c>
      <c r="R221" s="64">
        <f>IFERROR(Q221/M209,"-")</f>
        <v>0.2</v>
      </c>
      <c r="S221" s="61">
        <f t="shared" si="57"/>
        <v>154979.20000000001</v>
      </c>
      <c r="T221" s="138"/>
      <c r="U221" s="138"/>
      <c r="V221" s="103" t="s">
        <v>89</v>
      </c>
      <c r="W221" s="52">
        <v>51079278</v>
      </c>
      <c r="X221" s="50">
        <f>W221/T209</f>
        <v>9.6985312122550831E-3</v>
      </c>
      <c r="Y221" s="52">
        <v>771</v>
      </c>
      <c r="Z221" s="64">
        <f>IFERROR(Y221/U209,"-")</f>
        <v>0.11395211350872007</v>
      </c>
      <c r="AA221" s="61">
        <f t="shared" si="58"/>
        <v>66250.684824902724</v>
      </c>
      <c r="AB221" s="138"/>
      <c r="AC221" s="138"/>
      <c r="AD221" s="103" t="s">
        <v>89</v>
      </c>
      <c r="AE221" s="52">
        <v>56710931</v>
      </c>
      <c r="AF221" s="64">
        <f>IFERROR(AE221/AB209,"-")</f>
        <v>1.0492657638662852E-2</v>
      </c>
      <c r="AG221" s="52">
        <v>823</v>
      </c>
      <c r="AH221" s="64">
        <f>IFERROR(AG221/AC209,"-")</f>
        <v>0.15368814192343605</v>
      </c>
      <c r="AI221" s="61">
        <f t="shared" si="59"/>
        <v>68907.571081409478</v>
      </c>
      <c r="AJ221" s="138"/>
      <c r="AK221" s="138"/>
      <c r="AL221" s="103" t="s">
        <v>89</v>
      </c>
      <c r="AM221" s="52">
        <v>55278977</v>
      </c>
      <c r="AN221" s="64">
        <f>IFERROR(AM221/AJ209,"-")</f>
        <v>1.3741134039094816E-2</v>
      </c>
      <c r="AO221" s="52">
        <v>607</v>
      </c>
      <c r="AP221" s="64">
        <f>IFERROR(AO221/AK209,"-")</f>
        <v>0.17210093563935355</v>
      </c>
      <c r="AQ221" s="61">
        <f t="shared" si="60"/>
        <v>91069.15485996705</v>
      </c>
      <c r="AR221" s="138"/>
      <c r="AS221" s="138"/>
      <c r="AT221" s="103" t="s">
        <v>89</v>
      </c>
      <c r="AU221" s="52">
        <v>20924746</v>
      </c>
      <c r="AV221" s="64">
        <f>IFERROR(AU221/AR209,"-")</f>
        <v>1.1190995615092743E-2</v>
      </c>
      <c r="AW221" s="52">
        <v>281</v>
      </c>
      <c r="AX221" s="64">
        <f>IFERROR(AW221/AS209,"-")</f>
        <v>0.17356392835083384</v>
      </c>
      <c r="AY221" s="61">
        <f t="shared" si="61"/>
        <v>74465.288256227752</v>
      </c>
      <c r="AZ221" s="138"/>
      <c r="BA221" s="138"/>
      <c r="BB221" s="103" t="s">
        <v>89</v>
      </c>
      <c r="BC221" s="52">
        <v>16114915</v>
      </c>
      <c r="BD221" s="64">
        <f>IFERROR(BC221/AZ209,"-")</f>
        <v>2.0173370219687219E-2</v>
      </c>
      <c r="BE221" s="52">
        <v>113</v>
      </c>
      <c r="BF221" s="64">
        <f>IFERROR(BE221/BA209,"-")</f>
        <v>0.16715976331360946</v>
      </c>
      <c r="BG221" s="61">
        <f t="shared" si="62"/>
        <v>142609.86725663717</v>
      </c>
      <c r="BH221" s="138"/>
      <c r="BI221" s="150"/>
      <c r="BJ221" s="103" t="s">
        <v>89</v>
      </c>
      <c r="BK221" s="52">
        <f t="shared" si="64"/>
        <v>208703891</v>
      </c>
      <c r="BL221" s="64">
        <f>IFERROR(BK221/BH209,"-")</f>
        <v>1.1575700192980019E-2</v>
      </c>
      <c r="BM221" s="52">
        <f t="shared" si="65"/>
        <v>2655</v>
      </c>
      <c r="BN221" s="64">
        <f>IFERROR(BM221/BI209,"-")</f>
        <v>0.14547945205479451</v>
      </c>
      <c r="BO221" s="61">
        <f t="shared" si="63"/>
        <v>78607.868549905834</v>
      </c>
    </row>
    <row r="222" spans="2:67" s="106" customFormat="1">
      <c r="B222" s="179"/>
      <c r="C222" s="173"/>
      <c r="D222" s="138"/>
      <c r="E222" s="138"/>
      <c r="F222" s="103" t="s">
        <v>91</v>
      </c>
      <c r="G222" s="52">
        <v>1112374</v>
      </c>
      <c r="H222" s="64">
        <f>IFERROR(G222/D209,"-")</f>
        <v>3.2940298961817382E-3</v>
      </c>
      <c r="I222" s="52">
        <v>5</v>
      </c>
      <c r="J222" s="64">
        <f>IFERROR(I222/E209,"-")</f>
        <v>3.787878787878788E-2</v>
      </c>
      <c r="K222" s="61">
        <f t="shared" si="56"/>
        <v>222474.8</v>
      </c>
      <c r="L222" s="138"/>
      <c r="M222" s="138"/>
      <c r="N222" s="103" t="s">
        <v>91</v>
      </c>
      <c r="O222" s="52">
        <v>1510536</v>
      </c>
      <c r="P222" s="64">
        <f>IFERROR(O222/L209,"-")</f>
        <v>4.5943986353820668E-3</v>
      </c>
      <c r="Q222" s="52">
        <v>17</v>
      </c>
      <c r="R222" s="64">
        <f>IFERROR(Q222/M209,"-")</f>
        <v>9.7142857142857142E-2</v>
      </c>
      <c r="S222" s="61">
        <f t="shared" si="57"/>
        <v>88855.058823529413</v>
      </c>
      <c r="T222" s="138"/>
      <c r="U222" s="138"/>
      <c r="V222" s="103" t="s">
        <v>91</v>
      </c>
      <c r="W222" s="52">
        <v>68622733</v>
      </c>
      <c r="X222" s="50">
        <f>W222/T209</f>
        <v>1.3029544346158276E-2</v>
      </c>
      <c r="Y222" s="52">
        <v>546</v>
      </c>
      <c r="Z222" s="64">
        <f>IFERROR(Y222/U209,"-")</f>
        <v>8.0697605675436004E-2</v>
      </c>
      <c r="AA222" s="61">
        <f t="shared" si="58"/>
        <v>125682.66117216117</v>
      </c>
      <c r="AB222" s="138"/>
      <c r="AC222" s="138"/>
      <c r="AD222" s="103" t="s">
        <v>91</v>
      </c>
      <c r="AE222" s="52">
        <v>144234541</v>
      </c>
      <c r="AF222" s="64">
        <f>IFERROR(AE222/AB209,"-")</f>
        <v>2.668627778977355E-2</v>
      </c>
      <c r="AG222" s="52">
        <v>950</v>
      </c>
      <c r="AH222" s="64">
        <f>IFERROR(AG222/AC209,"-")</f>
        <v>0.17740429505135388</v>
      </c>
      <c r="AI222" s="61">
        <f t="shared" si="59"/>
        <v>151825.83263157896</v>
      </c>
      <c r="AJ222" s="138"/>
      <c r="AK222" s="138"/>
      <c r="AL222" s="103" t="s">
        <v>91</v>
      </c>
      <c r="AM222" s="52">
        <v>150402422</v>
      </c>
      <c r="AN222" s="64">
        <f>IFERROR(AM222/AJ209,"-")</f>
        <v>3.7386723717888322E-2</v>
      </c>
      <c r="AO222" s="52">
        <v>950</v>
      </c>
      <c r="AP222" s="64">
        <f>IFERROR(AO222/AK209,"-")</f>
        <v>0.26935072299404594</v>
      </c>
      <c r="AQ222" s="61">
        <f t="shared" si="60"/>
        <v>158318.33894736841</v>
      </c>
      <c r="AR222" s="138"/>
      <c r="AS222" s="138"/>
      <c r="AT222" s="103" t="s">
        <v>91</v>
      </c>
      <c r="AU222" s="52">
        <v>81079682</v>
      </c>
      <c r="AV222" s="64">
        <f>IFERROR(AU222/AR209,"-")</f>
        <v>4.3363124490740007E-2</v>
      </c>
      <c r="AW222" s="52">
        <v>522</v>
      </c>
      <c r="AX222" s="64">
        <f>IFERROR(AW222/AS209,"-")</f>
        <v>0.32242124768375541</v>
      </c>
      <c r="AY222" s="61">
        <f t="shared" si="61"/>
        <v>155325.06130268201</v>
      </c>
      <c r="AZ222" s="138"/>
      <c r="BA222" s="138"/>
      <c r="BB222" s="103" t="s">
        <v>91</v>
      </c>
      <c r="BC222" s="52">
        <v>34564341</v>
      </c>
      <c r="BD222" s="64">
        <f>IFERROR(BC222/AZ209,"-")</f>
        <v>4.3269185558379553E-2</v>
      </c>
      <c r="BE222" s="52">
        <v>241</v>
      </c>
      <c r="BF222" s="64">
        <f>IFERROR(BE222/BA209,"-")</f>
        <v>0.35650887573964496</v>
      </c>
      <c r="BG222" s="61">
        <f t="shared" si="62"/>
        <v>143420.50207468879</v>
      </c>
      <c r="BH222" s="138"/>
      <c r="BI222" s="150"/>
      <c r="BJ222" s="103" t="s">
        <v>91</v>
      </c>
      <c r="BK222" s="52">
        <f t="shared" si="64"/>
        <v>481526629</v>
      </c>
      <c r="BL222" s="64">
        <f>IFERROR(BK222/BH209,"-")</f>
        <v>2.6707733456873203E-2</v>
      </c>
      <c r="BM222" s="52">
        <f t="shared" si="65"/>
        <v>3231</v>
      </c>
      <c r="BN222" s="64">
        <f>IFERROR(BM222/BI209,"-")</f>
        <v>0.17704109589041095</v>
      </c>
      <c r="BO222" s="61">
        <f t="shared" si="63"/>
        <v>149033.31135871247</v>
      </c>
    </row>
    <row r="223" spans="2:67" s="106" customFormat="1">
      <c r="B223" s="179"/>
      <c r="C223" s="173"/>
      <c r="D223" s="138"/>
      <c r="E223" s="138"/>
      <c r="F223" s="103" t="s">
        <v>95</v>
      </c>
      <c r="G223" s="52">
        <v>2186799</v>
      </c>
      <c r="H223" s="64">
        <f>IFERROR(G223/D209,"-")</f>
        <v>6.4756828934695778E-3</v>
      </c>
      <c r="I223" s="52">
        <v>10</v>
      </c>
      <c r="J223" s="64">
        <f>IFERROR(I223/E209,"-")</f>
        <v>7.575757575757576E-2</v>
      </c>
      <c r="K223" s="61">
        <f t="shared" si="56"/>
        <v>218679.9</v>
      </c>
      <c r="L223" s="138"/>
      <c r="M223" s="138"/>
      <c r="N223" s="103" t="s">
        <v>95</v>
      </c>
      <c r="O223" s="52">
        <v>1703167</v>
      </c>
      <c r="P223" s="64">
        <f>IFERROR(O223/L209,"-")</f>
        <v>5.1802990068609877E-3</v>
      </c>
      <c r="Q223" s="52">
        <v>21</v>
      </c>
      <c r="R223" s="64">
        <f>IFERROR(Q223/M209,"-")</f>
        <v>0.12</v>
      </c>
      <c r="S223" s="61">
        <f t="shared" si="57"/>
        <v>81103.190476190473</v>
      </c>
      <c r="T223" s="138"/>
      <c r="U223" s="138"/>
      <c r="V223" s="103" t="s">
        <v>95</v>
      </c>
      <c r="W223" s="52">
        <v>28069653</v>
      </c>
      <c r="X223" s="50">
        <f>W223/T209</f>
        <v>5.3296447482611151E-3</v>
      </c>
      <c r="Y223" s="52">
        <v>513</v>
      </c>
      <c r="Z223" s="64">
        <f>IFERROR(Y223/U209,"-")</f>
        <v>7.582027785988768E-2</v>
      </c>
      <c r="AA223" s="61">
        <f t="shared" si="58"/>
        <v>54716.672514619881</v>
      </c>
      <c r="AB223" s="138"/>
      <c r="AC223" s="138"/>
      <c r="AD223" s="103" t="s">
        <v>95</v>
      </c>
      <c r="AE223" s="52">
        <v>30257959</v>
      </c>
      <c r="AF223" s="64">
        <f>IFERROR(AE223/AB209,"-")</f>
        <v>5.5983282064563074E-3</v>
      </c>
      <c r="AG223" s="52">
        <v>534</v>
      </c>
      <c r="AH223" s="64">
        <f>IFERROR(AG223/AC209,"-")</f>
        <v>9.9719887955182079E-2</v>
      </c>
      <c r="AI223" s="61">
        <f t="shared" si="59"/>
        <v>56662.844569288391</v>
      </c>
      <c r="AJ223" s="138"/>
      <c r="AK223" s="138"/>
      <c r="AL223" s="103" t="s">
        <v>95</v>
      </c>
      <c r="AM223" s="52">
        <v>24601979</v>
      </c>
      <c r="AN223" s="64">
        <f>IFERROR(AM223/AJ209,"-")</f>
        <v>6.1155091756852856E-3</v>
      </c>
      <c r="AO223" s="52">
        <v>394</v>
      </c>
      <c r="AP223" s="64">
        <f>IFERROR(AO223/AK209,"-")</f>
        <v>0.1117096682733201</v>
      </c>
      <c r="AQ223" s="61">
        <f t="shared" si="60"/>
        <v>62441.571065989847</v>
      </c>
      <c r="AR223" s="138"/>
      <c r="AS223" s="138"/>
      <c r="AT223" s="103" t="s">
        <v>95</v>
      </c>
      <c r="AU223" s="52">
        <v>10683194</v>
      </c>
      <c r="AV223" s="64">
        <f>IFERROR(AU223/AR209,"-")</f>
        <v>5.713597537058997E-3</v>
      </c>
      <c r="AW223" s="52">
        <v>177</v>
      </c>
      <c r="AX223" s="64">
        <f>IFERROR(AW223/AS209,"-")</f>
        <v>0.10932674490426189</v>
      </c>
      <c r="AY223" s="61">
        <f t="shared" si="61"/>
        <v>60357.028248587572</v>
      </c>
      <c r="AZ223" s="138"/>
      <c r="BA223" s="138"/>
      <c r="BB223" s="103" t="s">
        <v>95</v>
      </c>
      <c r="BC223" s="52">
        <v>4207693</v>
      </c>
      <c r="BD223" s="64">
        <f>IFERROR(BC223/AZ209,"-")</f>
        <v>5.2673779948443026E-3</v>
      </c>
      <c r="BE223" s="52">
        <v>77</v>
      </c>
      <c r="BF223" s="64">
        <f>IFERROR(BE223/BA209,"-")</f>
        <v>0.11390532544378698</v>
      </c>
      <c r="BG223" s="61">
        <f t="shared" si="62"/>
        <v>54645.36363636364</v>
      </c>
      <c r="BH223" s="138"/>
      <c r="BI223" s="150"/>
      <c r="BJ223" s="103" t="s">
        <v>95</v>
      </c>
      <c r="BK223" s="52">
        <f t="shared" si="64"/>
        <v>101710444</v>
      </c>
      <c r="BL223" s="64">
        <f>IFERROR(BK223/BH209,"-")</f>
        <v>5.6413399893866061E-3</v>
      </c>
      <c r="BM223" s="52">
        <f t="shared" si="65"/>
        <v>1726</v>
      </c>
      <c r="BN223" s="64">
        <f>IFERROR(BM223/BI209,"-")</f>
        <v>9.4575342465753429E-2</v>
      </c>
      <c r="BO223" s="61">
        <f t="shared" si="63"/>
        <v>58928.414831981463</v>
      </c>
    </row>
    <row r="224" spans="2:67" s="106" customFormat="1">
      <c r="B224" s="179"/>
      <c r="C224" s="173"/>
      <c r="D224" s="138"/>
      <c r="E224" s="138"/>
      <c r="F224" s="104" t="s">
        <v>93</v>
      </c>
      <c r="G224" s="55">
        <v>235098</v>
      </c>
      <c r="H224" s="65">
        <f>IFERROR(G224/D209,"-")</f>
        <v>6.9618657082288354E-4</v>
      </c>
      <c r="I224" s="55">
        <v>33</v>
      </c>
      <c r="J224" s="65">
        <f>IFERROR(I224/E209,"-")</f>
        <v>0.25</v>
      </c>
      <c r="K224" s="62">
        <f t="shared" si="56"/>
        <v>7124.181818181818</v>
      </c>
      <c r="L224" s="138"/>
      <c r="M224" s="138"/>
      <c r="N224" s="104" t="s">
        <v>93</v>
      </c>
      <c r="O224" s="55">
        <v>926423</v>
      </c>
      <c r="P224" s="65">
        <f>IFERROR(O224/L209,"-")</f>
        <v>2.8177789652060995E-3</v>
      </c>
      <c r="Q224" s="55">
        <v>34</v>
      </c>
      <c r="R224" s="65">
        <f>IFERROR(Q224/M209,"-")</f>
        <v>0.19428571428571428</v>
      </c>
      <c r="S224" s="62">
        <f t="shared" si="57"/>
        <v>27247.735294117647</v>
      </c>
      <c r="T224" s="138"/>
      <c r="U224" s="138"/>
      <c r="V224" s="104" t="s">
        <v>93</v>
      </c>
      <c r="W224" s="55">
        <v>7653258</v>
      </c>
      <c r="X224" s="53">
        <f>W224/T209</f>
        <v>1.4531403828464628E-3</v>
      </c>
      <c r="Y224" s="55">
        <v>472</v>
      </c>
      <c r="Z224" s="65">
        <f>IFERROR(Y224/U209,"-")</f>
        <v>6.9760567543600355E-2</v>
      </c>
      <c r="AA224" s="62">
        <f t="shared" si="58"/>
        <v>16214.52966101695</v>
      </c>
      <c r="AB224" s="138"/>
      <c r="AC224" s="138"/>
      <c r="AD224" s="104" t="s">
        <v>93</v>
      </c>
      <c r="AE224" s="55">
        <v>17364164</v>
      </c>
      <c r="AF224" s="65">
        <f>IFERROR(AE224/AB209,"-")</f>
        <v>3.2127179861250119E-3</v>
      </c>
      <c r="AG224" s="55">
        <v>570</v>
      </c>
      <c r="AH224" s="65">
        <f>IFERROR(AG224/AC209,"-")</f>
        <v>0.10644257703081232</v>
      </c>
      <c r="AI224" s="62">
        <f t="shared" si="59"/>
        <v>30463.445614035089</v>
      </c>
      <c r="AJ224" s="138"/>
      <c r="AK224" s="138"/>
      <c r="AL224" s="104" t="s">
        <v>93</v>
      </c>
      <c r="AM224" s="55">
        <v>11565704</v>
      </c>
      <c r="AN224" s="65">
        <f>IFERROR(AM224/AJ209,"-")</f>
        <v>2.8749788354530343E-3</v>
      </c>
      <c r="AO224" s="55">
        <v>538</v>
      </c>
      <c r="AP224" s="65">
        <f>IFERROR(AO224/AK209,"-")</f>
        <v>0.15253756733768076</v>
      </c>
      <c r="AQ224" s="62">
        <f t="shared" si="60"/>
        <v>21497.591078066915</v>
      </c>
      <c r="AR224" s="138"/>
      <c r="AS224" s="138"/>
      <c r="AT224" s="104" t="s">
        <v>93</v>
      </c>
      <c r="AU224" s="55">
        <v>9896405</v>
      </c>
      <c r="AV224" s="65">
        <f>IFERROR(AU224/AR209,"-")</f>
        <v>5.2928061807862277E-3</v>
      </c>
      <c r="AW224" s="55">
        <v>255</v>
      </c>
      <c r="AX224" s="65">
        <f>IFERROR(AW224/AS209,"-")</f>
        <v>0.15750463248919086</v>
      </c>
      <c r="AY224" s="62">
        <f t="shared" si="61"/>
        <v>38809.431372549021</v>
      </c>
      <c r="AZ224" s="138"/>
      <c r="BA224" s="138"/>
      <c r="BB224" s="104" t="s">
        <v>93</v>
      </c>
      <c r="BC224" s="55">
        <v>4024702</v>
      </c>
      <c r="BD224" s="65">
        <f>IFERROR(BC224/AZ209,"-")</f>
        <v>5.0383016894544955E-3</v>
      </c>
      <c r="BE224" s="55">
        <v>94</v>
      </c>
      <c r="BF224" s="65">
        <f>IFERROR(BE224/BA209,"-")</f>
        <v>0.13905325443786981</v>
      </c>
      <c r="BG224" s="62">
        <f t="shared" si="62"/>
        <v>42815.978723404252</v>
      </c>
      <c r="BH224" s="138"/>
      <c r="BI224" s="150"/>
      <c r="BJ224" s="104" t="s">
        <v>93</v>
      </c>
      <c r="BK224" s="55">
        <f t="shared" si="64"/>
        <v>51665754</v>
      </c>
      <c r="BL224" s="65">
        <f>IFERROR(BK224/BH209,"-")</f>
        <v>2.8656259146996842E-3</v>
      </c>
      <c r="BM224" s="55">
        <f t="shared" si="65"/>
        <v>1996</v>
      </c>
      <c r="BN224" s="65">
        <f>IFERROR(BM224/BI209,"-")</f>
        <v>0.10936986301369862</v>
      </c>
      <c r="BO224" s="62">
        <f t="shared" si="63"/>
        <v>25884.64629258517</v>
      </c>
    </row>
    <row r="225" spans="2:67" s="106" customFormat="1">
      <c r="B225" s="179"/>
      <c r="C225" s="174"/>
      <c r="D225" s="139"/>
      <c r="E225" s="139"/>
      <c r="F225" s="105" t="s">
        <v>101</v>
      </c>
      <c r="G225" s="56">
        <f>SUM(G209:G224)</f>
        <v>23907663</v>
      </c>
      <c r="H225" s="65">
        <f>IFERROR(G225/D209,"-")</f>
        <v>7.079683332210028E-2</v>
      </c>
      <c r="I225" s="55">
        <v>111</v>
      </c>
      <c r="J225" s="65">
        <f>IFERROR(I225/E209,"-")</f>
        <v>0.84090909090909094</v>
      </c>
      <c r="K225" s="62">
        <f t="shared" si="56"/>
        <v>215384.35135135136</v>
      </c>
      <c r="L225" s="139"/>
      <c r="M225" s="139"/>
      <c r="N225" s="105" t="s">
        <v>101</v>
      </c>
      <c r="O225" s="56">
        <f>SUM(O209:O224)</f>
        <v>43280382</v>
      </c>
      <c r="P225" s="65">
        <f>IFERROR(O225/L209,"-")</f>
        <v>0.13164024425741233</v>
      </c>
      <c r="Q225" s="55">
        <v>154</v>
      </c>
      <c r="R225" s="65">
        <f>IFERROR(Q225/M209,"-")</f>
        <v>0.88</v>
      </c>
      <c r="S225" s="62">
        <f t="shared" si="57"/>
        <v>281041.44155844155</v>
      </c>
      <c r="T225" s="139"/>
      <c r="U225" s="139"/>
      <c r="V225" s="105" t="s">
        <v>101</v>
      </c>
      <c r="W225" s="56">
        <f>SUM(W209:W224)</f>
        <v>952396929</v>
      </c>
      <c r="X225" s="53">
        <f>W225/T209</f>
        <v>0.18083363164143368</v>
      </c>
      <c r="Y225" s="55">
        <v>5186</v>
      </c>
      <c r="Z225" s="65">
        <f>IFERROR(Y225/U209,"-")</f>
        <v>0.76647945610404966</v>
      </c>
      <c r="AA225" s="62">
        <f t="shared" si="58"/>
        <v>183647.69166988044</v>
      </c>
      <c r="AB225" s="139"/>
      <c r="AC225" s="139"/>
      <c r="AD225" s="105" t="s">
        <v>101</v>
      </c>
      <c r="AE225" s="56">
        <f>SUM(AE209:AE224)</f>
        <v>1157546485</v>
      </c>
      <c r="AF225" s="65">
        <f>IFERROR(AE225/AB209,"-")</f>
        <v>0.21416927484302073</v>
      </c>
      <c r="AG225" s="55">
        <v>4573</v>
      </c>
      <c r="AH225" s="65">
        <f>IFERROR(AG225/AC209,"-")</f>
        <v>0.85396825396825393</v>
      </c>
      <c r="AI225" s="62">
        <f t="shared" si="59"/>
        <v>253126.28143450688</v>
      </c>
      <c r="AJ225" s="139"/>
      <c r="AK225" s="139"/>
      <c r="AL225" s="105" t="s">
        <v>101</v>
      </c>
      <c r="AM225" s="56">
        <f>SUM(AM209:AM224)</f>
        <v>951699143</v>
      </c>
      <c r="AN225" s="65">
        <f>IFERROR(AM225/AJ209,"-")</f>
        <v>0.23657140921501976</v>
      </c>
      <c r="AO225" s="55">
        <v>3176</v>
      </c>
      <c r="AP225" s="65">
        <f>IFERROR(AO225/AK209,"-")</f>
        <v>0.90048199603062096</v>
      </c>
      <c r="AQ225" s="62">
        <f t="shared" si="60"/>
        <v>299653.38255667506</v>
      </c>
      <c r="AR225" s="139"/>
      <c r="AS225" s="139"/>
      <c r="AT225" s="105" t="s">
        <v>101</v>
      </c>
      <c r="AU225" s="56">
        <f>SUM(AU209:AU224)</f>
        <v>516920852</v>
      </c>
      <c r="AV225" s="65">
        <f>IFERROR(AU225/AR209,"-")</f>
        <v>0.27646017725051503</v>
      </c>
      <c r="AW225" s="55">
        <v>1475</v>
      </c>
      <c r="AX225" s="65">
        <f>IFERROR(AW225/AS209,"-")</f>
        <v>0.91105620753551575</v>
      </c>
      <c r="AY225" s="62">
        <f t="shared" si="61"/>
        <v>350454.81491525425</v>
      </c>
      <c r="AZ225" s="139"/>
      <c r="BA225" s="139"/>
      <c r="BB225" s="105" t="s">
        <v>101</v>
      </c>
      <c r="BC225" s="56">
        <f>SUM(BC209:BC224)</f>
        <v>238521931</v>
      </c>
      <c r="BD225" s="65">
        <f>IFERROR(BC225/AZ209,"-")</f>
        <v>0.2985924045877803</v>
      </c>
      <c r="BE225" s="55">
        <v>589</v>
      </c>
      <c r="BF225" s="65">
        <f>IFERROR(BE225/BA209,"-")</f>
        <v>0.87130177514792895</v>
      </c>
      <c r="BG225" s="62">
        <f t="shared" si="62"/>
        <v>404960.8336162988</v>
      </c>
      <c r="BH225" s="139"/>
      <c r="BI225" s="151"/>
      <c r="BJ225" s="105" t="s">
        <v>101</v>
      </c>
      <c r="BK225" s="56">
        <f t="shared" si="64"/>
        <v>3884273385</v>
      </c>
      <c r="BL225" s="65">
        <f>IFERROR(BK225/BH209,"-")</f>
        <v>0.21544008574488749</v>
      </c>
      <c r="BM225" s="56">
        <f t="shared" si="65"/>
        <v>15264</v>
      </c>
      <c r="BN225" s="65">
        <f>IFERROR(BM225/BI209,"-")</f>
        <v>0.83638356164383565</v>
      </c>
      <c r="BO225" s="62">
        <f t="shared" si="63"/>
        <v>254472.83706761006</v>
      </c>
    </row>
    <row r="226" spans="2:67" s="106" customFormat="1">
      <c r="B226" s="179">
        <v>14</v>
      </c>
      <c r="C226" s="172" t="s">
        <v>144</v>
      </c>
      <c r="D226" s="137">
        <v>127885840</v>
      </c>
      <c r="E226" s="137">
        <v>55</v>
      </c>
      <c r="F226" s="101" t="s">
        <v>66</v>
      </c>
      <c r="G226" s="48">
        <v>513510</v>
      </c>
      <c r="H226" s="63">
        <f>IFERROR(G226/D226,"-")</f>
        <v>4.0153780903343173E-3</v>
      </c>
      <c r="I226" s="48">
        <v>16</v>
      </c>
      <c r="J226" s="63">
        <f>IFERROR(I226/E226,"-")</f>
        <v>0.29090909090909089</v>
      </c>
      <c r="K226" s="60">
        <f t="shared" si="56"/>
        <v>32094.375</v>
      </c>
      <c r="L226" s="137">
        <v>174065460</v>
      </c>
      <c r="M226" s="137">
        <v>106</v>
      </c>
      <c r="N226" s="101" t="s">
        <v>66</v>
      </c>
      <c r="O226" s="48">
        <v>1467765</v>
      </c>
      <c r="P226" s="63">
        <f>IFERROR(O226/L226,"-")</f>
        <v>8.4322587605835178E-3</v>
      </c>
      <c r="Q226" s="48">
        <v>26</v>
      </c>
      <c r="R226" s="63">
        <f>IFERROR(Q226/M226,"-")</f>
        <v>0.24528301886792453</v>
      </c>
      <c r="S226" s="60">
        <f t="shared" si="57"/>
        <v>56452.5</v>
      </c>
      <c r="T226" s="137">
        <v>3564260780</v>
      </c>
      <c r="U226" s="137">
        <v>4804</v>
      </c>
      <c r="V226" s="101" t="s">
        <v>66</v>
      </c>
      <c r="W226" s="48">
        <v>79014883</v>
      </c>
      <c r="X226" s="46">
        <f>W226/T226</f>
        <v>2.2168659331374737E-2</v>
      </c>
      <c r="Y226" s="48">
        <v>821</v>
      </c>
      <c r="Z226" s="63">
        <f>IFERROR(Y226/U226,"-")</f>
        <v>0.17089925062447961</v>
      </c>
      <c r="AA226" s="60">
        <f t="shared" si="58"/>
        <v>96242.244823386121</v>
      </c>
      <c r="AB226" s="137">
        <v>3695315040</v>
      </c>
      <c r="AC226" s="137">
        <v>4012</v>
      </c>
      <c r="AD226" s="101" t="s">
        <v>66</v>
      </c>
      <c r="AE226" s="48">
        <v>113626051</v>
      </c>
      <c r="AF226" s="63">
        <f>IFERROR(AE226/AB226,"-")</f>
        <v>3.0748677655369813E-2</v>
      </c>
      <c r="AG226" s="48">
        <v>918</v>
      </c>
      <c r="AH226" s="63">
        <f>IFERROR(AG226/AC226,"-")</f>
        <v>0.2288135593220339</v>
      </c>
      <c r="AI226" s="60">
        <f t="shared" si="59"/>
        <v>123775.65468409586</v>
      </c>
      <c r="AJ226" s="137">
        <v>3130800880</v>
      </c>
      <c r="AK226" s="137">
        <v>2876</v>
      </c>
      <c r="AL226" s="101" t="s">
        <v>66</v>
      </c>
      <c r="AM226" s="48">
        <v>74520124</v>
      </c>
      <c r="AN226" s="63">
        <f>IFERROR(AM226/AJ226,"-")</f>
        <v>2.3802255990166964E-2</v>
      </c>
      <c r="AO226" s="48">
        <v>740</v>
      </c>
      <c r="AP226" s="63">
        <f>IFERROR(AO226/AK226,"-")</f>
        <v>0.2573018080667594</v>
      </c>
      <c r="AQ226" s="60">
        <f t="shared" si="60"/>
        <v>100702.87027027027</v>
      </c>
      <c r="AR226" s="137">
        <v>1559561690</v>
      </c>
      <c r="AS226" s="137">
        <v>1385</v>
      </c>
      <c r="AT226" s="101" t="s">
        <v>66</v>
      </c>
      <c r="AU226" s="48">
        <v>71427707</v>
      </c>
      <c r="AV226" s="63">
        <f>IFERROR(AU226/AR226,"-")</f>
        <v>4.5799859959371018E-2</v>
      </c>
      <c r="AW226" s="48">
        <v>401</v>
      </c>
      <c r="AX226" s="63">
        <f>IFERROR(AW226/AS226,"-")</f>
        <v>0.28953068592057762</v>
      </c>
      <c r="AY226" s="60">
        <f t="shared" si="61"/>
        <v>178123.95760598505</v>
      </c>
      <c r="AZ226" s="137">
        <v>554953710</v>
      </c>
      <c r="BA226" s="137">
        <v>491</v>
      </c>
      <c r="BB226" s="101" t="s">
        <v>66</v>
      </c>
      <c r="BC226" s="48">
        <v>16193300</v>
      </c>
      <c r="BD226" s="63">
        <f>IFERROR(BC226/AZ226,"-")</f>
        <v>2.9179550849385259E-2</v>
      </c>
      <c r="BE226" s="48">
        <v>115</v>
      </c>
      <c r="BF226" s="63">
        <f>IFERROR(BE226/BA226,"-")</f>
        <v>0.23421588594704684</v>
      </c>
      <c r="BG226" s="60">
        <f t="shared" si="62"/>
        <v>140811.30434782608</v>
      </c>
      <c r="BH226" s="137">
        <f>SUM(D226,L226,T226,AB226,AJ226,AR226,AZ226)</f>
        <v>12806843400</v>
      </c>
      <c r="BI226" s="149">
        <f>SUM(E226,M226,U226,AC226,AK226,AS226,BA226)</f>
        <v>13729</v>
      </c>
      <c r="BJ226" s="101" t="s">
        <v>66</v>
      </c>
      <c r="BK226" s="48">
        <f t="shared" si="64"/>
        <v>356763340</v>
      </c>
      <c r="BL226" s="63">
        <f>IFERROR(BK226/BH226,"-")</f>
        <v>2.7857242324053091E-2</v>
      </c>
      <c r="BM226" s="48">
        <f t="shared" si="65"/>
        <v>3037</v>
      </c>
      <c r="BN226" s="63">
        <f>IFERROR(BM226/BI226,"-")</f>
        <v>0.22121057615266954</v>
      </c>
      <c r="BO226" s="60">
        <f t="shared" si="63"/>
        <v>117472.28844254198</v>
      </c>
    </row>
    <row r="227" spans="2:67" s="106" customFormat="1">
      <c r="B227" s="179"/>
      <c r="C227" s="173"/>
      <c r="D227" s="138"/>
      <c r="E227" s="138"/>
      <c r="F227" s="102" t="s">
        <v>68</v>
      </c>
      <c r="G227" s="52">
        <v>1224286</v>
      </c>
      <c r="H227" s="64">
        <f>IFERROR(G227/D226,"-")</f>
        <v>9.5732725374443328E-3</v>
      </c>
      <c r="I227" s="52">
        <v>21</v>
      </c>
      <c r="J227" s="64">
        <f>IFERROR(I227/E226,"-")</f>
        <v>0.38181818181818183</v>
      </c>
      <c r="K227" s="61">
        <f t="shared" si="56"/>
        <v>58299.333333333336</v>
      </c>
      <c r="L227" s="138"/>
      <c r="M227" s="138"/>
      <c r="N227" s="102" t="s">
        <v>68</v>
      </c>
      <c r="O227" s="52">
        <v>2892264</v>
      </c>
      <c r="P227" s="64">
        <f>IFERROR(O227/L226,"-")</f>
        <v>1.6615955859364633E-2</v>
      </c>
      <c r="Q227" s="52">
        <v>38</v>
      </c>
      <c r="R227" s="64">
        <f>IFERROR(Q227/M226,"-")</f>
        <v>0.35849056603773582</v>
      </c>
      <c r="S227" s="61">
        <f t="shared" si="57"/>
        <v>76112.210526315786</v>
      </c>
      <c r="T227" s="138"/>
      <c r="U227" s="138"/>
      <c r="V227" s="102" t="s">
        <v>68</v>
      </c>
      <c r="W227" s="52">
        <v>80152775</v>
      </c>
      <c r="X227" s="50">
        <f>W227/T226</f>
        <v>2.2487909821233675E-2</v>
      </c>
      <c r="Y227" s="52">
        <v>1171</v>
      </c>
      <c r="Z227" s="64">
        <f>IFERROR(Y227/U226,"-")</f>
        <v>0.24375520399666945</v>
      </c>
      <c r="AA227" s="61">
        <f t="shared" si="58"/>
        <v>68448.142613151154</v>
      </c>
      <c r="AB227" s="138"/>
      <c r="AC227" s="138"/>
      <c r="AD227" s="102" t="s">
        <v>68</v>
      </c>
      <c r="AE227" s="52">
        <v>73163170</v>
      </c>
      <c r="AF227" s="64">
        <f>IFERROR(AE227/AB226,"-")</f>
        <v>1.9798899202921546E-2</v>
      </c>
      <c r="AG227" s="52">
        <v>1236</v>
      </c>
      <c r="AH227" s="64">
        <f>IFERROR(AG227/AC226,"-")</f>
        <v>0.30807577268195413</v>
      </c>
      <c r="AI227" s="61">
        <f t="shared" si="59"/>
        <v>59193.503236245953</v>
      </c>
      <c r="AJ227" s="138"/>
      <c r="AK227" s="138"/>
      <c r="AL227" s="102" t="s">
        <v>68</v>
      </c>
      <c r="AM227" s="52">
        <v>58812425</v>
      </c>
      <c r="AN227" s="64">
        <f>IFERROR(AM227/AJ226,"-")</f>
        <v>1.8785105554205671E-2</v>
      </c>
      <c r="AO227" s="52">
        <v>1028</v>
      </c>
      <c r="AP227" s="64">
        <f>IFERROR(AO227/AK226,"-")</f>
        <v>0.35744089012517383</v>
      </c>
      <c r="AQ227" s="61">
        <f t="shared" si="60"/>
        <v>57210.530155642024</v>
      </c>
      <c r="AR227" s="138"/>
      <c r="AS227" s="138"/>
      <c r="AT227" s="102" t="s">
        <v>68</v>
      </c>
      <c r="AU227" s="52">
        <v>20751948</v>
      </c>
      <c r="AV227" s="64">
        <f>IFERROR(AU227/AR226,"-")</f>
        <v>1.3306269404450425E-2</v>
      </c>
      <c r="AW227" s="52">
        <v>491</v>
      </c>
      <c r="AX227" s="64">
        <f>IFERROR(AW227/AS226,"-")</f>
        <v>0.35451263537906136</v>
      </c>
      <c r="AY227" s="61">
        <f t="shared" si="61"/>
        <v>42264.659877800405</v>
      </c>
      <c r="AZ227" s="138"/>
      <c r="BA227" s="138"/>
      <c r="BB227" s="102" t="s">
        <v>68</v>
      </c>
      <c r="BC227" s="52">
        <v>9076810</v>
      </c>
      <c r="BD227" s="64">
        <f>IFERROR(BC227/AZ226,"-")</f>
        <v>1.6355976789487543E-2</v>
      </c>
      <c r="BE227" s="52">
        <v>164</v>
      </c>
      <c r="BF227" s="64">
        <f>IFERROR(BE227/BA226,"-")</f>
        <v>0.33401221995926678</v>
      </c>
      <c r="BG227" s="61">
        <f t="shared" si="62"/>
        <v>55346.402439024387</v>
      </c>
      <c r="BH227" s="138"/>
      <c r="BI227" s="150"/>
      <c r="BJ227" s="102" t="s">
        <v>68</v>
      </c>
      <c r="BK227" s="52">
        <f t="shared" si="64"/>
        <v>246073678</v>
      </c>
      <c r="BL227" s="64">
        <f>IFERROR(BK227/BH226,"-")</f>
        <v>1.9214233384004679E-2</v>
      </c>
      <c r="BM227" s="52">
        <f t="shared" si="65"/>
        <v>4149</v>
      </c>
      <c r="BN227" s="64">
        <f>IFERROR(BM227/BI226,"-")</f>
        <v>0.30220700706533615</v>
      </c>
      <c r="BO227" s="61">
        <f t="shared" si="63"/>
        <v>59309.153530971322</v>
      </c>
    </row>
    <row r="228" spans="2:67" s="106" customFormat="1">
      <c r="B228" s="179"/>
      <c r="C228" s="173"/>
      <c r="D228" s="138"/>
      <c r="E228" s="138"/>
      <c r="F228" s="103" t="s">
        <v>70</v>
      </c>
      <c r="G228" s="52">
        <v>2297737</v>
      </c>
      <c r="H228" s="64">
        <f>IFERROR(G228/D226,"-")</f>
        <v>1.7967094715099028E-2</v>
      </c>
      <c r="I228" s="52">
        <v>11</v>
      </c>
      <c r="J228" s="64">
        <f>IFERROR(I228/E226,"-")</f>
        <v>0.2</v>
      </c>
      <c r="K228" s="61">
        <f t="shared" si="56"/>
        <v>208885.18181818182</v>
      </c>
      <c r="L228" s="138"/>
      <c r="M228" s="138"/>
      <c r="N228" s="103" t="s">
        <v>70</v>
      </c>
      <c r="O228" s="52">
        <v>1688549</v>
      </c>
      <c r="P228" s="64">
        <f>IFERROR(O228/L226,"-")</f>
        <v>9.700655144334781E-3</v>
      </c>
      <c r="Q228" s="52">
        <v>20</v>
      </c>
      <c r="R228" s="64">
        <f>IFERROR(Q228/M226,"-")</f>
        <v>0.18867924528301888</v>
      </c>
      <c r="S228" s="61">
        <f t="shared" si="57"/>
        <v>84427.45</v>
      </c>
      <c r="T228" s="138"/>
      <c r="U228" s="138"/>
      <c r="V228" s="103" t="s">
        <v>70</v>
      </c>
      <c r="W228" s="52">
        <v>62955763</v>
      </c>
      <c r="X228" s="50">
        <f>W228/T226</f>
        <v>1.7663063082606432E-2</v>
      </c>
      <c r="Y228" s="52">
        <v>1147</v>
      </c>
      <c r="Z228" s="64">
        <f>IFERROR(Y228/U226,"-")</f>
        <v>0.23875936719400501</v>
      </c>
      <c r="AA228" s="61">
        <f t="shared" si="58"/>
        <v>54887.326068003487</v>
      </c>
      <c r="AB228" s="138"/>
      <c r="AC228" s="138"/>
      <c r="AD228" s="103" t="s">
        <v>70</v>
      </c>
      <c r="AE228" s="52">
        <v>60422839</v>
      </c>
      <c r="AF228" s="64">
        <f>IFERROR(AE228/AB226,"-")</f>
        <v>1.6351201006125853E-2</v>
      </c>
      <c r="AG228" s="52">
        <v>1167</v>
      </c>
      <c r="AH228" s="64">
        <f>IFERROR(AG228/AC226,"-")</f>
        <v>0.29087736789631108</v>
      </c>
      <c r="AI228" s="61">
        <f t="shared" si="59"/>
        <v>51776.211653813196</v>
      </c>
      <c r="AJ228" s="138"/>
      <c r="AK228" s="138"/>
      <c r="AL228" s="103" t="s">
        <v>70</v>
      </c>
      <c r="AM228" s="52">
        <v>57777675</v>
      </c>
      <c r="AN228" s="64">
        <f>IFERROR(AM228/AJ226,"-")</f>
        <v>1.8454599067315964E-2</v>
      </c>
      <c r="AO228" s="52">
        <v>881</v>
      </c>
      <c r="AP228" s="64">
        <f>IFERROR(AO228/AK226,"-")</f>
        <v>0.30632823365785816</v>
      </c>
      <c r="AQ228" s="61">
        <f t="shared" si="60"/>
        <v>65581.923950056749</v>
      </c>
      <c r="AR228" s="138"/>
      <c r="AS228" s="138"/>
      <c r="AT228" s="103" t="s">
        <v>70</v>
      </c>
      <c r="AU228" s="52">
        <v>19926229</v>
      </c>
      <c r="AV228" s="64">
        <f>IFERROR(AU228/AR226,"-")</f>
        <v>1.277681359305511E-2</v>
      </c>
      <c r="AW228" s="52">
        <v>392</v>
      </c>
      <c r="AX228" s="64">
        <f>IFERROR(AW228/AS226,"-")</f>
        <v>0.28303249097472927</v>
      </c>
      <c r="AY228" s="61">
        <f t="shared" si="61"/>
        <v>50832.216836734697</v>
      </c>
      <c r="AZ228" s="138"/>
      <c r="BA228" s="138"/>
      <c r="BB228" s="103" t="s">
        <v>70</v>
      </c>
      <c r="BC228" s="52">
        <v>8765091</v>
      </c>
      <c r="BD228" s="64">
        <f>IFERROR(BC228/AZ226,"-")</f>
        <v>1.5794274084589867E-2</v>
      </c>
      <c r="BE228" s="52">
        <v>128</v>
      </c>
      <c r="BF228" s="64">
        <f>IFERROR(BE228/BA226,"-")</f>
        <v>0.26069246435845211</v>
      </c>
      <c r="BG228" s="61">
        <f t="shared" si="62"/>
        <v>68477.2734375</v>
      </c>
      <c r="BH228" s="138"/>
      <c r="BI228" s="150"/>
      <c r="BJ228" s="103" t="s">
        <v>70</v>
      </c>
      <c r="BK228" s="52">
        <f t="shared" si="64"/>
        <v>213833883</v>
      </c>
      <c r="BL228" s="64">
        <f>IFERROR(BK228/BH226,"-")</f>
        <v>1.6696845297569578E-2</v>
      </c>
      <c r="BM228" s="52">
        <f t="shared" si="65"/>
        <v>3746</v>
      </c>
      <c r="BN228" s="64">
        <f>IFERROR(BM228/BI226,"-")</f>
        <v>0.27285308471119529</v>
      </c>
      <c r="BO228" s="61">
        <f t="shared" si="63"/>
        <v>57083.257608115324</v>
      </c>
    </row>
    <row r="229" spans="2:67" s="106" customFormat="1">
      <c r="B229" s="179"/>
      <c r="C229" s="173"/>
      <c r="D229" s="138"/>
      <c r="E229" s="138"/>
      <c r="F229" s="103" t="s">
        <v>72</v>
      </c>
      <c r="G229" s="52">
        <v>49772</v>
      </c>
      <c r="H229" s="64">
        <f>IFERROR(G229/D226,"-")</f>
        <v>3.891908595979039E-4</v>
      </c>
      <c r="I229" s="52">
        <v>4</v>
      </c>
      <c r="J229" s="64">
        <f>IFERROR(I229/E226,"-")</f>
        <v>7.2727272727272724E-2</v>
      </c>
      <c r="K229" s="61">
        <f t="shared" si="56"/>
        <v>12443</v>
      </c>
      <c r="L229" s="138"/>
      <c r="M229" s="138"/>
      <c r="N229" s="103" t="s">
        <v>72</v>
      </c>
      <c r="O229" s="52">
        <v>117381</v>
      </c>
      <c r="P229" s="64">
        <f>IFERROR(O229/L226,"-")</f>
        <v>6.7434975324800225E-4</v>
      </c>
      <c r="Q229" s="52">
        <v>11</v>
      </c>
      <c r="R229" s="64">
        <f>IFERROR(Q229/M226,"-")</f>
        <v>0.10377358490566038</v>
      </c>
      <c r="S229" s="61">
        <f t="shared" si="57"/>
        <v>10671</v>
      </c>
      <c r="T229" s="138"/>
      <c r="U229" s="138"/>
      <c r="V229" s="103" t="s">
        <v>72</v>
      </c>
      <c r="W229" s="52">
        <v>12305928</v>
      </c>
      <c r="X229" s="50">
        <f>W229/T226</f>
        <v>3.452589122841904E-3</v>
      </c>
      <c r="Y229" s="52">
        <v>228</v>
      </c>
      <c r="Z229" s="64">
        <f>IFERROR(Y229/U226,"-")</f>
        <v>4.7460449625312241E-2</v>
      </c>
      <c r="AA229" s="61">
        <f t="shared" si="58"/>
        <v>53973.368421052633</v>
      </c>
      <c r="AB229" s="138"/>
      <c r="AC229" s="138"/>
      <c r="AD229" s="103" t="s">
        <v>72</v>
      </c>
      <c r="AE229" s="52">
        <v>10658888</v>
      </c>
      <c r="AF229" s="64">
        <f>IFERROR(AE229/AB226,"-")</f>
        <v>2.8844328249750528E-3</v>
      </c>
      <c r="AG229" s="52">
        <v>250</v>
      </c>
      <c r="AH229" s="64">
        <f>IFERROR(AG229/AC226,"-")</f>
        <v>6.231306081754736E-2</v>
      </c>
      <c r="AI229" s="61">
        <f t="shared" si="59"/>
        <v>42635.552000000003</v>
      </c>
      <c r="AJ229" s="138"/>
      <c r="AK229" s="138"/>
      <c r="AL229" s="103" t="s">
        <v>72</v>
      </c>
      <c r="AM229" s="52">
        <v>8317697</v>
      </c>
      <c r="AN229" s="64">
        <f>IFERROR(AM229/AJ226,"-")</f>
        <v>2.6567313983890282E-3</v>
      </c>
      <c r="AO229" s="52">
        <v>174</v>
      </c>
      <c r="AP229" s="64">
        <f>IFERROR(AO229/AK226,"-")</f>
        <v>6.0500695410292071E-2</v>
      </c>
      <c r="AQ229" s="61">
        <f t="shared" si="60"/>
        <v>47802.856321839077</v>
      </c>
      <c r="AR229" s="138"/>
      <c r="AS229" s="138"/>
      <c r="AT229" s="103" t="s">
        <v>72</v>
      </c>
      <c r="AU229" s="52">
        <v>940605</v>
      </c>
      <c r="AV229" s="64">
        <f>IFERROR(AU229/AR226,"-")</f>
        <v>6.0312138085412957E-4</v>
      </c>
      <c r="AW229" s="52">
        <v>65</v>
      </c>
      <c r="AX229" s="64">
        <f>IFERROR(AW229/AS226,"-")</f>
        <v>4.6931407942238268E-2</v>
      </c>
      <c r="AY229" s="61">
        <f t="shared" si="61"/>
        <v>14470.846153846154</v>
      </c>
      <c r="AZ229" s="138"/>
      <c r="BA229" s="138"/>
      <c r="BB229" s="103" t="s">
        <v>72</v>
      </c>
      <c r="BC229" s="52">
        <v>376552</v>
      </c>
      <c r="BD229" s="64">
        <f>IFERROR(BC229/AZ226,"-")</f>
        <v>6.7852866503045808E-4</v>
      </c>
      <c r="BE229" s="52">
        <v>15</v>
      </c>
      <c r="BF229" s="64">
        <f>IFERROR(BE229/BA226,"-")</f>
        <v>3.0549898167006109E-2</v>
      </c>
      <c r="BG229" s="61">
        <f t="shared" si="62"/>
        <v>25103.466666666667</v>
      </c>
      <c r="BH229" s="138"/>
      <c r="BI229" s="150"/>
      <c r="BJ229" s="103" t="s">
        <v>72</v>
      </c>
      <c r="BK229" s="52">
        <f t="shared" si="64"/>
        <v>32766823</v>
      </c>
      <c r="BL229" s="64">
        <f>IFERROR(BK229/BH226,"-")</f>
        <v>2.5585401473715219E-3</v>
      </c>
      <c r="BM229" s="52">
        <f t="shared" si="65"/>
        <v>747</v>
      </c>
      <c r="BN229" s="64">
        <f>IFERROR(BM229/BI226,"-")</f>
        <v>5.4410372204821908E-2</v>
      </c>
      <c r="BO229" s="61">
        <f t="shared" si="63"/>
        <v>43864.555555555555</v>
      </c>
    </row>
    <row r="230" spans="2:67" s="106" customFormat="1">
      <c r="B230" s="179"/>
      <c r="C230" s="173"/>
      <c r="D230" s="138"/>
      <c r="E230" s="138"/>
      <c r="F230" s="103" t="s">
        <v>74</v>
      </c>
      <c r="G230" s="52">
        <v>4447741</v>
      </c>
      <c r="H230" s="64">
        <f>IFERROR(G230/D226,"-")</f>
        <v>3.4778995078735844E-2</v>
      </c>
      <c r="I230" s="52">
        <v>13</v>
      </c>
      <c r="J230" s="64">
        <f>IFERROR(I230/E226,"-")</f>
        <v>0.23636363636363636</v>
      </c>
      <c r="K230" s="61">
        <f t="shared" si="56"/>
        <v>342133.92307692306</v>
      </c>
      <c r="L230" s="138"/>
      <c r="M230" s="138"/>
      <c r="N230" s="103" t="s">
        <v>74</v>
      </c>
      <c r="O230" s="52">
        <v>3786118</v>
      </c>
      <c r="P230" s="64">
        <f>IFERROR(O230/L226,"-")</f>
        <v>2.1751115930753868E-2</v>
      </c>
      <c r="Q230" s="52">
        <v>30</v>
      </c>
      <c r="R230" s="64">
        <f>IFERROR(Q230/M226,"-")</f>
        <v>0.28301886792452829</v>
      </c>
      <c r="S230" s="61">
        <f t="shared" si="57"/>
        <v>126203.93333333333</v>
      </c>
      <c r="T230" s="138"/>
      <c r="U230" s="138"/>
      <c r="V230" s="103" t="s">
        <v>74</v>
      </c>
      <c r="W230" s="52">
        <v>91985251</v>
      </c>
      <c r="X230" s="50">
        <f>W230/T226</f>
        <v>2.5807665790380241E-2</v>
      </c>
      <c r="Y230" s="52">
        <v>1416</v>
      </c>
      <c r="Z230" s="64">
        <f>IFERROR(Y230/U226,"-")</f>
        <v>0.29475437135720234</v>
      </c>
      <c r="AA230" s="61">
        <f t="shared" si="58"/>
        <v>64961.3354519774</v>
      </c>
      <c r="AB230" s="138"/>
      <c r="AC230" s="138"/>
      <c r="AD230" s="103" t="s">
        <v>74</v>
      </c>
      <c r="AE230" s="52">
        <v>105971608</v>
      </c>
      <c r="AF230" s="64">
        <f>IFERROR(AE230/AB226,"-")</f>
        <v>2.8677286470276158E-2</v>
      </c>
      <c r="AG230" s="52">
        <v>1423</v>
      </c>
      <c r="AH230" s="64">
        <f>IFERROR(AG230/AC226,"-")</f>
        <v>0.35468594217347954</v>
      </c>
      <c r="AI230" s="61">
        <f t="shared" si="59"/>
        <v>74470.560787069568</v>
      </c>
      <c r="AJ230" s="138"/>
      <c r="AK230" s="138"/>
      <c r="AL230" s="103" t="s">
        <v>74</v>
      </c>
      <c r="AM230" s="52">
        <v>64115741</v>
      </c>
      <c r="AN230" s="64">
        <f>IFERROR(AM230/AJ226,"-")</f>
        <v>2.0479022287741275E-2</v>
      </c>
      <c r="AO230" s="52">
        <v>1070</v>
      </c>
      <c r="AP230" s="64">
        <f>IFERROR(AO230/AK226,"-")</f>
        <v>0.37204450625869262</v>
      </c>
      <c r="AQ230" s="61">
        <f t="shared" si="60"/>
        <v>59921.253271028036</v>
      </c>
      <c r="AR230" s="138"/>
      <c r="AS230" s="138"/>
      <c r="AT230" s="103" t="s">
        <v>74</v>
      </c>
      <c r="AU230" s="52">
        <v>27358596</v>
      </c>
      <c r="AV230" s="64">
        <f>IFERROR(AU230/AR226,"-")</f>
        <v>1.7542490416009127E-2</v>
      </c>
      <c r="AW230" s="52">
        <v>443</v>
      </c>
      <c r="AX230" s="64">
        <f>IFERROR(AW230/AS226,"-")</f>
        <v>0.31985559566787003</v>
      </c>
      <c r="AY230" s="61">
        <f t="shared" si="61"/>
        <v>61757.553047404064</v>
      </c>
      <c r="AZ230" s="138"/>
      <c r="BA230" s="138"/>
      <c r="BB230" s="103" t="s">
        <v>74</v>
      </c>
      <c r="BC230" s="52">
        <v>12151907</v>
      </c>
      <c r="BD230" s="64">
        <f>IFERROR(BC230/AZ226,"-")</f>
        <v>2.1897154268956956E-2</v>
      </c>
      <c r="BE230" s="52">
        <v>117</v>
      </c>
      <c r="BF230" s="64">
        <f>IFERROR(BE230/BA226,"-")</f>
        <v>0.23828920570264767</v>
      </c>
      <c r="BG230" s="61">
        <f t="shared" si="62"/>
        <v>103862.45299145298</v>
      </c>
      <c r="BH230" s="138"/>
      <c r="BI230" s="150"/>
      <c r="BJ230" s="103" t="s">
        <v>74</v>
      </c>
      <c r="BK230" s="52">
        <f t="shared" si="64"/>
        <v>309816962</v>
      </c>
      <c r="BL230" s="64">
        <f>IFERROR(BK230/BH226,"-")</f>
        <v>2.419151638880819E-2</v>
      </c>
      <c r="BM230" s="52">
        <f t="shared" si="65"/>
        <v>4512</v>
      </c>
      <c r="BN230" s="64">
        <f>IFERROR(BM230/BI226,"-")</f>
        <v>0.32864738873916527</v>
      </c>
      <c r="BO230" s="61">
        <f t="shared" si="63"/>
        <v>68665.106826241128</v>
      </c>
    </row>
    <row r="231" spans="2:67" s="106" customFormat="1">
      <c r="B231" s="179"/>
      <c r="C231" s="173"/>
      <c r="D231" s="138"/>
      <c r="E231" s="138"/>
      <c r="F231" s="103" t="s">
        <v>76</v>
      </c>
      <c r="G231" s="52">
        <v>680401</v>
      </c>
      <c r="H231" s="64">
        <f>IFERROR(G231/D226,"-")</f>
        <v>5.3203779245614684E-3</v>
      </c>
      <c r="I231" s="52">
        <v>20</v>
      </c>
      <c r="J231" s="64">
        <f>IFERROR(I231/E226,"-")</f>
        <v>0.36363636363636365</v>
      </c>
      <c r="K231" s="61">
        <f t="shared" si="56"/>
        <v>34020.050000000003</v>
      </c>
      <c r="L231" s="138"/>
      <c r="M231" s="138"/>
      <c r="N231" s="103" t="s">
        <v>76</v>
      </c>
      <c r="O231" s="52">
        <v>1981067</v>
      </c>
      <c r="P231" s="64">
        <f>IFERROR(O231/L226,"-")</f>
        <v>1.1381160857530265E-2</v>
      </c>
      <c r="Q231" s="52">
        <v>39</v>
      </c>
      <c r="R231" s="64">
        <f>IFERROR(Q231/M226,"-")</f>
        <v>0.36792452830188677</v>
      </c>
      <c r="S231" s="61">
        <f t="shared" si="57"/>
        <v>50796.589743589742</v>
      </c>
      <c r="T231" s="138"/>
      <c r="U231" s="138"/>
      <c r="V231" s="103" t="s">
        <v>76</v>
      </c>
      <c r="W231" s="52">
        <v>114050760</v>
      </c>
      <c r="X231" s="50">
        <f>W231/T226</f>
        <v>3.1998433066393085E-2</v>
      </c>
      <c r="Y231" s="52">
        <v>1675</v>
      </c>
      <c r="Z231" s="64">
        <f>IFERROR(Y231/U226,"-")</f>
        <v>0.34866777685262279</v>
      </c>
      <c r="AA231" s="61">
        <f t="shared" si="58"/>
        <v>68090.005970149257</v>
      </c>
      <c r="AB231" s="138"/>
      <c r="AC231" s="138"/>
      <c r="AD231" s="103" t="s">
        <v>76</v>
      </c>
      <c r="AE231" s="52">
        <v>140583845</v>
      </c>
      <c r="AF231" s="64">
        <f>IFERROR(AE231/AB226,"-")</f>
        <v>3.8043805055387105E-2</v>
      </c>
      <c r="AG231" s="52">
        <v>1658</v>
      </c>
      <c r="AH231" s="64">
        <f>IFERROR(AG231/AC226,"-")</f>
        <v>0.4132602193419741</v>
      </c>
      <c r="AI231" s="61">
        <f t="shared" si="59"/>
        <v>84791.221351025335</v>
      </c>
      <c r="AJ231" s="138"/>
      <c r="AK231" s="138"/>
      <c r="AL231" s="103" t="s">
        <v>76</v>
      </c>
      <c r="AM231" s="52">
        <v>119618013</v>
      </c>
      <c r="AN231" s="64">
        <f>IFERROR(AM231/AJ226,"-")</f>
        <v>3.8206841503123638E-2</v>
      </c>
      <c r="AO231" s="52">
        <v>1331</v>
      </c>
      <c r="AP231" s="64">
        <f>IFERROR(AO231/AK226,"-")</f>
        <v>0.46279554937413075</v>
      </c>
      <c r="AQ231" s="61">
        <f t="shared" si="60"/>
        <v>89870.783621337338</v>
      </c>
      <c r="AR231" s="138"/>
      <c r="AS231" s="138"/>
      <c r="AT231" s="103" t="s">
        <v>76</v>
      </c>
      <c r="AU231" s="52">
        <v>56847679</v>
      </c>
      <c r="AV231" s="64">
        <f>IFERROR(AU231/AR226,"-")</f>
        <v>3.6451061451759567E-2</v>
      </c>
      <c r="AW231" s="52">
        <v>607</v>
      </c>
      <c r="AX231" s="64">
        <f>IFERROR(AW231/AS226,"-")</f>
        <v>0.43826714801444044</v>
      </c>
      <c r="AY231" s="61">
        <f t="shared" si="61"/>
        <v>93653.507413509054</v>
      </c>
      <c r="AZ231" s="138"/>
      <c r="BA231" s="138"/>
      <c r="BB231" s="103" t="s">
        <v>76</v>
      </c>
      <c r="BC231" s="52">
        <v>17474832</v>
      </c>
      <c r="BD231" s="64">
        <f>IFERROR(BC231/AZ226,"-")</f>
        <v>3.1488810120757639E-2</v>
      </c>
      <c r="BE231" s="52">
        <v>168</v>
      </c>
      <c r="BF231" s="64">
        <f>IFERROR(BE231/BA226,"-")</f>
        <v>0.34215885947046842</v>
      </c>
      <c r="BG231" s="61">
        <f t="shared" si="62"/>
        <v>104016.85714285714</v>
      </c>
      <c r="BH231" s="138"/>
      <c r="BI231" s="150"/>
      <c r="BJ231" s="103" t="s">
        <v>76</v>
      </c>
      <c r="BK231" s="52">
        <f t="shared" si="64"/>
        <v>451236597</v>
      </c>
      <c r="BL231" s="64">
        <f>IFERROR(BK231/BH226,"-")</f>
        <v>3.5234021601294817E-2</v>
      </c>
      <c r="BM231" s="52">
        <f t="shared" si="65"/>
        <v>5498</v>
      </c>
      <c r="BN231" s="64">
        <f>IFERROR(BM231/BI226,"-")</f>
        <v>0.40046616650884986</v>
      </c>
      <c r="BO231" s="61">
        <f t="shared" si="63"/>
        <v>82072.862313568578</v>
      </c>
    </row>
    <row r="232" spans="2:67" s="106" customFormat="1">
      <c r="B232" s="179"/>
      <c r="C232" s="173"/>
      <c r="D232" s="138"/>
      <c r="E232" s="138"/>
      <c r="F232" s="103" t="s">
        <v>77</v>
      </c>
      <c r="G232" s="52">
        <v>29886</v>
      </c>
      <c r="H232" s="64">
        <f>IFERROR(G232/D226,"-")</f>
        <v>2.3369279976579111E-4</v>
      </c>
      <c r="I232" s="52">
        <v>4</v>
      </c>
      <c r="J232" s="64">
        <f>IFERROR(I232/E226,"-")</f>
        <v>7.2727272727272724E-2</v>
      </c>
      <c r="K232" s="61">
        <f t="shared" si="56"/>
        <v>7471.5</v>
      </c>
      <c r="L232" s="138"/>
      <c r="M232" s="138"/>
      <c r="N232" s="103" t="s">
        <v>77</v>
      </c>
      <c r="O232" s="52">
        <v>5584344</v>
      </c>
      <c r="P232" s="64">
        <f>IFERROR(O232/L226,"-")</f>
        <v>3.2081861616888266E-2</v>
      </c>
      <c r="Q232" s="52">
        <v>11</v>
      </c>
      <c r="R232" s="64">
        <f>IFERROR(Q232/M226,"-")</f>
        <v>0.10377358490566038</v>
      </c>
      <c r="S232" s="61">
        <f t="shared" si="57"/>
        <v>507667.63636363635</v>
      </c>
      <c r="T232" s="138"/>
      <c r="U232" s="138"/>
      <c r="V232" s="103" t="s">
        <v>77</v>
      </c>
      <c r="W232" s="52">
        <v>75182075</v>
      </c>
      <c r="X232" s="50">
        <f>W232/T226</f>
        <v>2.1093314894877025E-2</v>
      </c>
      <c r="Y232" s="52">
        <v>418</v>
      </c>
      <c r="Z232" s="64">
        <f>IFERROR(Y232/U226,"-")</f>
        <v>8.7010824313072443E-2</v>
      </c>
      <c r="AA232" s="61">
        <f t="shared" si="58"/>
        <v>179861.42344497607</v>
      </c>
      <c r="AB232" s="138"/>
      <c r="AC232" s="138"/>
      <c r="AD232" s="103" t="s">
        <v>77</v>
      </c>
      <c r="AE232" s="52">
        <v>98457905</v>
      </c>
      <c r="AF232" s="64">
        <f>IFERROR(AE232/AB226,"-")</f>
        <v>2.6643981347798697E-2</v>
      </c>
      <c r="AG232" s="52">
        <v>506</v>
      </c>
      <c r="AH232" s="64">
        <f>IFERROR(AG232/AC226,"-")</f>
        <v>0.12612163509471586</v>
      </c>
      <c r="AI232" s="61">
        <f t="shared" si="59"/>
        <v>194580.83992094861</v>
      </c>
      <c r="AJ232" s="138"/>
      <c r="AK232" s="138"/>
      <c r="AL232" s="103" t="s">
        <v>77</v>
      </c>
      <c r="AM232" s="52">
        <v>148095708</v>
      </c>
      <c r="AN232" s="64">
        <f>IFERROR(AM232/AJ226,"-")</f>
        <v>4.7302819207077774E-2</v>
      </c>
      <c r="AO232" s="52">
        <v>555</v>
      </c>
      <c r="AP232" s="64">
        <f>IFERROR(AO232/AK226,"-")</f>
        <v>0.19297635605006955</v>
      </c>
      <c r="AQ232" s="61">
        <f t="shared" si="60"/>
        <v>266839.11351351353</v>
      </c>
      <c r="AR232" s="138"/>
      <c r="AS232" s="138"/>
      <c r="AT232" s="103" t="s">
        <v>77</v>
      </c>
      <c r="AU232" s="52">
        <v>79791128</v>
      </c>
      <c r="AV232" s="64">
        <f>IFERROR(AU232/AR226,"-")</f>
        <v>5.1162534006590016E-2</v>
      </c>
      <c r="AW232" s="52">
        <v>293</v>
      </c>
      <c r="AX232" s="64">
        <f>IFERROR(AW232/AS226,"-")</f>
        <v>0.21155234657039712</v>
      </c>
      <c r="AY232" s="61">
        <f t="shared" si="61"/>
        <v>272324.66894197953</v>
      </c>
      <c r="AZ232" s="138"/>
      <c r="BA232" s="138"/>
      <c r="BB232" s="103" t="s">
        <v>77</v>
      </c>
      <c r="BC232" s="52">
        <v>36157594</v>
      </c>
      <c r="BD232" s="64">
        <f>IFERROR(BC232/AZ226,"-")</f>
        <v>6.5154252234839546E-2</v>
      </c>
      <c r="BE232" s="52">
        <v>95</v>
      </c>
      <c r="BF232" s="64">
        <f>IFERROR(BE232/BA226,"-")</f>
        <v>0.19348268839103869</v>
      </c>
      <c r="BG232" s="61">
        <f t="shared" si="62"/>
        <v>380606.25263157894</v>
      </c>
      <c r="BH232" s="138"/>
      <c r="BI232" s="150"/>
      <c r="BJ232" s="103" t="s">
        <v>77</v>
      </c>
      <c r="BK232" s="52">
        <f t="shared" si="64"/>
        <v>443298640</v>
      </c>
      <c r="BL232" s="64">
        <f>IFERROR(BK232/BH226,"-")</f>
        <v>3.4614200092428708E-2</v>
      </c>
      <c r="BM232" s="52">
        <f t="shared" si="65"/>
        <v>1882</v>
      </c>
      <c r="BN232" s="64">
        <f>IFERROR(BM232/BI226,"-")</f>
        <v>0.13708208900866778</v>
      </c>
      <c r="BO232" s="61">
        <f t="shared" si="63"/>
        <v>235546.56748140277</v>
      </c>
    </row>
    <row r="233" spans="2:67" s="106" customFormat="1">
      <c r="B233" s="179"/>
      <c r="C233" s="173"/>
      <c r="D233" s="138"/>
      <c r="E233" s="138"/>
      <c r="F233" s="103" t="s">
        <v>79</v>
      </c>
      <c r="G233" s="52">
        <v>0</v>
      </c>
      <c r="H233" s="64">
        <f>IFERROR(G233/D226,"-")</f>
        <v>0</v>
      </c>
      <c r="I233" s="52">
        <v>0</v>
      </c>
      <c r="J233" s="64">
        <f>IFERROR(I233/E226,"-")</f>
        <v>0</v>
      </c>
      <c r="K233" s="61" t="str">
        <f t="shared" si="56"/>
        <v>-</v>
      </c>
      <c r="L233" s="138"/>
      <c r="M233" s="138"/>
      <c r="N233" s="103" t="s">
        <v>79</v>
      </c>
      <c r="O233" s="52">
        <v>0</v>
      </c>
      <c r="P233" s="64">
        <f>IFERROR(O233/L226,"-")</f>
        <v>0</v>
      </c>
      <c r="Q233" s="52">
        <v>0</v>
      </c>
      <c r="R233" s="64">
        <f>IFERROR(Q233/M226,"-")</f>
        <v>0</v>
      </c>
      <c r="S233" s="61" t="str">
        <f t="shared" si="57"/>
        <v>-</v>
      </c>
      <c r="T233" s="138"/>
      <c r="U233" s="138"/>
      <c r="V233" s="103" t="s">
        <v>79</v>
      </c>
      <c r="W233" s="52">
        <v>5680</v>
      </c>
      <c r="X233" s="50">
        <f>W233/T226</f>
        <v>1.5935983225110706E-6</v>
      </c>
      <c r="Y233" s="52">
        <v>3</v>
      </c>
      <c r="Z233" s="64">
        <f>IFERROR(Y233/U226,"-")</f>
        <v>6.2447960033305578E-4</v>
      </c>
      <c r="AA233" s="61">
        <f t="shared" si="58"/>
        <v>1893.3333333333333</v>
      </c>
      <c r="AB233" s="138"/>
      <c r="AC233" s="138"/>
      <c r="AD233" s="103" t="s">
        <v>79</v>
      </c>
      <c r="AE233" s="52">
        <v>6025</v>
      </c>
      <c r="AF233" s="64">
        <f>IFERROR(AE233/AB226,"-")</f>
        <v>1.6304428539332332E-6</v>
      </c>
      <c r="AG233" s="52">
        <v>5</v>
      </c>
      <c r="AH233" s="64">
        <f>IFERROR(AG233/AC226,"-")</f>
        <v>1.2462612163509472E-3</v>
      </c>
      <c r="AI233" s="61">
        <f t="shared" si="59"/>
        <v>1205</v>
      </c>
      <c r="AJ233" s="138"/>
      <c r="AK233" s="138"/>
      <c r="AL233" s="103" t="s">
        <v>79</v>
      </c>
      <c r="AM233" s="52">
        <v>7825</v>
      </c>
      <c r="AN233" s="64">
        <f>IFERROR(AM233/AJ226,"-")</f>
        <v>2.4993604831234111E-6</v>
      </c>
      <c r="AO233" s="52">
        <v>10</v>
      </c>
      <c r="AP233" s="64">
        <f>IFERROR(AO233/AK226,"-")</f>
        <v>3.4770514603616135E-3</v>
      </c>
      <c r="AQ233" s="61">
        <f t="shared" si="60"/>
        <v>782.5</v>
      </c>
      <c r="AR233" s="138"/>
      <c r="AS233" s="138"/>
      <c r="AT233" s="103" t="s">
        <v>79</v>
      </c>
      <c r="AU233" s="52">
        <v>10687</v>
      </c>
      <c r="AV233" s="64">
        <f>IFERROR(AU233/AR226,"-")</f>
        <v>6.8525663771594698E-6</v>
      </c>
      <c r="AW233" s="52">
        <v>5</v>
      </c>
      <c r="AX233" s="64">
        <f>IFERROR(AW233/AS226,"-")</f>
        <v>3.6101083032490976E-3</v>
      </c>
      <c r="AY233" s="61">
        <f t="shared" si="61"/>
        <v>2137.4</v>
      </c>
      <c r="AZ233" s="138"/>
      <c r="BA233" s="138"/>
      <c r="BB233" s="103" t="s">
        <v>79</v>
      </c>
      <c r="BC233" s="52">
        <v>5681</v>
      </c>
      <c r="BD233" s="64">
        <f>IFERROR(BC233/AZ226,"-")</f>
        <v>1.0236889847983898E-5</v>
      </c>
      <c r="BE233" s="52">
        <v>2</v>
      </c>
      <c r="BF233" s="64">
        <f>IFERROR(BE233/BA226,"-")</f>
        <v>4.0733197556008143E-3</v>
      </c>
      <c r="BG233" s="61">
        <f t="shared" si="62"/>
        <v>2840.5</v>
      </c>
      <c r="BH233" s="138"/>
      <c r="BI233" s="150"/>
      <c r="BJ233" s="103" t="s">
        <v>79</v>
      </c>
      <c r="BK233" s="52">
        <f t="shared" si="64"/>
        <v>35898</v>
      </c>
      <c r="BL233" s="64">
        <f>IFERROR(BK233/BH226,"-")</f>
        <v>2.8030326348801923E-6</v>
      </c>
      <c r="BM233" s="52">
        <f t="shared" si="65"/>
        <v>25</v>
      </c>
      <c r="BN233" s="64">
        <f>IFERROR(BM233/BI226,"-")</f>
        <v>1.820962925194843E-3</v>
      </c>
      <c r="BO233" s="61">
        <f t="shared" si="63"/>
        <v>1435.92</v>
      </c>
    </row>
    <row r="234" spans="2:67" s="106" customFormat="1">
      <c r="B234" s="179"/>
      <c r="C234" s="173"/>
      <c r="D234" s="138"/>
      <c r="E234" s="138"/>
      <c r="F234" s="103" t="s">
        <v>81</v>
      </c>
      <c r="G234" s="52">
        <v>0</v>
      </c>
      <c r="H234" s="64">
        <f>IFERROR(G234/D226,"-")</f>
        <v>0</v>
      </c>
      <c r="I234" s="52">
        <v>0</v>
      </c>
      <c r="J234" s="64">
        <f>IFERROR(I234/E226,"-")</f>
        <v>0</v>
      </c>
      <c r="K234" s="61" t="str">
        <f t="shared" si="56"/>
        <v>-</v>
      </c>
      <c r="L234" s="138"/>
      <c r="M234" s="138"/>
      <c r="N234" s="103" t="s">
        <v>81</v>
      </c>
      <c r="O234" s="52">
        <v>38200</v>
      </c>
      <c r="P234" s="64">
        <f>IFERROR(O234/L226,"-")</f>
        <v>2.1945766839670547E-4</v>
      </c>
      <c r="Q234" s="52">
        <v>2</v>
      </c>
      <c r="R234" s="64">
        <f>IFERROR(Q234/M226,"-")</f>
        <v>1.8867924528301886E-2</v>
      </c>
      <c r="S234" s="61">
        <f t="shared" si="57"/>
        <v>19100</v>
      </c>
      <c r="T234" s="138"/>
      <c r="U234" s="138"/>
      <c r="V234" s="103" t="s">
        <v>81</v>
      </c>
      <c r="W234" s="52">
        <v>477324</v>
      </c>
      <c r="X234" s="50">
        <f>W234/T226</f>
        <v>1.3391949396025955E-4</v>
      </c>
      <c r="Y234" s="52">
        <v>16</v>
      </c>
      <c r="Z234" s="64">
        <f>IFERROR(Y234/U226,"-")</f>
        <v>3.3305578684429643E-3</v>
      </c>
      <c r="AA234" s="61">
        <f t="shared" si="58"/>
        <v>29832.75</v>
      </c>
      <c r="AB234" s="138"/>
      <c r="AC234" s="138"/>
      <c r="AD234" s="103" t="s">
        <v>81</v>
      </c>
      <c r="AE234" s="52">
        <v>587137</v>
      </c>
      <c r="AF234" s="64">
        <f>IFERROR(AE234/AB226,"-")</f>
        <v>1.5888685907548494E-4</v>
      </c>
      <c r="AG234" s="52">
        <v>10</v>
      </c>
      <c r="AH234" s="64">
        <f>IFERROR(AG234/AC226,"-")</f>
        <v>2.4925224327018943E-3</v>
      </c>
      <c r="AI234" s="61">
        <f t="shared" si="59"/>
        <v>58713.7</v>
      </c>
      <c r="AJ234" s="138"/>
      <c r="AK234" s="138"/>
      <c r="AL234" s="103" t="s">
        <v>81</v>
      </c>
      <c r="AM234" s="52">
        <v>181102</v>
      </c>
      <c r="AN234" s="64">
        <f>IFERROR(AM234/AJ226,"-")</f>
        <v>5.7845262902826319E-5</v>
      </c>
      <c r="AO234" s="52">
        <v>12</v>
      </c>
      <c r="AP234" s="64">
        <f>IFERROR(AO234/AK226,"-")</f>
        <v>4.172461752433936E-3</v>
      </c>
      <c r="AQ234" s="61">
        <f t="shared" si="60"/>
        <v>15091.833333333334</v>
      </c>
      <c r="AR234" s="138"/>
      <c r="AS234" s="138"/>
      <c r="AT234" s="103" t="s">
        <v>81</v>
      </c>
      <c r="AU234" s="52">
        <v>127413</v>
      </c>
      <c r="AV234" s="64">
        <f>IFERROR(AU234/AR226,"-")</f>
        <v>8.1697954506692192E-5</v>
      </c>
      <c r="AW234" s="52">
        <v>5</v>
      </c>
      <c r="AX234" s="64">
        <f>IFERROR(AW234/AS226,"-")</f>
        <v>3.6101083032490976E-3</v>
      </c>
      <c r="AY234" s="61">
        <f t="shared" si="61"/>
        <v>25482.6</v>
      </c>
      <c r="AZ234" s="138"/>
      <c r="BA234" s="138"/>
      <c r="BB234" s="103" t="s">
        <v>81</v>
      </c>
      <c r="BC234" s="52">
        <v>9926</v>
      </c>
      <c r="BD234" s="64">
        <f>IFERROR(BC234/AZ226,"-")</f>
        <v>1.7886176488485858E-5</v>
      </c>
      <c r="BE234" s="52">
        <v>3</v>
      </c>
      <c r="BF234" s="64">
        <f>IFERROR(BE234/BA226,"-")</f>
        <v>6.1099796334012219E-3</v>
      </c>
      <c r="BG234" s="61">
        <f t="shared" si="62"/>
        <v>3308.6666666666665</v>
      </c>
      <c r="BH234" s="138"/>
      <c r="BI234" s="150"/>
      <c r="BJ234" s="103" t="s">
        <v>81</v>
      </c>
      <c r="BK234" s="52">
        <f t="shared" si="64"/>
        <v>1421102</v>
      </c>
      <c r="BL234" s="64">
        <f>IFERROR(BK234/BH226,"-")</f>
        <v>1.109642677445404E-4</v>
      </c>
      <c r="BM234" s="52">
        <f t="shared" si="65"/>
        <v>48</v>
      </c>
      <c r="BN234" s="64">
        <f>IFERROR(BM234/BI226,"-")</f>
        <v>3.4962488163740985E-3</v>
      </c>
      <c r="BO234" s="61">
        <f t="shared" si="63"/>
        <v>29606.291666666668</v>
      </c>
    </row>
    <row r="235" spans="2:67" s="106" customFormat="1">
      <c r="B235" s="179"/>
      <c r="C235" s="173"/>
      <c r="D235" s="138"/>
      <c r="E235" s="138"/>
      <c r="F235" s="103" t="s">
        <v>83</v>
      </c>
      <c r="G235" s="52">
        <v>12968</v>
      </c>
      <c r="H235" s="64">
        <f>IFERROR(G235/D226,"-")</f>
        <v>1.0140293874599408E-4</v>
      </c>
      <c r="I235" s="52">
        <v>2</v>
      </c>
      <c r="J235" s="64">
        <f>IFERROR(I235/E226,"-")</f>
        <v>3.6363636363636362E-2</v>
      </c>
      <c r="K235" s="61">
        <f t="shared" si="56"/>
        <v>6484</v>
      </c>
      <c r="L235" s="138"/>
      <c r="M235" s="138"/>
      <c r="N235" s="103" t="s">
        <v>83</v>
      </c>
      <c r="O235" s="52">
        <v>1304078</v>
      </c>
      <c r="P235" s="64">
        <f>IFERROR(O235/L226,"-")</f>
        <v>7.4918826515036358E-3</v>
      </c>
      <c r="Q235" s="52">
        <v>7</v>
      </c>
      <c r="R235" s="64">
        <f>IFERROR(Q235/M226,"-")</f>
        <v>6.6037735849056603E-2</v>
      </c>
      <c r="S235" s="61">
        <f t="shared" si="57"/>
        <v>186296.85714285713</v>
      </c>
      <c r="T235" s="138"/>
      <c r="U235" s="138"/>
      <c r="V235" s="103" t="s">
        <v>83</v>
      </c>
      <c r="W235" s="52">
        <v>1645595</v>
      </c>
      <c r="X235" s="50">
        <f>W235/T226</f>
        <v>4.616932097768671E-4</v>
      </c>
      <c r="Y235" s="52">
        <v>186</v>
      </c>
      <c r="Z235" s="64">
        <f>IFERROR(Y235/U226,"-")</f>
        <v>3.871773522064946E-2</v>
      </c>
      <c r="AA235" s="61">
        <f t="shared" si="58"/>
        <v>8847.2849462365593</v>
      </c>
      <c r="AB235" s="138"/>
      <c r="AC235" s="138"/>
      <c r="AD235" s="103" t="s">
        <v>83</v>
      </c>
      <c r="AE235" s="52">
        <v>3069138</v>
      </c>
      <c r="AF235" s="64">
        <f>IFERROR(AE235/AB226,"-")</f>
        <v>8.3054840163235451E-4</v>
      </c>
      <c r="AG235" s="52">
        <v>241</v>
      </c>
      <c r="AH235" s="64">
        <f>IFERROR(AG235/AC226,"-")</f>
        <v>6.0069790628115655E-2</v>
      </c>
      <c r="AI235" s="61">
        <f t="shared" si="59"/>
        <v>12735.01244813278</v>
      </c>
      <c r="AJ235" s="138"/>
      <c r="AK235" s="138"/>
      <c r="AL235" s="103" t="s">
        <v>83</v>
      </c>
      <c r="AM235" s="52">
        <v>9731833</v>
      </c>
      <c r="AN235" s="64">
        <f>IFERROR(AM235/AJ226,"-")</f>
        <v>3.1084164637132719E-3</v>
      </c>
      <c r="AO235" s="52">
        <v>232</v>
      </c>
      <c r="AP235" s="64">
        <f>IFERROR(AO235/AK226,"-")</f>
        <v>8.0667593880389424E-2</v>
      </c>
      <c r="AQ235" s="61">
        <f t="shared" si="60"/>
        <v>41947.556034482761</v>
      </c>
      <c r="AR235" s="138"/>
      <c r="AS235" s="138"/>
      <c r="AT235" s="103" t="s">
        <v>83</v>
      </c>
      <c r="AU235" s="52">
        <v>6377086</v>
      </c>
      <c r="AV235" s="64">
        <f>IFERROR(AU235/AR226,"-")</f>
        <v>4.0890245258589286E-3</v>
      </c>
      <c r="AW235" s="52">
        <v>147</v>
      </c>
      <c r="AX235" s="64">
        <f>IFERROR(AW235/AS226,"-")</f>
        <v>0.10613718411552346</v>
      </c>
      <c r="AY235" s="61">
        <f t="shared" si="61"/>
        <v>43381.537414965984</v>
      </c>
      <c r="AZ235" s="138"/>
      <c r="BA235" s="138"/>
      <c r="BB235" s="103" t="s">
        <v>83</v>
      </c>
      <c r="BC235" s="52">
        <v>3740059</v>
      </c>
      <c r="BD235" s="64">
        <f>IFERROR(BC235/AZ226,"-")</f>
        <v>6.7394071480304189E-3</v>
      </c>
      <c r="BE235" s="52">
        <v>47</v>
      </c>
      <c r="BF235" s="64">
        <f>IFERROR(BE235/BA226,"-")</f>
        <v>9.5723014256619138E-2</v>
      </c>
      <c r="BG235" s="61">
        <f t="shared" si="62"/>
        <v>79575.723404255317</v>
      </c>
      <c r="BH235" s="138"/>
      <c r="BI235" s="150"/>
      <c r="BJ235" s="103" t="s">
        <v>83</v>
      </c>
      <c r="BK235" s="52">
        <f t="shared" si="64"/>
        <v>25880757</v>
      </c>
      <c r="BL235" s="64">
        <f>IFERROR(BK235/BH226,"-")</f>
        <v>2.0208537101343801E-3</v>
      </c>
      <c r="BM235" s="52">
        <f t="shared" si="65"/>
        <v>862</v>
      </c>
      <c r="BN235" s="64">
        <f>IFERROR(BM235/BI226,"-")</f>
        <v>6.2786801660718192E-2</v>
      </c>
      <c r="BO235" s="61">
        <f t="shared" si="63"/>
        <v>30024.080046403713</v>
      </c>
    </row>
    <row r="236" spans="2:67" s="106" customFormat="1">
      <c r="B236" s="179"/>
      <c r="C236" s="173"/>
      <c r="D236" s="138"/>
      <c r="E236" s="138"/>
      <c r="F236" s="103" t="s">
        <v>85</v>
      </c>
      <c r="G236" s="52">
        <v>0</v>
      </c>
      <c r="H236" s="64">
        <f>IFERROR(G236/D226,"-")</f>
        <v>0</v>
      </c>
      <c r="I236" s="52">
        <v>0</v>
      </c>
      <c r="J236" s="64">
        <f>IFERROR(I236/E226,"-")</f>
        <v>0</v>
      </c>
      <c r="K236" s="61" t="str">
        <f t="shared" si="56"/>
        <v>-</v>
      </c>
      <c r="L236" s="138"/>
      <c r="M236" s="138"/>
      <c r="N236" s="103" t="s">
        <v>85</v>
      </c>
      <c r="O236" s="52">
        <v>560598</v>
      </c>
      <c r="P236" s="64">
        <f>IFERROR(O236/L226,"-")</f>
        <v>3.2206159682684893E-3</v>
      </c>
      <c r="Q236" s="52">
        <v>1</v>
      </c>
      <c r="R236" s="64">
        <f>IFERROR(Q236/M226,"-")</f>
        <v>9.433962264150943E-3</v>
      </c>
      <c r="S236" s="61">
        <f t="shared" si="57"/>
        <v>560598</v>
      </c>
      <c r="T236" s="138"/>
      <c r="U236" s="138"/>
      <c r="V236" s="103" t="s">
        <v>85</v>
      </c>
      <c r="W236" s="52">
        <v>4841447</v>
      </c>
      <c r="X236" s="50">
        <f>W236/T226</f>
        <v>1.3583313059377211E-3</v>
      </c>
      <c r="Y236" s="52">
        <v>46</v>
      </c>
      <c r="Z236" s="64">
        <f>IFERROR(Y236/U226,"-")</f>
        <v>9.5753538717735214E-3</v>
      </c>
      <c r="AA236" s="61">
        <f t="shared" si="58"/>
        <v>105248.84782608696</v>
      </c>
      <c r="AB236" s="138"/>
      <c r="AC236" s="138"/>
      <c r="AD236" s="103" t="s">
        <v>85</v>
      </c>
      <c r="AE236" s="52">
        <v>8071245</v>
      </c>
      <c r="AF236" s="64">
        <f>IFERROR(AE236/AB226,"-")</f>
        <v>2.1841831921318405E-3</v>
      </c>
      <c r="AG236" s="52">
        <v>66</v>
      </c>
      <c r="AH236" s="64">
        <f>IFERROR(AG236/AC226,"-")</f>
        <v>1.6450648055832504E-2</v>
      </c>
      <c r="AI236" s="61">
        <f t="shared" si="59"/>
        <v>122291.59090909091</v>
      </c>
      <c r="AJ236" s="138"/>
      <c r="AK236" s="138"/>
      <c r="AL236" s="103" t="s">
        <v>85</v>
      </c>
      <c r="AM236" s="52">
        <v>8513404</v>
      </c>
      <c r="AN236" s="64">
        <f>IFERROR(AM236/AJ226,"-")</f>
        <v>2.719241601848534E-3</v>
      </c>
      <c r="AO236" s="52">
        <v>90</v>
      </c>
      <c r="AP236" s="64">
        <f>IFERROR(AO236/AK226,"-")</f>
        <v>3.129346314325452E-2</v>
      </c>
      <c r="AQ236" s="61">
        <f t="shared" si="60"/>
        <v>94593.377777777772</v>
      </c>
      <c r="AR236" s="138"/>
      <c r="AS236" s="138"/>
      <c r="AT236" s="103" t="s">
        <v>85</v>
      </c>
      <c r="AU236" s="52">
        <v>7018339</v>
      </c>
      <c r="AV236" s="64">
        <f>IFERROR(AU236/AR226,"-")</f>
        <v>4.500199668279874E-3</v>
      </c>
      <c r="AW236" s="52">
        <v>72</v>
      </c>
      <c r="AX236" s="64">
        <f>IFERROR(AW236/AS226,"-")</f>
        <v>5.1985559566787007E-2</v>
      </c>
      <c r="AY236" s="61">
        <f t="shared" si="61"/>
        <v>97476.930555555562</v>
      </c>
      <c r="AZ236" s="138"/>
      <c r="BA236" s="138"/>
      <c r="BB236" s="103" t="s">
        <v>85</v>
      </c>
      <c r="BC236" s="52">
        <v>1544935</v>
      </c>
      <c r="BD236" s="64">
        <f>IFERROR(BC236/AZ226,"-")</f>
        <v>2.7838988588795993E-3</v>
      </c>
      <c r="BE236" s="52">
        <v>31</v>
      </c>
      <c r="BF236" s="64">
        <f>IFERROR(BE236/BA226,"-")</f>
        <v>6.313645621181263E-2</v>
      </c>
      <c r="BG236" s="61">
        <f t="shared" si="62"/>
        <v>49836.612903225803</v>
      </c>
      <c r="BH236" s="138"/>
      <c r="BI236" s="150"/>
      <c r="BJ236" s="103" t="s">
        <v>85</v>
      </c>
      <c r="BK236" s="52">
        <f t="shared" si="64"/>
        <v>30549968</v>
      </c>
      <c r="BL236" s="64">
        <f>IFERROR(BK236/BH226,"-")</f>
        <v>2.3854408963882544E-3</v>
      </c>
      <c r="BM236" s="52">
        <f t="shared" si="65"/>
        <v>306</v>
      </c>
      <c r="BN236" s="64">
        <f>IFERROR(BM236/BI226,"-")</f>
        <v>2.228858620438488E-2</v>
      </c>
      <c r="BO236" s="61">
        <f t="shared" si="63"/>
        <v>99836.496732026149</v>
      </c>
    </row>
    <row r="237" spans="2:67" s="106" customFormat="1">
      <c r="B237" s="179"/>
      <c r="C237" s="173"/>
      <c r="D237" s="138"/>
      <c r="E237" s="138"/>
      <c r="F237" s="103" t="s">
        <v>87</v>
      </c>
      <c r="G237" s="52">
        <v>30426</v>
      </c>
      <c r="H237" s="64">
        <f>IFERROR(G237/D226,"-")</f>
        <v>2.3791531572220974E-4</v>
      </c>
      <c r="I237" s="52">
        <v>1</v>
      </c>
      <c r="J237" s="64">
        <f>IFERROR(I237/E226,"-")</f>
        <v>1.8181818181818181E-2</v>
      </c>
      <c r="K237" s="61">
        <f t="shared" si="56"/>
        <v>30426</v>
      </c>
      <c r="L237" s="138"/>
      <c r="M237" s="138"/>
      <c r="N237" s="103" t="s">
        <v>87</v>
      </c>
      <c r="O237" s="52">
        <v>1462766</v>
      </c>
      <c r="P237" s="64">
        <f>IFERROR(O237/L226,"-")</f>
        <v>8.4035396798422847E-3</v>
      </c>
      <c r="Q237" s="52">
        <v>3</v>
      </c>
      <c r="R237" s="64">
        <f>IFERROR(Q237/M226,"-")</f>
        <v>2.8301886792452831E-2</v>
      </c>
      <c r="S237" s="61">
        <f t="shared" si="57"/>
        <v>487588.66666666669</v>
      </c>
      <c r="T237" s="138"/>
      <c r="U237" s="138"/>
      <c r="V237" s="103" t="s">
        <v>87</v>
      </c>
      <c r="W237" s="52">
        <v>14732231</v>
      </c>
      <c r="X237" s="50">
        <f>W237/T226</f>
        <v>4.1333201775432381E-3</v>
      </c>
      <c r="Y237" s="52">
        <v>60</v>
      </c>
      <c r="Z237" s="64">
        <f>IFERROR(Y237/U226,"-")</f>
        <v>1.2489592006661115E-2</v>
      </c>
      <c r="AA237" s="61">
        <f t="shared" si="58"/>
        <v>245537.18333333332</v>
      </c>
      <c r="AB237" s="138"/>
      <c r="AC237" s="138"/>
      <c r="AD237" s="103" t="s">
        <v>87</v>
      </c>
      <c r="AE237" s="52">
        <v>32467968</v>
      </c>
      <c r="AF237" s="64">
        <f>IFERROR(AE237/AB226,"-")</f>
        <v>8.786251685864381E-3</v>
      </c>
      <c r="AG237" s="52">
        <v>92</v>
      </c>
      <c r="AH237" s="64">
        <f>IFERROR(AG237/AC226,"-")</f>
        <v>2.2931206380857428E-2</v>
      </c>
      <c r="AI237" s="61">
        <f t="shared" si="59"/>
        <v>352912.69565217389</v>
      </c>
      <c r="AJ237" s="138"/>
      <c r="AK237" s="138"/>
      <c r="AL237" s="103" t="s">
        <v>87</v>
      </c>
      <c r="AM237" s="52">
        <v>52884266</v>
      </c>
      <c r="AN237" s="64">
        <f>IFERROR(AM237/AJ226,"-")</f>
        <v>1.6891609536023894E-2</v>
      </c>
      <c r="AO237" s="52">
        <v>145</v>
      </c>
      <c r="AP237" s="64">
        <f>IFERROR(AO237/AK226,"-")</f>
        <v>5.0417246175243395E-2</v>
      </c>
      <c r="AQ237" s="61">
        <f t="shared" si="60"/>
        <v>364719.07586206897</v>
      </c>
      <c r="AR237" s="138"/>
      <c r="AS237" s="138"/>
      <c r="AT237" s="103" t="s">
        <v>87</v>
      </c>
      <c r="AU237" s="52">
        <v>39524058</v>
      </c>
      <c r="AV237" s="64">
        <f>IFERROR(AU237/AR226,"-")</f>
        <v>2.534305520161886E-2</v>
      </c>
      <c r="AW237" s="52">
        <v>110</v>
      </c>
      <c r="AX237" s="64">
        <f>IFERROR(AW237/AS226,"-")</f>
        <v>7.9422382671480149E-2</v>
      </c>
      <c r="AY237" s="61">
        <f t="shared" si="61"/>
        <v>359309.61818181816</v>
      </c>
      <c r="AZ237" s="138"/>
      <c r="BA237" s="138"/>
      <c r="BB237" s="103" t="s">
        <v>87</v>
      </c>
      <c r="BC237" s="52">
        <v>16523279</v>
      </c>
      <c r="BD237" s="64">
        <f>IFERROR(BC237/AZ226,"-")</f>
        <v>2.9774157199525704E-2</v>
      </c>
      <c r="BE237" s="52">
        <v>54</v>
      </c>
      <c r="BF237" s="64">
        <f>IFERROR(BE237/BA226,"-")</f>
        <v>0.10997963340122199</v>
      </c>
      <c r="BG237" s="61">
        <f t="shared" si="62"/>
        <v>305986.64814814815</v>
      </c>
      <c r="BH237" s="138"/>
      <c r="BI237" s="150"/>
      <c r="BJ237" s="103" t="s">
        <v>87</v>
      </c>
      <c r="BK237" s="52">
        <f t="shared" si="64"/>
        <v>157624994</v>
      </c>
      <c r="BL237" s="64">
        <f>IFERROR(BK237/BH226,"-")</f>
        <v>1.2307872367674926E-2</v>
      </c>
      <c r="BM237" s="52">
        <f t="shared" si="65"/>
        <v>465</v>
      </c>
      <c r="BN237" s="64">
        <f>IFERROR(BM237/BI226,"-")</f>
        <v>3.3869910408624082E-2</v>
      </c>
      <c r="BO237" s="61">
        <f t="shared" si="63"/>
        <v>338978.48172043014</v>
      </c>
    </row>
    <row r="238" spans="2:67" s="106" customFormat="1">
      <c r="B238" s="179"/>
      <c r="C238" s="173"/>
      <c r="D238" s="138"/>
      <c r="E238" s="138"/>
      <c r="F238" s="103" t="s">
        <v>89</v>
      </c>
      <c r="G238" s="52">
        <v>613648</v>
      </c>
      <c r="H238" s="64">
        <f>IFERROR(G238/D226,"-")</f>
        <v>4.798404577082185E-3</v>
      </c>
      <c r="I238" s="52">
        <v>12</v>
      </c>
      <c r="J238" s="64">
        <f>IFERROR(I238/E226,"-")</f>
        <v>0.21818181818181817</v>
      </c>
      <c r="K238" s="61">
        <f t="shared" si="56"/>
        <v>51137.333333333336</v>
      </c>
      <c r="L238" s="138"/>
      <c r="M238" s="138"/>
      <c r="N238" s="103" t="s">
        <v>89</v>
      </c>
      <c r="O238" s="52">
        <v>3076402</v>
      </c>
      <c r="P238" s="64">
        <f>IFERROR(O238/L226,"-")</f>
        <v>1.767382225054873E-2</v>
      </c>
      <c r="Q238" s="52">
        <v>19</v>
      </c>
      <c r="R238" s="64">
        <f>IFERROR(Q238/M226,"-")</f>
        <v>0.17924528301886791</v>
      </c>
      <c r="S238" s="61">
        <f t="shared" si="57"/>
        <v>161915.89473684211</v>
      </c>
      <c r="T238" s="138"/>
      <c r="U238" s="138"/>
      <c r="V238" s="103" t="s">
        <v>89</v>
      </c>
      <c r="W238" s="52">
        <v>32592190</v>
      </c>
      <c r="X238" s="50">
        <f>W238/T226</f>
        <v>9.1441653716482548E-3</v>
      </c>
      <c r="Y238" s="52">
        <v>531</v>
      </c>
      <c r="Z238" s="64">
        <f>IFERROR(Y238/U226,"-")</f>
        <v>0.11053288925895087</v>
      </c>
      <c r="AA238" s="61">
        <f t="shared" si="58"/>
        <v>61378.888888888891</v>
      </c>
      <c r="AB238" s="138"/>
      <c r="AC238" s="138"/>
      <c r="AD238" s="103" t="s">
        <v>89</v>
      </c>
      <c r="AE238" s="52">
        <v>42674127</v>
      </c>
      <c r="AF238" s="64">
        <f>IFERROR(AE238/AB226,"-")</f>
        <v>1.1548170193359211E-2</v>
      </c>
      <c r="AG238" s="52">
        <v>520</v>
      </c>
      <c r="AH238" s="64">
        <f>IFERROR(AG238/AC226,"-")</f>
        <v>0.1296111665004985</v>
      </c>
      <c r="AI238" s="61">
        <f t="shared" si="59"/>
        <v>82065.62884615385</v>
      </c>
      <c r="AJ238" s="138"/>
      <c r="AK238" s="138"/>
      <c r="AL238" s="103" t="s">
        <v>89</v>
      </c>
      <c r="AM238" s="52">
        <v>30012375</v>
      </c>
      <c r="AN238" s="64">
        <f>IFERROR(AM238/AJ226,"-")</f>
        <v>9.5861653775950132E-3</v>
      </c>
      <c r="AO238" s="52">
        <v>388</v>
      </c>
      <c r="AP238" s="64">
        <f>IFERROR(AO238/AK226,"-")</f>
        <v>0.13490959666203059</v>
      </c>
      <c r="AQ238" s="61">
        <f t="shared" si="60"/>
        <v>77351.481958762888</v>
      </c>
      <c r="AR238" s="138"/>
      <c r="AS238" s="138"/>
      <c r="AT238" s="103" t="s">
        <v>89</v>
      </c>
      <c r="AU238" s="52">
        <v>17303759</v>
      </c>
      <c r="AV238" s="64">
        <f>IFERROR(AU238/AR226,"-")</f>
        <v>1.1095270620554933E-2</v>
      </c>
      <c r="AW238" s="52">
        <v>213</v>
      </c>
      <c r="AX238" s="64">
        <f>IFERROR(AW238/AS226,"-")</f>
        <v>0.15379061371841155</v>
      </c>
      <c r="AY238" s="61">
        <f t="shared" si="61"/>
        <v>81238.305164319245</v>
      </c>
      <c r="AZ238" s="138"/>
      <c r="BA238" s="138"/>
      <c r="BB238" s="103" t="s">
        <v>89</v>
      </c>
      <c r="BC238" s="52">
        <v>6003092</v>
      </c>
      <c r="BD238" s="64">
        <f>IFERROR(BC238/AZ226,"-")</f>
        <v>1.0817284201956231E-2</v>
      </c>
      <c r="BE238" s="52">
        <v>68</v>
      </c>
      <c r="BF238" s="64">
        <f>IFERROR(BE238/BA226,"-")</f>
        <v>0.1384928716904277</v>
      </c>
      <c r="BG238" s="61">
        <f t="shared" si="62"/>
        <v>88280.76470588235</v>
      </c>
      <c r="BH238" s="138"/>
      <c r="BI238" s="150"/>
      <c r="BJ238" s="103" t="s">
        <v>89</v>
      </c>
      <c r="BK238" s="52">
        <f t="shared" si="64"/>
        <v>132275593</v>
      </c>
      <c r="BL238" s="64">
        <f>IFERROR(BK238/BH226,"-")</f>
        <v>1.0328508662798204E-2</v>
      </c>
      <c r="BM238" s="52">
        <f t="shared" si="65"/>
        <v>1751</v>
      </c>
      <c r="BN238" s="64">
        <f>IFERROR(BM238/BI226,"-")</f>
        <v>0.12754024328064681</v>
      </c>
      <c r="BO238" s="61">
        <f t="shared" si="63"/>
        <v>75542.885779554534</v>
      </c>
    </row>
    <row r="239" spans="2:67" s="106" customFormat="1">
      <c r="B239" s="179"/>
      <c r="C239" s="173"/>
      <c r="D239" s="138"/>
      <c r="E239" s="138"/>
      <c r="F239" s="103" t="s">
        <v>91</v>
      </c>
      <c r="G239" s="52">
        <v>65206</v>
      </c>
      <c r="H239" s="64">
        <f>IFERROR(G239/D226,"-")</f>
        <v>5.0987662121154307E-4</v>
      </c>
      <c r="I239" s="52">
        <v>2</v>
      </c>
      <c r="J239" s="64">
        <f>IFERROR(I239/E226,"-")</f>
        <v>3.6363636363636362E-2</v>
      </c>
      <c r="K239" s="61">
        <f t="shared" si="56"/>
        <v>32603</v>
      </c>
      <c r="L239" s="138"/>
      <c r="M239" s="138"/>
      <c r="N239" s="103" t="s">
        <v>91</v>
      </c>
      <c r="O239" s="52">
        <v>771869</v>
      </c>
      <c r="P239" s="64">
        <f>IFERROR(O239/L226,"-")</f>
        <v>4.4343604986308025E-3</v>
      </c>
      <c r="Q239" s="52">
        <v>7</v>
      </c>
      <c r="R239" s="64">
        <f>IFERROR(Q239/M226,"-")</f>
        <v>6.6037735849056603E-2</v>
      </c>
      <c r="S239" s="61">
        <f t="shared" si="57"/>
        <v>110267</v>
      </c>
      <c r="T239" s="138"/>
      <c r="U239" s="138"/>
      <c r="V239" s="103" t="s">
        <v>91</v>
      </c>
      <c r="W239" s="52">
        <v>46865726</v>
      </c>
      <c r="X239" s="50">
        <f>W239/T226</f>
        <v>1.3148792664940751E-2</v>
      </c>
      <c r="Y239" s="52">
        <v>326</v>
      </c>
      <c r="Z239" s="64">
        <f>IFERROR(Y239/U226,"-")</f>
        <v>6.7860116569525397E-2</v>
      </c>
      <c r="AA239" s="61">
        <f t="shared" si="58"/>
        <v>143759.89570552149</v>
      </c>
      <c r="AB239" s="138"/>
      <c r="AC239" s="138"/>
      <c r="AD239" s="103" t="s">
        <v>91</v>
      </c>
      <c r="AE239" s="52">
        <v>92359446</v>
      </c>
      <c r="AF239" s="64">
        <f>IFERROR(AE239/AB226,"-")</f>
        <v>2.4993659539241882E-2</v>
      </c>
      <c r="AG239" s="52">
        <v>610</v>
      </c>
      <c r="AH239" s="64">
        <f>IFERROR(AG239/AC226,"-")</f>
        <v>0.15204386839481554</v>
      </c>
      <c r="AI239" s="61">
        <f t="shared" si="59"/>
        <v>151408.92786885245</v>
      </c>
      <c r="AJ239" s="138"/>
      <c r="AK239" s="138"/>
      <c r="AL239" s="103" t="s">
        <v>91</v>
      </c>
      <c r="AM239" s="52">
        <v>121806798</v>
      </c>
      <c r="AN239" s="64">
        <f>IFERROR(AM239/AJ226,"-")</f>
        <v>3.8905954951692745E-2</v>
      </c>
      <c r="AO239" s="52">
        <v>719</v>
      </c>
      <c r="AP239" s="64">
        <f>IFERROR(AO239/AK226,"-")</f>
        <v>0.25</v>
      </c>
      <c r="AQ239" s="61">
        <f t="shared" si="60"/>
        <v>169411.40194714881</v>
      </c>
      <c r="AR239" s="138"/>
      <c r="AS239" s="138"/>
      <c r="AT239" s="103" t="s">
        <v>91</v>
      </c>
      <c r="AU239" s="52">
        <v>69838431</v>
      </c>
      <c r="AV239" s="64">
        <f>IFERROR(AU239/AR226,"-")</f>
        <v>4.4780806971476711E-2</v>
      </c>
      <c r="AW239" s="52">
        <v>440</v>
      </c>
      <c r="AX239" s="64">
        <f>IFERROR(AW239/AS226,"-")</f>
        <v>0.3176895306859206</v>
      </c>
      <c r="AY239" s="61">
        <f t="shared" si="61"/>
        <v>158723.70681818182</v>
      </c>
      <c r="AZ239" s="138"/>
      <c r="BA239" s="138"/>
      <c r="BB239" s="103" t="s">
        <v>91</v>
      </c>
      <c r="BC239" s="52">
        <v>17023909</v>
      </c>
      <c r="BD239" s="64">
        <f>IFERROR(BC239/AZ226,"-")</f>
        <v>3.0676268476518519E-2</v>
      </c>
      <c r="BE239" s="52">
        <v>147</v>
      </c>
      <c r="BF239" s="64">
        <f>IFERROR(BE239/BA226,"-")</f>
        <v>0.29938900203665986</v>
      </c>
      <c r="BG239" s="61">
        <f t="shared" si="62"/>
        <v>115808.90476190476</v>
      </c>
      <c r="BH239" s="138"/>
      <c r="BI239" s="150"/>
      <c r="BJ239" s="103" t="s">
        <v>91</v>
      </c>
      <c r="BK239" s="52">
        <f t="shared" si="64"/>
        <v>348731385</v>
      </c>
      <c r="BL239" s="64">
        <f>IFERROR(BK239/BH226,"-")</f>
        <v>2.7230081145522556E-2</v>
      </c>
      <c r="BM239" s="52">
        <f t="shared" si="65"/>
        <v>2251</v>
      </c>
      <c r="BN239" s="64">
        <f>IFERROR(BM239/BI226,"-")</f>
        <v>0.16395950178454366</v>
      </c>
      <c r="BO239" s="61">
        <f t="shared" si="63"/>
        <v>154922.87205686362</v>
      </c>
    </row>
    <row r="240" spans="2:67" s="106" customFormat="1">
      <c r="B240" s="179"/>
      <c r="C240" s="173"/>
      <c r="D240" s="138"/>
      <c r="E240" s="138"/>
      <c r="F240" s="103" t="s">
        <v>95</v>
      </c>
      <c r="G240" s="52">
        <v>92772</v>
      </c>
      <c r="H240" s="64">
        <f>IFERROR(G240/D226,"-")</f>
        <v>7.2542824131272075E-4</v>
      </c>
      <c r="I240" s="52">
        <v>4</v>
      </c>
      <c r="J240" s="64">
        <f>IFERROR(I240/E226,"-")</f>
        <v>7.2727272727272724E-2</v>
      </c>
      <c r="K240" s="61">
        <f t="shared" si="56"/>
        <v>23193</v>
      </c>
      <c r="L240" s="138"/>
      <c r="M240" s="138"/>
      <c r="N240" s="103" t="s">
        <v>95</v>
      </c>
      <c r="O240" s="52">
        <v>824361</v>
      </c>
      <c r="P240" s="64">
        <f>IFERROR(O240/L226,"-")</f>
        <v>4.7359252088266107E-3</v>
      </c>
      <c r="Q240" s="52">
        <v>7</v>
      </c>
      <c r="R240" s="64">
        <f>IFERROR(Q240/M226,"-")</f>
        <v>6.6037735849056603E-2</v>
      </c>
      <c r="S240" s="61">
        <f t="shared" si="57"/>
        <v>117765.85714285714</v>
      </c>
      <c r="T240" s="138"/>
      <c r="U240" s="138"/>
      <c r="V240" s="103" t="s">
        <v>95</v>
      </c>
      <c r="W240" s="52">
        <v>21176747</v>
      </c>
      <c r="X240" s="50">
        <f>W240/T226</f>
        <v>5.941413467507279E-3</v>
      </c>
      <c r="Y240" s="52">
        <v>313</v>
      </c>
      <c r="Z240" s="64">
        <f>IFERROR(Y240/U226,"-")</f>
        <v>6.5154038301415487E-2</v>
      </c>
      <c r="AA240" s="61">
        <f t="shared" si="58"/>
        <v>67657.338658146968</v>
      </c>
      <c r="AB240" s="138"/>
      <c r="AC240" s="138"/>
      <c r="AD240" s="103" t="s">
        <v>95</v>
      </c>
      <c r="AE240" s="52">
        <v>22743706</v>
      </c>
      <c r="AF240" s="64">
        <f>IFERROR(AE240/AB226,"-")</f>
        <v>6.1547407335532612E-3</v>
      </c>
      <c r="AG240" s="52">
        <v>297</v>
      </c>
      <c r="AH240" s="64">
        <f>IFERROR(AG240/AC226,"-")</f>
        <v>7.4027916251246259E-2</v>
      </c>
      <c r="AI240" s="61">
        <f t="shared" si="59"/>
        <v>76578.134680134681</v>
      </c>
      <c r="AJ240" s="138"/>
      <c r="AK240" s="138"/>
      <c r="AL240" s="103" t="s">
        <v>95</v>
      </c>
      <c r="AM240" s="52">
        <v>20213864</v>
      </c>
      <c r="AN240" s="64">
        <f>IFERROR(AM240/AJ226,"-")</f>
        <v>6.4564514879017158E-3</v>
      </c>
      <c r="AO240" s="52">
        <v>249</v>
      </c>
      <c r="AP240" s="64">
        <f>IFERROR(AO240/AK226,"-")</f>
        <v>8.657858136300417E-2</v>
      </c>
      <c r="AQ240" s="61">
        <f t="shared" si="60"/>
        <v>81180.176706827304</v>
      </c>
      <c r="AR240" s="138"/>
      <c r="AS240" s="138"/>
      <c r="AT240" s="103" t="s">
        <v>95</v>
      </c>
      <c r="AU240" s="52">
        <v>3535226</v>
      </c>
      <c r="AV240" s="64">
        <f>IFERROR(AU240/AR226,"-")</f>
        <v>2.2668074130494961E-3</v>
      </c>
      <c r="AW240" s="52">
        <v>105</v>
      </c>
      <c r="AX240" s="64">
        <f>IFERROR(AW240/AS226,"-")</f>
        <v>7.5812274368231042E-2</v>
      </c>
      <c r="AY240" s="61">
        <f t="shared" si="61"/>
        <v>33668.81904761905</v>
      </c>
      <c r="AZ240" s="138"/>
      <c r="BA240" s="138"/>
      <c r="BB240" s="103" t="s">
        <v>95</v>
      </c>
      <c r="BC240" s="52">
        <v>1502910</v>
      </c>
      <c r="BD240" s="64">
        <f>IFERROR(BC240/AZ226,"-")</f>
        <v>2.7081718221146768E-3</v>
      </c>
      <c r="BE240" s="52">
        <v>32</v>
      </c>
      <c r="BF240" s="64">
        <f>IFERROR(BE240/BA226,"-")</f>
        <v>6.5173116089613028E-2</v>
      </c>
      <c r="BG240" s="61">
        <f t="shared" si="62"/>
        <v>46965.9375</v>
      </c>
      <c r="BH240" s="138"/>
      <c r="BI240" s="150"/>
      <c r="BJ240" s="103" t="s">
        <v>95</v>
      </c>
      <c r="BK240" s="52">
        <f t="shared" si="64"/>
        <v>70089586</v>
      </c>
      <c r="BL240" s="64">
        <f>IFERROR(BK240/BH226,"-")</f>
        <v>5.472822912787393E-3</v>
      </c>
      <c r="BM240" s="52">
        <f t="shared" si="65"/>
        <v>1007</v>
      </c>
      <c r="BN240" s="64">
        <f>IFERROR(BM240/BI226,"-")</f>
        <v>7.3348386626848283E-2</v>
      </c>
      <c r="BO240" s="61">
        <f t="shared" si="63"/>
        <v>69602.369414101297</v>
      </c>
    </row>
    <row r="241" spans="2:67" s="106" customFormat="1">
      <c r="B241" s="179"/>
      <c r="C241" s="173"/>
      <c r="D241" s="138"/>
      <c r="E241" s="138"/>
      <c r="F241" s="104" t="s">
        <v>93</v>
      </c>
      <c r="G241" s="55">
        <v>130261</v>
      </c>
      <c r="H241" s="65">
        <f>IFERROR(G241/D226,"-")</f>
        <v>1.0185725018500875E-3</v>
      </c>
      <c r="I241" s="55">
        <v>8</v>
      </c>
      <c r="J241" s="65">
        <f>IFERROR(I241/E226,"-")</f>
        <v>0.14545454545454545</v>
      </c>
      <c r="K241" s="62">
        <f t="shared" si="56"/>
        <v>16282.625</v>
      </c>
      <c r="L241" s="138"/>
      <c r="M241" s="138"/>
      <c r="N241" s="104" t="s">
        <v>93</v>
      </c>
      <c r="O241" s="55">
        <v>109894</v>
      </c>
      <c r="P241" s="65">
        <f>IFERROR(O241/L226,"-")</f>
        <v>6.3133719923527622E-4</v>
      </c>
      <c r="Q241" s="55">
        <v>23</v>
      </c>
      <c r="R241" s="65">
        <f>IFERROR(Q241/M226,"-")</f>
        <v>0.21698113207547171</v>
      </c>
      <c r="S241" s="62">
        <f t="shared" si="57"/>
        <v>4778</v>
      </c>
      <c r="T241" s="138"/>
      <c r="U241" s="138"/>
      <c r="V241" s="104" t="s">
        <v>93</v>
      </c>
      <c r="W241" s="55">
        <v>6999382</v>
      </c>
      <c r="X241" s="53">
        <f>W241/T226</f>
        <v>1.9637682066574263E-3</v>
      </c>
      <c r="Y241" s="55">
        <v>386</v>
      </c>
      <c r="Z241" s="65">
        <f>IFERROR(Y241/U226,"-")</f>
        <v>8.0349708576186507E-2</v>
      </c>
      <c r="AA241" s="62">
        <f t="shared" si="58"/>
        <v>18133.113989637306</v>
      </c>
      <c r="AB241" s="138"/>
      <c r="AC241" s="138"/>
      <c r="AD241" s="104" t="s">
        <v>93</v>
      </c>
      <c r="AE241" s="55">
        <v>7694572</v>
      </c>
      <c r="AF241" s="65">
        <f>IFERROR(AE241/AB226,"-")</f>
        <v>2.0822506110331528E-3</v>
      </c>
      <c r="AG241" s="55">
        <v>451</v>
      </c>
      <c r="AH241" s="65">
        <f>IFERROR(AG241/AC226,"-")</f>
        <v>0.11241276171485544</v>
      </c>
      <c r="AI241" s="62">
        <f t="shared" si="59"/>
        <v>17061.135254988912</v>
      </c>
      <c r="AJ241" s="138"/>
      <c r="AK241" s="138"/>
      <c r="AL241" s="104" t="s">
        <v>93</v>
      </c>
      <c r="AM241" s="55">
        <v>9176632</v>
      </c>
      <c r="AN241" s="65">
        <f>IFERROR(AM241/AJ226,"-")</f>
        <v>2.9310813276633551E-3</v>
      </c>
      <c r="AO241" s="55">
        <v>441</v>
      </c>
      <c r="AP241" s="65">
        <f>IFERROR(AO241/AK226,"-")</f>
        <v>0.15333796940194716</v>
      </c>
      <c r="AQ241" s="62">
        <f t="shared" si="60"/>
        <v>20808.689342403628</v>
      </c>
      <c r="AR241" s="138"/>
      <c r="AS241" s="138"/>
      <c r="AT241" s="104" t="s">
        <v>93</v>
      </c>
      <c r="AU241" s="55">
        <v>5783382</v>
      </c>
      <c r="AV241" s="65">
        <f>IFERROR(AU241/AR226,"-")</f>
        <v>3.708338077989079E-3</v>
      </c>
      <c r="AW241" s="55">
        <v>237</v>
      </c>
      <c r="AX241" s="65">
        <f>IFERROR(AW241/AS226,"-")</f>
        <v>0.17111913357400721</v>
      </c>
      <c r="AY241" s="62">
        <f t="shared" si="61"/>
        <v>24402.455696202531</v>
      </c>
      <c r="AZ241" s="138"/>
      <c r="BA241" s="138"/>
      <c r="BB241" s="104" t="s">
        <v>93</v>
      </c>
      <c r="BC241" s="55">
        <v>1277182</v>
      </c>
      <c r="BD241" s="65">
        <f>IFERROR(BC241/AZ226,"-")</f>
        <v>2.3014207797619735E-3</v>
      </c>
      <c r="BE241" s="55">
        <v>76</v>
      </c>
      <c r="BF241" s="65">
        <f>IFERROR(BE241/BA226,"-")</f>
        <v>0.15478615071283094</v>
      </c>
      <c r="BG241" s="62">
        <f t="shared" si="62"/>
        <v>16805.026315789473</v>
      </c>
      <c r="BH241" s="138"/>
      <c r="BI241" s="150"/>
      <c r="BJ241" s="104" t="s">
        <v>93</v>
      </c>
      <c r="BK241" s="55">
        <f t="shared" si="64"/>
        <v>31171305</v>
      </c>
      <c r="BL241" s="65">
        <f>IFERROR(BK241/BH226,"-")</f>
        <v>2.4339569108809437E-3</v>
      </c>
      <c r="BM241" s="55">
        <f t="shared" si="65"/>
        <v>1622</v>
      </c>
      <c r="BN241" s="65">
        <f>IFERROR(BM241/BI226,"-")</f>
        <v>0.11814407458664142</v>
      </c>
      <c r="BO241" s="62">
        <f t="shared" si="63"/>
        <v>19217.820591861899</v>
      </c>
    </row>
    <row r="242" spans="2:67" s="106" customFormat="1">
      <c r="B242" s="179"/>
      <c r="C242" s="174"/>
      <c r="D242" s="139"/>
      <c r="E242" s="139"/>
      <c r="F242" s="105" t="s">
        <v>101</v>
      </c>
      <c r="G242" s="56">
        <f>SUM(G226:G241)</f>
        <v>10188614</v>
      </c>
      <c r="H242" s="65">
        <f>IFERROR(G242/D226,"-")</f>
        <v>7.9669602201463435E-2</v>
      </c>
      <c r="I242" s="55">
        <v>45</v>
      </c>
      <c r="J242" s="65">
        <f>IFERROR(I242/E226,"-")</f>
        <v>0.81818181818181823</v>
      </c>
      <c r="K242" s="62">
        <f t="shared" si="56"/>
        <v>226413.64444444445</v>
      </c>
      <c r="L242" s="139"/>
      <c r="M242" s="139"/>
      <c r="N242" s="105" t="s">
        <v>101</v>
      </c>
      <c r="O242" s="56">
        <f>SUM(O226:O241)</f>
        <v>25665656</v>
      </c>
      <c r="P242" s="65">
        <f>IFERROR(O242/L226,"-")</f>
        <v>0.14744829904795587</v>
      </c>
      <c r="Q242" s="55">
        <v>88</v>
      </c>
      <c r="R242" s="65">
        <f>IFERROR(Q242/M226,"-")</f>
        <v>0.83018867924528306</v>
      </c>
      <c r="S242" s="62">
        <f t="shared" si="57"/>
        <v>291655.18181818182</v>
      </c>
      <c r="T242" s="139"/>
      <c r="U242" s="139"/>
      <c r="V242" s="105" t="s">
        <v>101</v>
      </c>
      <c r="W242" s="56">
        <f>SUM(W226:W241)</f>
        <v>644983757</v>
      </c>
      <c r="X242" s="53">
        <f>W242/T226</f>
        <v>0.1809586326060014</v>
      </c>
      <c r="Y242" s="55">
        <v>3568</v>
      </c>
      <c r="Z242" s="65">
        <f>IFERROR(Y242/U226,"-")</f>
        <v>0.74271440466278105</v>
      </c>
      <c r="AA242" s="62">
        <f t="shared" si="58"/>
        <v>180768.99019058296</v>
      </c>
      <c r="AB242" s="139"/>
      <c r="AC242" s="139"/>
      <c r="AD242" s="105" t="s">
        <v>101</v>
      </c>
      <c r="AE242" s="56">
        <f>SUM(AE226:AE241)</f>
        <v>812557670</v>
      </c>
      <c r="AF242" s="65">
        <f>IFERROR(AE242/AB226,"-")</f>
        <v>0.21988860522159973</v>
      </c>
      <c r="AG242" s="55">
        <v>3362</v>
      </c>
      <c r="AH242" s="65">
        <f>IFERROR(AG242/AC226,"-")</f>
        <v>0.83798604187437686</v>
      </c>
      <c r="AI242" s="62">
        <f t="shared" si="59"/>
        <v>241688.77751338488</v>
      </c>
      <c r="AJ242" s="139"/>
      <c r="AK242" s="139"/>
      <c r="AL242" s="105" t="s">
        <v>101</v>
      </c>
      <c r="AM242" s="56">
        <f>SUM(AM226:AM241)</f>
        <v>783785482</v>
      </c>
      <c r="AN242" s="65">
        <f>IFERROR(AM242/AJ226,"-")</f>
        <v>0.25034664037784476</v>
      </c>
      <c r="AO242" s="55">
        <v>2572</v>
      </c>
      <c r="AP242" s="65">
        <f>IFERROR(AO242/AK226,"-")</f>
        <v>0.89429763560500697</v>
      </c>
      <c r="AQ242" s="62">
        <f t="shared" si="60"/>
        <v>304737.74572317261</v>
      </c>
      <c r="AR242" s="139"/>
      <c r="AS242" s="139"/>
      <c r="AT242" s="105" t="s">
        <v>101</v>
      </c>
      <c r="AU242" s="56">
        <f>SUM(AU226:AU241)</f>
        <v>426562273</v>
      </c>
      <c r="AV242" s="65">
        <f>IFERROR(AU242/AR226,"-")</f>
        <v>0.27351420321180114</v>
      </c>
      <c r="AW242" s="55">
        <v>1257</v>
      </c>
      <c r="AX242" s="65">
        <f>IFERROR(AW242/AS226,"-")</f>
        <v>0.90758122743682312</v>
      </c>
      <c r="AY242" s="62">
        <f t="shared" si="61"/>
        <v>339349.46141607</v>
      </c>
      <c r="AZ242" s="139"/>
      <c r="BA242" s="139"/>
      <c r="BB242" s="105" t="s">
        <v>101</v>
      </c>
      <c r="BC242" s="56">
        <f>SUM(BC226:BC241)</f>
        <v>147827059</v>
      </c>
      <c r="BD242" s="65">
        <f>IFERROR(BC242/AZ226,"-")</f>
        <v>0.26637727856617088</v>
      </c>
      <c r="BE242" s="55">
        <v>423</v>
      </c>
      <c r="BF242" s="65">
        <f>IFERROR(BE242/BA226,"-")</f>
        <v>0.86150712830957232</v>
      </c>
      <c r="BG242" s="62">
        <f t="shared" si="62"/>
        <v>349472.95271867613</v>
      </c>
      <c r="BH242" s="139"/>
      <c r="BI242" s="151"/>
      <c r="BJ242" s="105" t="s">
        <v>101</v>
      </c>
      <c r="BK242" s="56">
        <f t="shared" si="64"/>
        <v>2851570511</v>
      </c>
      <c r="BL242" s="65">
        <f>IFERROR(BK242/BH226,"-")</f>
        <v>0.22265990314209666</v>
      </c>
      <c r="BM242" s="56">
        <f t="shared" si="65"/>
        <v>11315</v>
      </c>
      <c r="BN242" s="65">
        <f>IFERROR(BM242/BI226,"-")</f>
        <v>0.824167819943186</v>
      </c>
      <c r="BO242" s="62">
        <f t="shared" si="63"/>
        <v>252016.83703049051</v>
      </c>
    </row>
    <row r="243" spans="2:67" s="106" customFormat="1">
      <c r="B243" s="179">
        <v>15</v>
      </c>
      <c r="C243" s="172" t="s">
        <v>145</v>
      </c>
      <c r="D243" s="137">
        <v>265501740</v>
      </c>
      <c r="E243" s="137">
        <v>119</v>
      </c>
      <c r="F243" s="101" t="s">
        <v>66</v>
      </c>
      <c r="G243" s="48">
        <v>1426786</v>
      </c>
      <c r="H243" s="63">
        <f>IFERROR(G243/D243,"-")</f>
        <v>5.3739233498055414E-3</v>
      </c>
      <c r="I243" s="48">
        <v>31</v>
      </c>
      <c r="J243" s="63">
        <f>IFERROR(I243/E243,"-")</f>
        <v>0.26050420168067229</v>
      </c>
      <c r="K243" s="60">
        <f t="shared" si="56"/>
        <v>46025.354838709674</v>
      </c>
      <c r="L243" s="137">
        <v>306177080</v>
      </c>
      <c r="M243" s="137">
        <v>206</v>
      </c>
      <c r="N243" s="101" t="s">
        <v>66</v>
      </c>
      <c r="O243" s="48">
        <v>7257111</v>
      </c>
      <c r="P243" s="63">
        <f>IFERROR(O243/L243,"-")</f>
        <v>2.3702332650112151E-2</v>
      </c>
      <c r="Q243" s="48">
        <v>68</v>
      </c>
      <c r="R243" s="63">
        <f>IFERROR(Q243/M243,"-")</f>
        <v>0.3300970873786408</v>
      </c>
      <c r="S243" s="60">
        <f t="shared" si="57"/>
        <v>106722.2205882353</v>
      </c>
      <c r="T243" s="137">
        <v>6112572390</v>
      </c>
      <c r="U243" s="137">
        <v>8203</v>
      </c>
      <c r="V243" s="101" t="s">
        <v>66</v>
      </c>
      <c r="W243" s="48">
        <v>172692659</v>
      </c>
      <c r="X243" s="46">
        <f>W243/T243</f>
        <v>2.8252043163123994E-2</v>
      </c>
      <c r="Y243" s="48">
        <v>1448</v>
      </c>
      <c r="Z243" s="63">
        <f>IFERROR(Y243/U243,"-")</f>
        <v>0.17652078507862978</v>
      </c>
      <c r="AA243" s="60">
        <f t="shared" si="58"/>
        <v>119262.88604972376</v>
      </c>
      <c r="AB243" s="137">
        <v>6132949080</v>
      </c>
      <c r="AC243" s="137">
        <v>6487</v>
      </c>
      <c r="AD243" s="101" t="s">
        <v>66</v>
      </c>
      <c r="AE243" s="48">
        <v>183401096</v>
      </c>
      <c r="AF243" s="63">
        <f>IFERROR(AE243/AB243,"-")</f>
        <v>2.9904226108461347E-2</v>
      </c>
      <c r="AG243" s="48">
        <v>1575</v>
      </c>
      <c r="AH243" s="63">
        <f>IFERROR(AG243/AC243,"-")</f>
        <v>0.24279327886542315</v>
      </c>
      <c r="AI243" s="60">
        <f t="shared" si="59"/>
        <v>116445.14031746032</v>
      </c>
      <c r="AJ243" s="137">
        <v>4575206080</v>
      </c>
      <c r="AK243" s="137">
        <v>4142</v>
      </c>
      <c r="AL243" s="101" t="s">
        <v>66</v>
      </c>
      <c r="AM243" s="48">
        <v>194100730</v>
      </c>
      <c r="AN243" s="63">
        <f>IFERROR(AM243/AJ243,"-")</f>
        <v>4.2424478068537629E-2</v>
      </c>
      <c r="AO243" s="48">
        <v>1148</v>
      </c>
      <c r="AP243" s="63">
        <f>IFERROR(AO243/AK243,"-")</f>
        <v>0.27716079188797682</v>
      </c>
      <c r="AQ243" s="60">
        <f t="shared" si="60"/>
        <v>169077.29094076654</v>
      </c>
      <c r="AR243" s="137">
        <v>2210220440</v>
      </c>
      <c r="AS243" s="137">
        <v>1856</v>
      </c>
      <c r="AT243" s="101" t="s">
        <v>66</v>
      </c>
      <c r="AU243" s="48">
        <v>103898438</v>
      </c>
      <c r="AV243" s="63">
        <f>IFERROR(AU243/AR243,"-")</f>
        <v>4.7008178966981229E-2</v>
      </c>
      <c r="AW243" s="48">
        <v>540</v>
      </c>
      <c r="AX243" s="63">
        <f>IFERROR(AW243/AS243,"-")</f>
        <v>0.29094827586206895</v>
      </c>
      <c r="AY243" s="60">
        <f t="shared" si="61"/>
        <v>192404.51481481481</v>
      </c>
      <c r="AZ243" s="137">
        <v>716213490</v>
      </c>
      <c r="BA243" s="137">
        <v>619</v>
      </c>
      <c r="BB243" s="101" t="s">
        <v>66</v>
      </c>
      <c r="BC243" s="48">
        <v>41401316</v>
      </c>
      <c r="BD243" s="63">
        <f>IFERROR(BC243/AZ243,"-")</f>
        <v>5.7805831051855779E-2</v>
      </c>
      <c r="BE243" s="48">
        <v>183</v>
      </c>
      <c r="BF243" s="63">
        <f>IFERROR(BE243/BA243,"-")</f>
        <v>0.29563812600969308</v>
      </c>
      <c r="BG243" s="60">
        <f t="shared" si="62"/>
        <v>226236.6994535519</v>
      </c>
      <c r="BH243" s="137">
        <f>SUM(D243,L243,T243,AB243,AJ243,AR243,AZ243)</f>
        <v>20318840300</v>
      </c>
      <c r="BI243" s="149">
        <f>SUM(E243,M243,U243,AC243,AK243,AS243,BA243)</f>
        <v>21632</v>
      </c>
      <c r="BJ243" s="101" t="s">
        <v>66</v>
      </c>
      <c r="BK243" s="48">
        <f t="shared" si="64"/>
        <v>704178136</v>
      </c>
      <c r="BL243" s="63">
        <f>IFERROR(BK243/BH243,"-")</f>
        <v>3.4656413732431376E-2</v>
      </c>
      <c r="BM243" s="48">
        <f t="shared" si="65"/>
        <v>4993</v>
      </c>
      <c r="BN243" s="63">
        <f>IFERROR(BM243/BI243,"-")</f>
        <v>0.23081545857988164</v>
      </c>
      <c r="BO243" s="60">
        <f t="shared" si="63"/>
        <v>141033.07350290407</v>
      </c>
    </row>
    <row r="244" spans="2:67" s="106" customFormat="1">
      <c r="B244" s="179"/>
      <c r="C244" s="173"/>
      <c r="D244" s="138"/>
      <c r="E244" s="138"/>
      <c r="F244" s="102" t="s">
        <v>68</v>
      </c>
      <c r="G244" s="52">
        <v>5226957</v>
      </c>
      <c r="H244" s="64">
        <f>IFERROR(G244/D243,"-")</f>
        <v>1.9687091316237703E-2</v>
      </c>
      <c r="I244" s="52">
        <v>43</v>
      </c>
      <c r="J244" s="64">
        <f>IFERROR(I244/E243,"-")</f>
        <v>0.36134453781512604</v>
      </c>
      <c r="K244" s="61">
        <f t="shared" si="56"/>
        <v>121557.13953488372</v>
      </c>
      <c r="L244" s="138"/>
      <c r="M244" s="138"/>
      <c r="N244" s="102" t="s">
        <v>68</v>
      </c>
      <c r="O244" s="52">
        <v>3659840</v>
      </c>
      <c r="P244" s="64">
        <f>IFERROR(O244/L243,"-")</f>
        <v>1.1953344123603243E-2</v>
      </c>
      <c r="Q244" s="52">
        <v>65</v>
      </c>
      <c r="R244" s="64">
        <f>IFERROR(Q244/M243,"-")</f>
        <v>0.3155339805825243</v>
      </c>
      <c r="S244" s="61">
        <f t="shared" si="57"/>
        <v>56305.230769230766</v>
      </c>
      <c r="T244" s="138"/>
      <c r="U244" s="138"/>
      <c r="V244" s="102" t="s">
        <v>68</v>
      </c>
      <c r="W244" s="52">
        <v>169213815</v>
      </c>
      <c r="X244" s="50">
        <f>W244/T243</f>
        <v>2.7682913870570945E-2</v>
      </c>
      <c r="Y244" s="52">
        <v>2005</v>
      </c>
      <c r="Z244" s="64">
        <f>IFERROR(Y244/U243,"-")</f>
        <v>0.24442277215652811</v>
      </c>
      <c r="AA244" s="61">
        <f t="shared" si="58"/>
        <v>84395.917705735657</v>
      </c>
      <c r="AB244" s="138"/>
      <c r="AC244" s="138"/>
      <c r="AD244" s="102" t="s">
        <v>68</v>
      </c>
      <c r="AE244" s="52">
        <v>119724288</v>
      </c>
      <c r="AF244" s="64">
        <f>IFERROR(AE244/AB243,"-")</f>
        <v>1.9521487369009754E-2</v>
      </c>
      <c r="AG244" s="52">
        <v>1909</v>
      </c>
      <c r="AH244" s="64">
        <f>IFERROR(AG244/AC243,"-")</f>
        <v>0.29428086943117004</v>
      </c>
      <c r="AI244" s="61">
        <f t="shared" si="59"/>
        <v>62715.70874803562</v>
      </c>
      <c r="AJ244" s="138"/>
      <c r="AK244" s="138"/>
      <c r="AL244" s="102" t="s">
        <v>68</v>
      </c>
      <c r="AM244" s="52">
        <v>76314554</v>
      </c>
      <c r="AN244" s="64">
        <f>IFERROR(AM244/AJ243,"-")</f>
        <v>1.6680025482043424E-2</v>
      </c>
      <c r="AO244" s="52">
        <v>1365</v>
      </c>
      <c r="AP244" s="64">
        <f>IFERROR(AO244/AK243,"-")</f>
        <v>0.32955094157411879</v>
      </c>
      <c r="AQ244" s="61">
        <f t="shared" si="60"/>
        <v>55908.098168498167</v>
      </c>
      <c r="AR244" s="138"/>
      <c r="AS244" s="138"/>
      <c r="AT244" s="102" t="s">
        <v>68</v>
      </c>
      <c r="AU244" s="52">
        <v>38332599</v>
      </c>
      <c r="AV244" s="64">
        <f>IFERROR(AU244/AR243,"-")</f>
        <v>1.7343337481758155E-2</v>
      </c>
      <c r="AW244" s="52">
        <v>638</v>
      </c>
      <c r="AX244" s="64">
        <f>IFERROR(AW244/AS243,"-")</f>
        <v>0.34375</v>
      </c>
      <c r="AY244" s="61">
        <f t="shared" si="61"/>
        <v>60082.443573667711</v>
      </c>
      <c r="AZ244" s="138"/>
      <c r="BA244" s="138"/>
      <c r="BB244" s="102" t="s">
        <v>68</v>
      </c>
      <c r="BC244" s="52">
        <v>9169963</v>
      </c>
      <c r="BD244" s="64">
        <f>IFERROR(BC244/AZ243,"-")</f>
        <v>1.2803393301067256E-2</v>
      </c>
      <c r="BE244" s="52">
        <v>185</v>
      </c>
      <c r="BF244" s="64">
        <f>IFERROR(BE244/BA243,"-")</f>
        <v>0.29886914378029078</v>
      </c>
      <c r="BG244" s="61">
        <f t="shared" si="62"/>
        <v>49567.367567567569</v>
      </c>
      <c r="BH244" s="138"/>
      <c r="BI244" s="150"/>
      <c r="BJ244" s="102" t="s">
        <v>68</v>
      </c>
      <c r="BK244" s="52">
        <f t="shared" si="64"/>
        <v>421642016</v>
      </c>
      <c r="BL244" s="64">
        <f>IFERROR(BK244/BH243,"-")</f>
        <v>2.0751283526747343E-2</v>
      </c>
      <c r="BM244" s="52">
        <f t="shared" si="65"/>
        <v>6210</v>
      </c>
      <c r="BN244" s="64">
        <f>IFERROR(BM244/BI243,"-")</f>
        <v>0.28707470414201186</v>
      </c>
      <c r="BO244" s="61">
        <f t="shared" si="63"/>
        <v>67897.265056360702</v>
      </c>
    </row>
    <row r="245" spans="2:67" s="106" customFormat="1">
      <c r="B245" s="179"/>
      <c r="C245" s="173"/>
      <c r="D245" s="138"/>
      <c r="E245" s="138"/>
      <c r="F245" s="103" t="s">
        <v>70</v>
      </c>
      <c r="G245" s="52">
        <v>494829</v>
      </c>
      <c r="H245" s="64">
        <f>IFERROR(G245/D243,"-")</f>
        <v>1.8637504974543669E-3</v>
      </c>
      <c r="I245" s="52">
        <v>20</v>
      </c>
      <c r="J245" s="64">
        <f>IFERROR(I245/E243,"-")</f>
        <v>0.16806722689075632</v>
      </c>
      <c r="K245" s="61">
        <f t="shared" si="56"/>
        <v>24741.45</v>
      </c>
      <c r="L245" s="138"/>
      <c r="M245" s="138"/>
      <c r="N245" s="103" t="s">
        <v>70</v>
      </c>
      <c r="O245" s="52">
        <v>1582219</v>
      </c>
      <c r="P245" s="64">
        <f>IFERROR(O245/L243,"-")</f>
        <v>5.1676598392015501E-3</v>
      </c>
      <c r="Q245" s="52">
        <v>35</v>
      </c>
      <c r="R245" s="64">
        <f>IFERROR(Q245/M243,"-")</f>
        <v>0.16990291262135923</v>
      </c>
      <c r="S245" s="61">
        <f t="shared" si="57"/>
        <v>45206.257142857146</v>
      </c>
      <c r="T245" s="138"/>
      <c r="U245" s="138"/>
      <c r="V245" s="103" t="s">
        <v>70</v>
      </c>
      <c r="W245" s="52">
        <v>94510058</v>
      </c>
      <c r="X245" s="50">
        <f>W245/T243</f>
        <v>1.5461585069260831E-2</v>
      </c>
      <c r="Y245" s="52">
        <v>1921</v>
      </c>
      <c r="Z245" s="64">
        <f>IFERROR(Y245/U243,"-")</f>
        <v>0.23418261611605509</v>
      </c>
      <c r="AA245" s="61">
        <f t="shared" si="58"/>
        <v>49198.364393545031</v>
      </c>
      <c r="AB245" s="138"/>
      <c r="AC245" s="138"/>
      <c r="AD245" s="103" t="s">
        <v>70</v>
      </c>
      <c r="AE245" s="52">
        <v>97485593</v>
      </c>
      <c r="AF245" s="64">
        <f>IFERROR(AE245/AB243,"-")</f>
        <v>1.5895386008976942E-2</v>
      </c>
      <c r="AG245" s="52">
        <v>1799</v>
      </c>
      <c r="AH245" s="64">
        <f>IFERROR(AG245/AC243,"-")</f>
        <v>0.27732387852628332</v>
      </c>
      <c r="AI245" s="61">
        <f t="shared" si="59"/>
        <v>54188.76764869372</v>
      </c>
      <c r="AJ245" s="138"/>
      <c r="AK245" s="138"/>
      <c r="AL245" s="103" t="s">
        <v>70</v>
      </c>
      <c r="AM245" s="52">
        <v>63786458</v>
      </c>
      <c r="AN245" s="64">
        <f>IFERROR(AM245/AJ243,"-")</f>
        <v>1.394176718702035E-2</v>
      </c>
      <c r="AO245" s="52">
        <v>1305</v>
      </c>
      <c r="AP245" s="64">
        <f>IFERROR(AO245/AK243,"-")</f>
        <v>0.31506518590053112</v>
      </c>
      <c r="AQ245" s="61">
        <f t="shared" si="60"/>
        <v>48878.511877394638</v>
      </c>
      <c r="AR245" s="138"/>
      <c r="AS245" s="138"/>
      <c r="AT245" s="103" t="s">
        <v>70</v>
      </c>
      <c r="AU245" s="52">
        <v>31608718</v>
      </c>
      <c r="AV245" s="64">
        <f>IFERROR(AU245/AR243,"-")</f>
        <v>1.4301160838056498E-2</v>
      </c>
      <c r="AW245" s="52">
        <v>519</v>
      </c>
      <c r="AX245" s="64">
        <f>IFERROR(AW245/AS243,"-")</f>
        <v>0.27963362068965519</v>
      </c>
      <c r="AY245" s="61">
        <f t="shared" si="61"/>
        <v>60903.117533718687</v>
      </c>
      <c r="AZ245" s="138"/>
      <c r="BA245" s="138"/>
      <c r="BB245" s="103" t="s">
        <v>70</v>
      </c>
      <c r="BC245" s="52">
        <v>7274153</v>
      </c>
      <c r="BD245" s="64">
        <f>IFERROR(BC245/AZ243,"-")</f>
        <v>1.0156403225524278E-2</v>
      </c>
      <c r="BE245" s="52">
        <v>130</v>
      </c>
      <c r="BF245" s="64">
        <f>IFERROR(BE245/BA243,"-")</f>
        <v>0.21001615508885299</v>
      </c>
      <c r="BG245" s="61">
        <f t="shared" si="62"/>
        <v>55955.023076923077</v>
      </c>
      <c r="BH245" s="138"/>
      <c r="BI245" s="150"/>
      <c r="BJ245" s="103" t="s">
        <v>70</v>
      </c>
      <c r="BK245" s="52">
        <f t="shared" si="64"/>
        <v>296742028</v>
      </c>
      <c r="BL245" s="64">
        <f>IFERROR(BK245/BH243,"-")</f>
        <v>1.4604279753111698E-2</v>
      </c>
      <c r="BM245" s="52">
        <f t="shared" si="65"/>
        <v>5729</v>
      </c>
      <c r="BN245" s="64">
        <f>IFERROR(BM245/BI243,"-")</f>
        <v>0.26483912721893493</v>
      </c>
      <c r="BO245" s="61">
        <f t="shared" si="63"/>
        <v>51796.478966660849</v>
      </c>
    </row>
    <row r="246" spans="2:67" s="106" customFormat="1">
      <c r="B246" s="179"/>
      <c r="C246" s="173"/>
      <c r="D246" s="138"/>
      <c r="E246" s="138"/>
      <c r="F246" s="103" t="s">
        <v>72</v>
      </c>
      <c r="G246" s="52">
        <v>61369</v>
      </c>
      <c r="H246" s="64">
        <f>IFERROR(G246/D243,"-")</f>
        <v>2.3114349457747433E-4</v>
      </c>
      <c r="I246" s="52">
        <v>7</v>
      </c>
      <c r="J246" s="64">
        <f>IFERROR(I246/E243,"-")</f>
        <v>5.8823529411764705E-2</v>
      </c>
      <c r="K246" s="61">
        <f t="shared" si="56"/>
        <v>8767</v>
      </c>
      <c r="L246" s="138"/>
      <c r="M246" s="138"/>
      <c r="N246" s="103" t="s">
        <v>72</v>
      </c>
      <c r="O246" s="52">
        <v>323176</v>
      </c>
      <c r="P246" s="64">
        <f>IFERROR(O246/L243,"-")</f>
        <v>1.0555198971784563E-3</v>
      </c>
      <c r="Q246" s="52">
        <v>8</v>
      </c>
      <c r="R246" s="64">
        <f>IFERROR(Q246/M243,"-")</f>
        <v>3.8834951456310676E-2</v>
      </c>
      <c r="S246" s="61">
        <f t="shared" si="57"/>
        <v>40397</v>
      </c>
      <c r="T246" s="138"/>
      <c r="U246" s="138"/>
      <c r="V246" s="103" t="s">
        <v>72</v>
      </c>
      <c r="W246" s="52">
        <v>22071334</v>
      </c>
      <c r="X246" s="50">
        <f>W246/T243</f>
        <v>3.6108094255224029E-3</v>
      </c>
      <c r="Y246" s="52">
        <v>333</v>
      </c>
      <c r="Z246" s="64">
        <f>IFERROR(Y246/U243,"-")</f>
        <v>4.0594904303303668E-2</v>
      </c>
      <c r="AA246" s="61">
        <f t="shared" si="58"/>
        <v>66280.282282282278</v>
      </c>
      <c r="AB246" s="138"/>
      <c r="AC246" s="138"/>
      <c r="AD246" s="103" t="s">
        <v>72</v>
      </c>
      <c r="AE246" s="52">
        <v>13425791</v>
      </c>
      <c r="AF246" s="64">
        <f>IFERROR(AE246/AB243,"-")</f>
        <v>2.1891248117129319E-3</v>
      </c>
      <c r="AG246" s="52">
        <v>301</v>
      </c>
      <c r="AH246" s="64">
        <f>IFERROR(AG246/AC243,"-")</f>
        <v>4.6400493294280871E-2</v>
      </c>
      <c r="AI246" s="61">
        <f t="shared" si="59"/>
        <v>44603.956810631229</v>
      </c>
      <c r="AJ246" s="138"/>
      <c r="AK246" s="138"/>
      <c r="AL246" s="103" t="s">
        <v>72</v>
      </c>
      <c r="AM246" s="52">
        <v>9483187</v>
      </c>
      <c r="AN246" s="64">
        <f>IFERROR(AM246/AJ243,"-")</f>
        <v>2.0727343936385047E-3</v>
      </c>
      <c r="AO246" s="52">
        <v>178</v>
      </c>
      <c r="AP246" s="64">
        <f>IFERROR(AO246/AK243,"-")</f>
        <v>4.2974408498309996E-2</v>
      </c>
      <c r="AQ246" s="61">
        <f t="shared" si="60"/>
        <v>53276.331460674155</v>
      </c>
      <c r="AR246" s="138"/>
      <c r="AS246" s="138"/>
      <c r="AT246" s="103" t="s">
        <v>72</v>
      </c>
      <c r="AU246" s="52">
        <v>1734569</v>
      </c>
      <c r="AV246" s="64">
        <f>IFERROR(AU246/AR243,"-")</f>
        <v>7.8479457008369716E-4</v>
      </c>
      <c r="AW246" s="52">
        <v>64</v>
      </c>
      <c r="AX246" s="64">
        <f>IFERROR(AW246/AS243,"-")</f>
        <v>3.4482758620689655E-2</v>
      </c>
      <c r="AY246" s="61">
        <f t="shared" si="61"/>
        <v>27102.640625</v>
      </c>
      <c r="AZ246" s="138"/>
      <c r="BA246" s="138"/>
      <c r="BB246" s="103" t="s">
        <v>72</v>
      </c>
      <c r="BC246" s="52">
        <v>1476298</v>
      </c>
      <c r="BD246" s="64">
        <f>IFERROR(BC246/AZ243,"-")</f>
        <v>2.0612541101397014E-3</v>
      </c>
      <c r="BE246" s="52">
        <v>20</v>
      </c>
      <c r="BF246" s="64">
        <f>IFERROR(BE246/BA243,"-")</f>
        <v>3.2310177705977383E-2</v>
      </c>
      <c r="BG246" s="61">
        <f t="shared" si="62"/>
        <v>73814.899999999994</v>
      </c>
      <c r="BH246" s="138"/>
      <c r="BI246" s="150"/>
      <c r="BJ246" s="103" t="s">
        <v>72</v>
      </c>
      <c r="BK246" s="52">
        <f t="shared" si="64"/>
        <v>48575724</v>
      </c>
      <c r="BL246" s="64">
        <f>IFERROR(BK246/BH243,"-")</f>
        <v>2.3906740386162688E-3</v>
      </c>
      <c r="BM246" s="52">
        <f t="shared" si="65"/>
        <v>911</v>
      </c>
      <c r="BN246" s="64">
        <f>IFERROR(BM246/BI243,"-")</f>
        <v>4.2113535502958578E-2</v>
      </c>
      <c r="BO246" s="61">
        <f t="shared" si="63"/>
        <v>53321.321624588367</v>
      </c>
    </row>
    <row r="247" spans="2:67" s="106" customFormat="1">
      <c r="B247" s="179"/>
      <c r="C247" s="173"/>
      <c r="D247" s="138"/>
      <c r="E247" s="138"/>
      <c r="F247" s="103" t="s">
        <v>74</v>
      </c>
      <c r="G247" s="52">
        <v>1525505</v>
      </c>
      <c r="H247" s="64">
        <f>IFERROR(G247/D243,"-")</f>
        <v>5.7457438885334614E-3</v>
      </c>
      <c r="I247" s="52">
        <v>35</v>
      </c>
      <c r="J247" s="64">
        <f>IFERROR(I247/E243,"-")</f>
        <v>0.29411764705882354</v>
      </c>
      <c r="K247" s="61">
        <f t="shared" si="56"/>
        <v>43585.857142857145</v>
      </c>
      <c r="L247" s="138"/>
      <c r="M247" s="138"/>
      <c r="N247" s="103" t="s">
        <v>74</v>
      </c>
      <c r="O247" s="52">
        <v>6876595</v>
      </c>
      <c r="P247" s="64">
        <f>IFERROR(O247/L243,"-")</f>
        <v>2.2459535508013859E-2</v>
      </c>
      <c r="Q247" s="52">
        <v>58</v>
      </c>
      <c r="R247" s="64">
        <f>IFERROR(Q247/M243,"-")</f>
        <v>0.28155339805825241</v>
      </c>
      <c r="S247" s="61">
        <f t="shared" si="57"/>
        <v>118561.9827586207</v>
      </c>
      <c r="T247" s="138"/>
      <c r="U247" s="138"/>
      <c r="V247" s="103" t="s">
        <v>74</v>
      </c>
      <c r="W247" s="52">
        <v>146388171</v>
      </c>
      <c r="X247" s="50">
        <f>W247/T243</f>
        <v>2.3948701407526397E-2</v>
      </c>
      <c r="Y247" s="52">
        <v>2289</v>
      </c>
      <c r="Z247" s="64">
        <f>IFERROR(Y247/U243,"-")</f>
        <v>0.27904425210288919</v>
      </c>
      <c r="AA247" s="61">
        <f t="shared" si="58"/>
        <v>63952.892529488861</v>
      </c>
      <c r="AB247" s="138"/>
      <c r="AC247" s="138"/>
      <c r="AD247" s="103" t="s">
        <v>74</v>
      </c>
      <c r="AE247" s="52">
        <v>122830498</v>
      </c>
      <c r="AF247" s="64">
        <f>IFERROR(AE247/AB243,"-")</f>
        <v>2.0027966382528649E-2</v>
      </c>
      <c r="AG247" s="52">
        <v>2277</v>
      </c>
      <c r="AH247" s="64">
        <f>IFERROR(AG247/AC243,"-")</f>
        <v>0.35100971173115464</v>
      </c>
      <c r="AI247" s="61">
        <f t="shared" si="59"/>
        <v>53944.004391743525</v>
      </c>
      <c r="AJ247" s="138"/>
      <c r="AK247" s="138"/>
      <c r="AL247" s="103" t="s">
        <v>74</v>
      </c>
      <c r="AM247" s="52">
        <v>87176073</v>
      </c>
      <c r="AN247" s="64">
        <f>IFERROR(AM247/AJ243,"-")</f>
        <v>1.905402105952788E-2</v>
      </c>
      <c r="AO247" s="52">
        <v>1500</v>
      </c>
      <c r="AP247" s="64">
        <f>IFERROR(AO247/AK243,"-")</f>
        <v>0.36214389183969098</v>
      </c>
      <c r="AQ247" s="61">
        <f t="shared" si="60"/>
        <v>58117.381999999998</v>
      </c>
      <c r="AR247" s="138"/>
      <c r="AS247" s="138"/>
      <c r="AT247" s="103" t="s">
        <v>74</v>
      </c>
      <c r="AU247" s="52">
        <v>53685959</v>
      </c>
      <c r="AV247" s="64">
        <f>IFERROR(AU247/AR243,"-")</f>
        <v>2.4289866308538889E-2</v>
      </c>
      <c r="AW247" s="52">
        <v>567</v>
      </c>
      <c r="AX247" s="64">
        <f>IFERROR(AW247/AS243,"-")</f>
        <v>0.30549568965517243</v>
      </c>
      <c r="AY247" s="61">
        <f t="shared" si="61"/>
        <v>94684.23104056438</v>
      </c>
      <c r="AZ247" s="138"/>
      <c r="BA247" s="138"/>
      <c r="BB247" s="103" t="s">
        <v>74</v>
      </c>
      <c r="BC247" s="52">
        <v>8711089</v>
      </c>
      <c r="BD247" s="64">
        <f>IFERROR(BC247/AZ243,"-")</f>
        <v>1.2162698862318274E-2</v>
      </c>
      <c r="BE247" s="52">
        <v>118</v>
      </c>
      <c r="BF247" s="64">
        <f>IFERROR(BE247/BA243,"-")</f>
        <v>0.19063004846526657</v>
      </c>
      <c r="BG247" s="61">
        <f t="shared" si="62"/>
        <v>73822.788135593219</v>
      </c>
      <c r="BH247" s="138"/>
      <c r="BI247" s="150"/>
      <c r="BJ247" s="103" t="s">
        <v>74</v>
      </c>
      <c r="BK247" s="52">
        <f t="shared" si="64"/>
        <v>427193890</v>
      </c>
      <c r="BL247" s="64">
        <f>IFERROR(BK247/BH243,"-")</f>
        <v>2.1024521266600042E-2</v>
      </c>
      <c r="BM247" s="52">
        <f t="shared" si="65"/>
        <v>6844</v>
      </c>
      <c r="BN247" s="64">
        <f>IFERROR(BM247/BI243,"-")</f>
        <v>0.31638313609467456</v>
      </c>
      <c r="BO247" s="61">
        <f t="shared" si="63"/>
        <v>62418.744886031564</v>
      </c>
    </row>
    <row r="248" spans="2:67" s="106" customFormat="1">
      <c r="B248" s="179"/>
      <c r="C248" s="173"/>
      <c r="D248" s="138"/>
      <c r="E248" s="138"/>
      <c r="F248" s="103" t="s">
        <v>76</v>
      </c>
      <c r="G248" s="52">
        <v>2615985</v>
      </c>
      <c r="H248" s="64">
        <f>IFERROR(G248/D243,"-")</f>
        <v>9.8529862742142479E-3</v>
      </c>
      <c r="I248" s="52">
        <v>43</v>
      </c>
      <c r="J248" s="64">
        <f>IFERROR(I248/E243,"-")</f>
        <v>0.36134453781512604</v>
      </c>
      <c r="K248" s="61">
        <f t="shared" si="56"/>
        <v>60836.860465116282</v>
      </c>
      <c r="L248" s="138"/>
      <c r="M248" s="138"/>
      <c r="N248" s="103" t="s">
        <v>76</v>
      </c>
      <c r="O248" s="52">
        <v>2723776</v>
      </c>
      <c r="P248" s="64">
        <f>IFERROR(O248/L243,"-")</f>
        <v>8.8960806602505979E-3</v>
      </c>
      <c r="Q248" s="52">
        <v>48</v>
      </c>
      <c r="R248" s="64">
        <f>IFERROR(Q248/M243,"-")</f>
        <v>0.23300970873786409</v>
      </c>
      <c r="S248" s="61">
        <f t="shared" si="57"/>
        <v>56745.333333333336</v>
      </c>
      <c r="T248" s="138"/>
      <c r="U248" s="138"/>
      <c r="V248" s="103" t="s">
        <v>76</v>
      </c>
      <c r="W248" s="52">
        <v>171125561</v>
      </c>
      <c r="X248" s="50">
        <f>W248/T243</f>
        <v>2.7995670248414022E-2</v>
      </c>
      <c r="Y248" s="52">
        <v>2691</v>
      </c>
      <c r="Z248" s="64">
        <f>IFERROR(Y248/U243,"-")</f>
        <v>0.32805071315372425</v>
      </c>
      <c r="AA248" s="61">
        <f t="shared" si="58"/>
        <v>63591.810107766629</v>
      </c>
      <c r="AB248" s="138"/>
      <c r="AC248" s="138"/>
      <c r="AD248" s="103" t="s">
        <v>76</v>
      </c>
      <c r="AE248" s="52">
        <v>206594846</v>
      </c>
      <c r="AF248" s="64">
        <f>IFERROR(AE248/AB243,"-")</f>
        <v>3.3686052713811213E-2</v>
      </c>
      <c r="AG248" s="52">
        <v>2620</v>
      </c>
      <c r="AH248" s="64">
        <f>IFERROR(AG248/AC243,"-")</f>
        <v>0.40388469246184677</v>
      </c>
      <c r="AI248" s="61">
        <f t="shared" si="59"/>
        <v>78852.994656488547</v>
      </c>
      <c r="AJ248" s="138"/>
      <c r="AK248" s="138"/>
      <c r="AL248" s="103" t="s">
        <v>76</v>
      </c>
      <c r="AM248" s="52">
        <v>164470939</v>
      </c>
      <c r="AN248" s="64">
        <f>IFERROR(AM248/AJ243,"-")</f>
        <v>3.5948312736986045E-2</v>
      </c>
      <c r="AO248" s="52">
        <v>1865</v>
      </c>
      <c r="AP248" s="64">
        <f>IFERROR(AO248/AK243,"-")</f>
        <v>0.45026557218734908</v>
      </c>
      <c r="AQ248" s="61">
        <f t="shared" si="60"/>
        <v>88188.171045576411</v>
      </c>
      <c r="AR248" s="138"/>
      <c r="AS248" s="138"/>
      <c r="AT248" s="103" t="s">
        <v>76</v>
      </c>
      <c r="AU248" s="52">
        <v>67721153</v>
      </c>
      <c r="AV248" s="64">
        <f>IFERROR(AU248/AR243,"-")</f>
        <v>3.0639999420148337E-2</v>
      </c>
      <c r="AW248" s="52">
        <v>785</v>
      </c>
      <c r="AX248" s="64">
        <f>IFERROR(AW248/AS243,"-")</f>
        <v>0.42295258620689657</v>
      </c>
      <c r="AY248" s="61">
        <f t="shared" si="61"/>
        <v>86268.984713375801</v>
      </c>
      <c r="AZ248" s="138"/>
      <c r="BA248" s="138"/>
      <c r="BB248" s="103" t="s">
        <v>76</v>
      </c>
      <c r="BC248" s="52">
        <v>17241747</v>
      </c>
      <c r="BD248" s="64">
        <f>IFERROR(BC248/AZ243,"-")</f>
        <v>2.4073474237409295E-2</v>
      </c>
      <c r="BE248" s="52">
        <v>207</v>
      </c>
      <c r="BF248" s="64">
        <f>IFERROR(BE248/BA243,"-")</f>
        <v>0.33441033925686592</v>
      </c>
      <c r="BG248" s="61">
        <f t="shared" si="62"/>
        <v>83293.463768115937</v>
      </c>
      <c r="BH248" s="138"/>
      <c r="BI248" s="150"/>
      <c r="BJ248" s="103" t="s">
        <v>76</v>
      </c>
      <c r="BK248" s="52">
        <f t="shared" si="64"/>
        <v>632494007</v>
      </c>
      <c r="BL248" s="64">
        <f>IFERROR(BK248/BH243,"-")</f>
        <v>3.1128450131083514E-2</v>
      </c>
      <c r="BM248" s="52">
        <f t="shared" si="65"/>
        <v>8259</v>
      </c>
      <c r="BN248" s="64">
        <f>IFERROR(BM248/BI243,"-")</f>
        <v>0.38179548816568049</v>
      </c>
      <c r="BO248" s="61">
        <f t="shared" si="63"/>
        <v>76582.395810630827</v>
      </c>
    </row>
    <row r="249" spans="2:67" s="106" customFormat="1">
      <c r="B249" s="179"/>
      <c r="C249" s="173"/>
      <c r="D249" s="138"/>
      <c r="E249" s="138"/>
      <c r="F249" s="103" t="s">
        <v>77</v>
      </c>
      <c r="G249" s="52">
        <v>1418421</v>
      </c>
      <c r="H249" s="64">
        <f>IFERROR(G249/D243,"-")</f>
        <v>5.3424169649509638E-3</v>
      </c>
      <c r="I249" s="52">
        <v>7</v>
      </c>
      <c r="J249" s="64">
        <f>IFERROR(I249/E243,"-")</f>
        <v>5.8823529411764705E-2</v>
      </c>
      <c r="K249" s="61">
        <f t="shared" si="56"/>
        <v>202631.57142857142</v>
      </c>
      <c r="L249" s="138"/>
      <c r="M249" s="138"/>
      <c r="N249" s="103" t="s">
        <v>77</v>
      </c>
      <c r="O249" s="52">
        <v>7625101</v>
      </c>
      <c r="P249" s="64">
        <f>IFERROR(O249/L243,"-")</f>
        <v>2.4904218826569253E-2</v>
      </c>
      <c r="Q249" s="52">
        <v>21</v>
      </c>
      <c r="R249" s="64">
        <f>IFERROR(Q249/M243,"-")</f>
        <v>0.10194174757281553</v>
      </c>
      <c r="S249" s="61">
        <f t="shared" si="57"/>
        <v>363100.04761904763</v>
      </c>
      <c r="T249" s="138"/>
      <c r="U249" s="138"/>
      <c r="V249" s="103" t="s">
        <v>77</v>
      </c>
      <c r="W249" s="52">
        <v>120269520</v>
      </c>
      <c r="X249" s="50">
        <f>W249/T243</f>
        <v>1.9675762073060699E-2</v>
      </c>
      <c r="Y249" s="52">
        <v>618</v>
      </c>
      <c r="Z249" s="64">
        <f>IFERROR(Y249/U243,"-")</f>
        <v>7.5338290869194191E-2</v>
      </c>
      <c r="AA249" s="61">
        <f t="shared" si="58"/>
        <v>194610.87378640776</v>
      </c>
      <c r="AB249" s="138"/>
      <c r="AC249" s="138"/>
      <c r="AD249" s="103" t="s">
        <v>77</v>
      </c>
      <c r="AE249" s="52">
        <v>199623942</v>
      </c>
      <c r="AF249" s="64">
        <f>IFERROR(AE249/AB243,"-")</f>
        <v>3.2549421069056061E-2</v>
      </c>
      <c r="AG249" s="52">
        <v>861</v>
      </c>
      <c r="AH249" s="64">
        <f>IFERROR(AG249/AC243,"-")</f>
        <v>0.13272699244643132</v>
      </c>
      <c r="AI249" s="61">
        <f t="shared" si="59"/>
        <v>231851.26829268291</v>
      </c>
      <c r="AJ249" s="138"/>
      <c r="AK249" s="138"/>
      <c r="AL249" s="103" t="s">
        <v>77</v>
      </c>
      <c r="AM249" s="52">
        <v>242155896</v>
      </c>
      <c r="AN249" s="64">
        <f>IFERROR(AM249/AJ243,"-")</f>
        <v>5.2927866366185627E-2</v>
      </c>
      <c r="AO249" s="52">
        <v>726</v>
      </c>
      <c r="AP249" s="64">
        <f>IFERROR(AO249/AK243,"-")</f>
        <v>0.17527764365041043</v>
      </c>
      <c r="AQ249" s="61">
        <f t="shared" si="60"/>
        <v>333548.0661157025</v>
      </c>
      <c r="AR249" s="138"/>
      <c r="AS249" s="138"/>
      <c r="AT249" s="103" t="s">
        <v>77</v>
      </c>
      <c r="AU249" s="52">
        <v>140700002</v>
      </c>
      <c r="AV249" s="64">
        <f>IFERROR(AU249/AR243,"-")</f>
        <v>6.3658809525804591E-2</v>
      </c>
      <c r="AW249" s="52">
        <v>335</v>
      </c>
      <c r="AX249" s="64">
        <f>IFERROR(AW249/AS243,"-")</f>
        <v>0.1804956896551724</v>
      </c>
      <c r="AY249" s="61">
        <f t="shared" si="61"/>
        <v>420000.00597014924</v>
      </c>
      <c r="AZ249" s="138"/>
      <c r="BA249" s="138"/>
      <c r="BB249" s="103" t="s">
        <v>77</v>
      </c>
      <c r="BC249" s="52">
        <v>39162131</v>
      </c>
      <c r="BD249" s="64">
        <f>IFERROR(BC249/AZ243,"-")</f>
        <v>5.4679409906116125E-2</v>
      </c>
      <c r="BE249" s="52">
        <v>127</v>
      </c>
      <c r="BF249" s="64">
        <f>IFERROR(BE249/BA243,"-")</f>
        <v>0.20516962843295639</v>
      </c>
      <c r="BG249" s="61">
        <f t="shared" si="62"/>
        <v>308363.23622047243</v>
      </c>
      <c r="BH249" s="138"/>
      <c r="BI249" s="150"/>
      <c r="BJ249" s="103" t="s">
        <v>77</v>
      </c>
      <c r="BK249" s="52">
        <f t="shared" si="64"/>
        <v>750955013</v>
      </c>
      <c r="BL249" s="64">
        <f>IFERROR(BK249/BH243,"-")</f>
        <v>3.6958556783380989E-2</v>
      </c>
      <c r="BM249" s="52">
        <f t="shared" si="65"/>
        <v>2695</v>
      </c>
      <c r="BN249" s="64">
        <f>IFERROR(BM249/BI243,"-")</f>
        <v>0.12458394970414201</v>
      </c>
      <c r="BO249" s="61">
        <f t="shared" si="63"/>
        <v>278647.50018552877</v>
      </c>
    </row>
    <row r="250" spans="2:67" s="106" customFormat="1">
      <c r="B250" s="179"/>
      <c r="C250" s="173"/>
      <c r="D250" s="138"/>
      <c r="E250" s="138"/>
      <c r="F250" s="103" t="s">
        <v>79</v>
      </c>
      <c r="G250" s="52">
        <v>0</v>
      </c>
      <c r="H250" s="64">
        <f>IFERROR(G250/D243,"-")</f>
        <v>0</v>
      </c>
      <c r="I250" s="52">
        <v>0</v>
      </c>
      <c r="J250" s="64">
        <f>IFERROR(I250/E243,"-")</f>
        <v>0</v>
      </c>
      <c r="K250" s="61" t="str">
        <f t="shared" si="56"/>
        <v>-</v>
      </c>
      <c r="L250" s="138"/>
      <c r="M250" s="138"/>
      <c r="N250" s="103" t="s">
        <v>79</v>
      </c>
      <c r="O250" s="52">
        <v>0</v>
      </c>
      <c r="P250" s="64">
        <f>IFERROR(O250/L243,"-")</f>
        <v>0</v>
      </c>
      <c r="Q250" s="52">
        <v>0</v>
      </c>
      <c r="R250" s="64">
        <f>IFERROR(Q250/M243,"-")</f>
        <v>0</v>
      </c>
      <c r="S250" s="61" t="str">
        <f t="shared" si="57"/>
        <v>-</v>
      </c>
      <c r="T250" s="138"/>
      <c r="U250" s="138"/>
      <c r="V250" s="103" t="s">
        <v>79</v>
      </c>
      <c r="W250" s="52">
        <v>1763</v>
      </c>
      <c r="X250" s="50">
        <f>W250/T243</f>
        <v>2.8842194210807541E-7</v>
      </c>
      <c r="Y250" s="52">
        <v>2</v>
      </c>
      <c r="Z250" s="64">
        <f>IFERROR(Y250/U243,"-")</f>
        <v>2.438132390588809E-4</v>
      </c>
      <c r="AA250" s="61">
        <f t="shared" si="58"/>
        <v>881.5</v>
      </c>
      <c r="AB250" s="138"/>
      <c r="AC250" s="138"/>
      <c r="AD250" s="103" t="s">
        <v>79</v>
      </c>
      <c r="AE250" s="52">
        <v>12400</v>
      </c>
      <c r="AF250" s="64">
        <f>IFERROR(AE250/AB243,"-")</f>
        <v>2.0218658003271729E-6</v>
      </c>
      <c r="AG250" s="52">
        <v>3</v>
      </c>
      <c r="AH250" s="64">
        <f>IFERROR(AG250/AC243,"-")</f>
        <v>4.624633883150917E-4</v>
      </c>
      <c r="AI250" s="61">
        <f t="shared" si="59"/>
        <v>4133.333333333333</v>
      </c>
      <c r="AJ250" s="138"/>
      <c r="AK250" s="138"/>
      <c r="AL250" s="103" t="s">
        <v>79</v>
      </c>
      <c r="AM250" s="52">
        <v>1673</v>
      </c>
      <c r="AN250" s="64">
        <f>IFERROR(AM250/AJ243,"-")</f>
        <v>3.6566658872773659E-7</v>
      </c>
      <c r="AO250" s="52">
        <v>2</v>
      </c>
      <c r="AP250" s="64">
        <f>IFERROR(AO250/AK243,"-")</f>
        <v>4.8285852245292128E-4</v>
      </c>
      <c r="AQ250" s="61">
        <f t="shared" si="60"/>
        <v>836.5</v>
      </c>
      <c r="AR250" s="138"/>
      <c r="AS250" s="138"/>
      <c r="AT250" s="103" t="s">
        <v>79</v>
      </c>
      <c r="AU250" s="52">
        <v>57637</v>
      </c>
      <c r="AV250" s="64">
        <f>IFERROR(AU250/AR243,"-")</f>
        <v>2.6077489356672495E-5</v>
      </c>
      <c r="AW250" s="52">
        <v>2</v>
      </c>
      <c r="AX250" s="64">
        <f>IFERROR(AW250/AS243,"-")</f>
        <v>1.0775862068965517E-3</v>
      </c>
      <c r="AY250" s="61">
        <f t="shared" si="61"/>
        <v>28818.5</v>
      </c>
      <c r="AZ250" s="138"/>
      <c r="BA250" s="138"/>
      <c r="BB250" s="103" t="s">
        <v>79</v>
      </c>
      <c r="BC250" s="52">
        <v>0</v>
      </c>
      <c r="BD250" s="64">
        <f>IFERROR(BC250/AZ243,"-")</f>
        <v>0</v>
      </c>
      <c r="BE250" s="52">
        <v>0</v>
      </c>
      <c r="BF250" s="64">
        <f>IFERROR(BE250/BA243,"-")</f>
        <v>0</v>
      </c>
      <c r="BG250" s="61" t="str">
        <f t="shared" si="62"/>
        <v>-</v>
      </c>
      <c r="BH250" s="138"/>
      <c r="BI250" s="150"/>
      <c r="BJ250" s="103" t="s">
        <v>79</v>
      </c>
      <c r="BK250" s="52">
        <f t="shared" si="64"/>
        <v>73473</v>
      </c>
      <c r="BL250" s="64">
        <f>IFERROR(BK250/BH243,"-")</f>
        <v>3.6160036161118898E-6</v>
      </c>
      <c r="BM250" s="52">
        <f t="shared" si="65"/>
        <v>9</v>
      </c>
      <c r="BN250" s="64">
        <f>IFERROR(BM250/BI243,"-")</f>
        <v>4.1605029585798818E-4</v>
      </c>
      <c r="BO250" s="61">
        <f t="shared" si="63"/>
        <v>8163.666666666667</v>
      </c>
    </row>
    <row r="251" spans="2:67" s="106" customFormat="1">
      <c r="B251" s="179"/>
      <c r="C251" s="173"/>
      <c r="D251" s="138"/>
      <c r="E251" s="138"/>
      <c r="F251" s="103" t="s">
        <v>81</v>
      </c>
      <c r="G251" s="52">
        <v>80493</v>
      </c>
      <c r="H251" s="64">
        <f>IFERROR(G251/D243,"-")</f>
        <v>3.0317315434542913E-4</v>
      </c>
      <c r="I251" s="52">
        <v>1</v>
      </c>
      <c r="J251" s="64">
        <f>IFERROR(I251/E243,"-")</f>
        <v>8.4033613445378148E-3</v>
      </c>
      <c r="K251" s="61">
        <f t="shared" si="56"/>
        <v>80493</v>
      </c>
      <c r="L251" s="138"/>
      <c r="M251" s="138"/>
      <c r="N251" s="103" t="s">
        <v>81</v>
      </c>
      <c r="O251" s="52">
        <v>94545</v>
      </c>
      <c r="P251" s="64">
        <f>IFERROR(O251/L243,"-")</f>
        <v>3.0879189258712638E-4</v>
      </c>
      <c r="Q251" s="52">
        <v>3</v>
      </c>
      <c r="R251" s="64">
        <f>IFERROR(Q251/M243,"-")</f>
        <v>1.4563106796116505E-2</v>
      </c>
      <c r="S251" s="61">
        <f t="shared" si="57"/>
        <v>31515</v>
      </c>
      <c r="T251" s="138"/>
      <c r="U251" s="138"/>
      <c r="V251" s="103" t="s">
        <v>81</v>
      </c>
      <c r="W251" s="52">
        <v>1855077</v>
      </c>
      <c r="X251" s="50">
        <f>W251/T243</f>
        <v>3.0348548559275225E-4</v>
      </c>
      <c r="Y251" s="52">
        <v>69</v>
      </c>
      <c r="Z251" s="64">
        <f>IFERROR(Y251/U243,"-")</f>
        <v>8.4115567475313915E-3</v>
      </c>
      <c r="AA251" s="61">
        <f t="shared" si="58"/>
        <v>26885.17391304348</v>
      </c>
      <c r="AB251" s="138"/>
      <c r="AC251" s="138"/>
      <c r="AD251" s="103" t="s">
        <v>81</v>
      </c>
      <c r="AE251" s="52">
        <v>1822682</v>
      </c>
      <c r="AF251" s="64">
        <f>IFERROR(AE251/AB243,"-")</f>
        <v>2.9719503231225264E-4</v>
      </c>
      <c r="AG251" s="52">
        <v>57</v>
      </c>
      <c r="AH251" s="64">
        <f>IFERROR(AG251/AC243,"-")</f>
        <v>8.7868043779867431E-3</v>
      </c>
      <c r="AI251" s="61">
        <f t="shared" si="59"/>
        <v>31976.877192982458</v>
      </c>
      <c r="AJ251" s="138"/>
      <c r="AK251" s="138"/>
      <c r="AL251" s="103" t="s">
        <v>81</v>
      </c>
      <c r="AM251" s="52">
        <v>1082610</v>
      </c>
      <c r="AN251" s="64">
        <f>IFERROR(AM251/AJ243,"-")</f>
        <v>2.3662540682757618E-4</v>
      </c>
      <c r="AO251" s="52">
        <v>32</v>
      </c>
      <c r="AP251" s="64">
        <f>IFERROR(AO251/AK243,"-")</f>
        <v>7.7257363592467404E-3</v>
      </c>
      <c r="AQ251" s="61">
        <f t="shared" si="60"/>
        <v>33831.5625</v>
      </c>
      <c r="AR251" s="138"/>
      <c r="AS251" s="138"/>
      <c r="AT251" s="103" t="s">
        <v>81</v>
      </c>
      <c r="AU251" s="52">
        <v>259320</v>
      </c>
      <c r="AV251" s="64">
        <f>IFERROR(AU251/AR243,"-")</f>
        <v>1.1732766347957581E-4</v>
      </c>
      <c r="AW251" s="52">
        <v>10</v>
      </c>
      <c r="AX251" s="64">
        <f>IFERROR(AW251/AS243,"-")</f>
        <v>5.387931034482759E-3</v>
      </c>
      <c r="AY251" s="61">
        <f t="shared" si="61"/>
        <v>25932</v>
      </c>
      <c r="AZ251" s="138"/>
      <c r="BA251" s="138"/>
      <c r="BB251" s="103" t="s">
        <v>81</v>
      </c>
      <c r="BC251" s="52">
        <v>86637</v>
      </c>
      <c r="BD251" s="64">
        <f>IFERROR(BC251/AZ243,"-")</f>
        <v>1.209653283687801E-4</v>
      </c>
      <c r="BE251" s="52">
        <v>2</v>
      </c>
      <c r="BF251" s="64">
        <f>IFERROR(BE251/BA243,"-")</f>
        <v>3.2310177705977385E-3</v>
      </c>
      <c r="BG251" s="61">
        <f t="shared" si="62"/>
        <v>43318.5</v>
      </c>
      <c r="BH251" s="138"/>
      <c r="BI251" s="150"/>
      <c r="BJ251" s="103" t="s">
        <v>81</v>
      </c>
      <c r="BK251" s="52">
        <f t="shared" si="64"/>
        <v>5281364</v>
      </c>
      <c r="BL251" s="64">
        <f>IFERROR(BK251/BH243,"-")</f>
        <v>2.5992448004032983E-4</v>
      </c>
      <c r="BM251" s="52">
        <f t="shared" si="65"/>
        <v>174</v>
      </c>
      <c r="BN251" s="64">
        <f>IFERROR(BM251/BI243,"-")</f>
        <v>8.0436390532544373E-3</v>
      </c>
      <c r="BO251" s="61">
        <f t="shared" si="63"/>
        <v>30352.666666666668</v>
      </c>
    </row>
    <row r="252" spans="2:67" s="106" customFormat="1">
      <c r="B252" s="179"/>
      <c r="C252" s="173"/>
      <c r="D252" s="138"/>
      <c r="E252" s="138"/>
      <c r="F252" s="103" t="s">
        <v>83</v>
      </c>
      <c r="G252" s="52">
        <v>61947</v>
      </c>
      <c r="H252" s="64">
        <f>IFERROR(G252/D243,"-")</f>
        <v>2.3332050479217198E-4</v>
      </c>
      <c r="I252" s="52">
        <v>9</v>
      </c>
      <c r="J252" s="64">
        <f>IFERROR(I252/E243,"-")</f>
        <v>7.5630252100840331E-2</v>
      </c>
      <c r="K252" s="61">
        <f t="shared" si="56"/>
        <v>6883</v>
      </c>
      <c r="L252" s="138"/>
      <c r="M252" s="138"/>
      <c r="N252" s="103" t="s">
        <v>83</v>
      </c>
      <c r="O252" s="52">
        <v>834815</v>
      </c>
      <c r="P252" s="64">
        <f>IFERROR(O252/L243,"-")</f>
        <v>2.726575744990448E-3</v>
      </c>
      <c r="Q252" s="52">
        <v>20</v>
      </c>
      <c r="R252" s="64">
        <f>IFERROR(Q252/M243,"-")</f>
        <v>9.7087378640776698E-2</v>
      </c>
      <c r="S252" s="61">
        <f t="shared" si="57"/>
        <v>41740.75</v>
      </c>
      <c r="T252" s="138"/>
      <c r="U252" s="138"/>
      <c r="V252" s="103" t="s">
        <v>83</v>
      </c>
      <c r="W252" s="52">
        <v>14323923</v>
      </c>
      <c r="X252" s="50">
        <f>W252/T243</f>
        <v>2.3433543336735846E-3</v>
      </c>
      <c r="Y252" s="52">
        <v>324</v>
      </c>
      <c r="Z252" s="64">
        <f>IFERROR(Y252/U243,"-")</f>
        <v>3.9497744727538704E-2</v>
      </c>
      <c r="AA252" s="61">
        <f t="shared" si="58"/>
        <v>44209.638888888891</v>
      </c>
      <c r="AB252" s="138"/>
      <c r="AC252" s="138"/>
      <c r="AD252" s="103" t="s">
        <v>83</v>
      </c>
      <c r="AE252" s="52">
        <v>6601901</v>
      </c>
      <c r="AF252" s="64">
        <f>IFERROR(AE252/AB243,"-")</f>
        <v>1.0764643426649811E-3</v>
      </c>
      <c r="AG252" s="52">
        <v>375</v>
      </c>
      <c r="AH252" s="64">
        <f>IFERROR(AG252/AC243,"-")</f>
        <v>5.7807923539386463E-2</v>
      </c>
      <c r="AI252" s="61">
        <f t="shared" si="59"/>
        <v>17605.069333333333</v>
      </c>
      <c r="AJ252" s="138"/>
      <c r="AK252" s="138"/>
      <c r="AL252" s="103" t="s">
        <v>83</v>
      </c>
      <c r="AM252" s="52">
        <v>9879532</v>
      </c>
      <c r="AN252" s="64">
        <f>IFERROR(AM252/AJ243,"-")</f>
        <v>2.1593632783422074E-3</v>
      </c>
      <c r="AO252" s="52">
        <v>338</v>
      </c>
      <c r="AP252" s="64">
        <f>IFERROR(AO252/AK243,"-")</f>
        <v>8.1603090294543698E-2</v>
      </c>
      <c r="AQ252" s="61">
        <f t="shared" si="60"/>
        <v>29229.384615384617</v>
      </c>
      <c r="AR252" s="138"/>
      <c r="AS252" s="138"/>
      <c r="AT252" s="103" t="s">
        <v>83</v>
      </c>
      <c r="AU252" s="52">
        <v>6607318</v>
      </c>
      <c r="AV252" s="64">
        <f>IFERROR(AU252/AR243,"-")</f>
        <v>2.9894384652419557E-3</v>
      </c>
      <c r="AW252" s="52">
        <v>195</v>
      </c>
      <c r="AX252" s="64">
        <f>IFERROR(AW252/AS243,"-")</f>
        <v>0.1050646551724138</v>
      </c>
      <c r="AY252" s="61">
        <f t="shared" si="61"/>
        <v>33883.682051282049</v>
      </c>
      <c r="AZ252" s="138"/>
      <c r="BA252" s="138"/>
      <c r="BB252" s="103" t="s">
        <v>83</v>
      </c>
      <c r="BC252" s="52">
        <v>4205585</v>
      </c>
      <c r="BD252" s="64">
        <f>IFERROR(BC252/AZ243,"-")</f>
        <v>5.8719712190844105E-3</v>
      </c>
      <c r="BE252" s="52">
        <v>74</v>
      </c>
      <c r="BF252" s="64">
        <f>IFERROR(BE252/BA243,"-")</f>
        <v>0.11954765751211632</v>
      </c>
      <c r="BG252" s="61">
        <f t="shared" si="62"/>
        <v>56832.229729729726</v>
      </c>
      <c r="BH252" s="138"/>
      <c r="BI252" s="150"/>
      <c r="BJ252" s="103" t="s">
        <v>83</v>
      </c>
      <c r="BK252" s="52">
        <f t="shared" si="64"/>
        <v>42515021</v>
      </c>
      <c r="BL252" s="64">
        <f>IFERROR(BK252/BH243,"-")</f>
        <v>2.0923940723132708E-3</v>
      </c>
      <c r="BM252" s="52">
        <f t="shared" si="65"/>
        <v>1335</v>
      </c>
      <c r="BN252" s="64">
        <f>IFERROR(BM252/BI243,"-")</f>
        <v>6.1714127218934912E-2</v>
      </c>
      <c r="BO252" s="61">
        <f t="shared" si="63"/>
        <v>31846.457677902621</v>
      </c>
    </row>
    <row r="253" spans="2:67" s="106" customFormat="1">
      <c r="B253" s="179"/>
      <c r="C253" s="173"/>
      <c r="D253" s="138"/>
      <c r="E253" s="138"/>
      <c r="F253" s="103" t="s">
        <v>85</v>
      </c>
      <c r="G253" s="52">
        <v>75771</v>
      </c>
      <c r="H253" s="64">
        <f>IFERROR(G253/D243,"-")</f>
        <v>2.8538796016930058E-4</v>
      </c>
      <c r="I253" s="52">
        <v>5</v>
      </c>
      <c r="J253" s="64">
        <f>IFERROR(I253/E243,"-")</f>
        <v>4.2016806722689079E-2</v>
      </c>
      <c r="K253" s="61">
        <f t="shared" si="56"/>
        <v>15154.2</v>
      </c>
      <c r="L253" s="138"/>
      <c r="M253" s="138"/>
      <c r="N253" s="103" t="s">
        <v>85</v>
      </c>
      <c r="O253" s="52">
        <v>14402</v>
      </c>
      <c r="P253" s="64">
        <f>IFERROR(O253/L243,"-")</f>
        <v>4.7038138844357648E-5</v>
      </c>
      <c r="Q253" s="52">
        <v>4</v>
      </c>
      <c r="R253" s="64">
        <f>IFERROR(Q253/M243,"-")</f>
        <v>1.9417475728155338E-2</v>
      </c>
      <c r="S253" s="61">
        <f t="shared" si="57"/>
        <v>3600.5</v>
      </c>
      <c r="T253" s="138"/>
      <c r="U253" s="138"/>
      <c r="V253" s="103" t="s">
        <v>85</v>
      </c>
      <c r="W253" s="52">
        <v>4428575</v>
      </c>
      <c r="X253" s="50">
        <f>W253/T243</f>
        <v>7.2450266719867838E-4</v>
      </c>
      <c r="Y253" s="52">
        <v>76</v>
      </c>
      <c r="Z253" s="64">
        <f>IFERROR(Y253/U243,"-")</f>
        <v>9.2649030842374743E-3</v>
      </c>
      <c r="AA253" s="61">
        <f t="shared" si="58"/>
        <v>58270.723684210527</v>
      </c>
      <c r="AB253" s="138"/>
      <c r="AC253" s="138"/>
      <c r="AD253" s="103" t="s">
        <v>85</v>
      </c>
      <c r="AE253" s="52">
        <v>7933543</v>
      </c>
      <c r="AF253" s="64">
        <f>IFERROR(AE253/AB243,"-")</f>
        <v>1.2935934892842776E-3</v>
      </c>
      <c r="AG253" s="52">
        <v>84</v>
      </c>
      <c r="AH253" s="64">
        <f>IFERROR(AG253/AC243,"-")</f>
        <v>1.2948974872822568E-2</v>
      </c>
      <c r="AI253" s="61">
        <f t="shared" si="59"/>
        <v>94446.940476190473</v>
      </c>
      <c r="AJ253" s="138"/>
      <c r="AK253" s="138"/>
      <c r="AL253" s="103" t="s">
        <v>85</v>
      </c>
      <c r="AM253" s="52">
        <v>11649547</v>
      </c>
      <c r="AN253" s="64">
        <f>IFERROR(AM253/AJ243,"-")</f>
        <v>2.5462343763977512E-3</v>
      </c>
      <c r="AO253" s="52">
        <v>127</v>
      </c>
      <c r="AP253" s="64">
        <f>IFERROR(AO253/AK243,"-")</f>
        <v>3.0661516175760503E-2</v>
      </c>
      <c r="AQ253" s="61">
        <f t="shared" si="60"/>
        <v>91728.716535433065</v>
      </c>
      <c r="AR253" s="138"/>
      <c r="AS253" s="138"/>
      <c r="AT253" s="103" t="s">
        <v>85</v>
      </c>
      <c r="AU253" s="52">
        <v>5968329</v>
      </c>
      <c r="AV253" s="64">
        <f>IFERROR(AU253/AR243,"-")</f>
        <v>2.7003320085122371E-3</v>
      </c>
      <c r="AW253" s="52">
        <v>76</v>
      </c>
      <c r="AX253" s="64">
        <f>IFERROR(AW253/AS243,"-")</f>
        <v>4.0948275862068964E-2</v>
      </c>
      <c r="AY253" s="61">
        <f t="shared" si="61"/>
        <v>78530.644736842107</v>
      </c>
      <c r="AZ253" s="138"/>
      <c r="BA253" s="138"/>
      <c r="BB253" s="103" t="s">
        <v>85</v>
      </c>
      <c r="BC253" s="52">
        <v>5172743</v>
      </c>
      <c r="BD253" s="64">
        <f>IFERROR(BC253/AZ243,"-")</f>
        <v>7.2223479063484265E-3</v>
      </c>
      <c r="BE253" s="52">
        <v>43</v>
      </c>
      <c r="BF253" s="64">
        <f>IFERROR(BE253/BA243,"-")</f>
        <v>6.9466882067851371E-2</v>
      </c>
      <c r="BG253" s="61">
        <f t="shared" si="62"/>
        <v>120296.3488372093</v>
      </c>
      <c r="BH253" s="138"/>
      <c r="BI253" s="150"/>
      <c r="BJ253" s="103" t="s">
        <v>85</v>
      </c>
      <c r="BK253" s="52">
        <f t="shared" si="64"/>
        <v>35242910</v>
      </c>
      <c r="BL253" s="64">
        <f>IFERROR(BK253/BH243,"-")</f>
        <v>1.7344941679570166E-3</v>
      </c>
      <c r="BM253" s="52">
        <f t="shared" si="65"/>
        <v>415</v>
      </c>
      <c r="BN253" s="64">
        <f>IFERROR(BM253/BI243,"-")</f>
        <v>1.9184541420118342E-2</v>
      </c>
      <c r="BO253" s="61">
        <f t="shared" si="63"/>
        <v>84922.674698795177</v>
      </c>
    </row>
    <row r="254" spans="2:67" s="106" customFormat="1">
      <c r="B254" s="179"/>
      <c r="C254" s="173"/>
      <c r="D254" s="138"/>
      <c r="E254" s="138"/>
      <c r="F254" s="103" t="s">
        <v>87</v>
      </c>
      <c r="G254" s="52">
        <v>469894</v>
      </c>
      <c r="H254" s="64">
        <f>IFERROR(G254/D243,"-")</f>
        <v>1.7698339754760176E-3</v>
      </c>
      <c r="I254" s="52">
        <v>5</v>
      </c>
      <c r="J254" s="64">
        <f>IFERROR(I254/E243,"-")</f>
        <v>4.2016806722689079E-2</v>
      </c>
      <c r="K254" s="61">
        <f t="shared" si="56"/>
        <v>93978.8</v>
      </c>
      <c r="L254" s="138"/>
      <c r="M254" s="138"/>
      <c r="N254" s="103" t="s">
        <v>87</v>
      </c>
      <c r="O254" s="52">
        <v>4699813</v>
      </c>
      <c r="P254" s="64">
        <f>IFERROR(O254/L243,"-")</f>
        <v>1.5349983088218099E-2</v>
      </c>
      <c r="Q254" s="52">
        <v>6</v>
      </c>
      <c r="R254" s="64">
        <f>IFERROR(Q254/M243,"-")</f>
        <v>2.9126213592233011E-2</v>
      </c>
      <c r="S254" s="61">
        <f t="shared" si="57"/>
        <v>783302.16666666663</v>
      </c>
      <c r="T254" s="138"/>
      <c r="U254" s="138"/>
      <c r="V254" s="103" t="s">
        <v>87</v>
      </c>
      <c r="W254" s="52">
        <v>28187046</v>
      </c>
      <c r="X254" s="50">
        <f>W254/T243</f>
        <v>4.6113230570673045E-3</v>
      </c>
      <c r="Y254" s="52">
        <v>114</v>
      </c>
      <c r="Z254" s="64">
        <f>IFERROR(Y254/U243,"-")</f>
        <v>1.3897354626356211E-2</v>
      </c>
      <c r="AA254" s="61">
        <f t="shared" si="58"/>
        <v>247254.78947368421</v>
      </c>
      <c r="AB254" s="138"/>
      <c r="AC254" s="138"/>
      <c r="AD254" s="103" t="s">
        <v>87</v>
      </c>
      <c r="AE254" s="52">
        <v>46989657</v>
      </c>
      <c r="AF254" s="64">
        <f>IFERROR(AE254/AB243,"-")</f>
        <v>7.6618371336616411E-3</v>
      </c>
      <c r="AG254" s="52">
        <v>167</v>
      </c>
      <c r="AH254" s="64">
        <f>IFERROR(AG254/AC243,"-")</f>
        <v>2.574379528287344E-2</v>
      </c>
      <c r="AI254" s="61">
        <f t="shared" si="59"/>
        <v>281375.19161676645</v>
      </c>
      <c r="AJ254" s="138"/>
      <c r="AK254" s="138"/>
      <c r="AL254" s="103" t="s">
        <v>87</v>
      </c>
      <c r="AM254" s="52">
        <v>59789760</v>
      </c>
      <c r="AN254" s="64">
        <f>IFERROR(AM254/AJ243,"-")</f>
        <v>1.3068211344919353E-2</v>
      </c>
      <c r="AO254" s="52">
        <v>203</v>
      </c>
      <c r="AP254" s="64">
        <f>IFERROR(AO254/AK243,"-")</f>
        <v>4.9010140028971513E-2</v>
      </c>
      <c r="AQ254" s="61">
        <f t="shared" si="60"/>
        <v>294530.83743842365</v>
      </c>
      <c r="AR254" s="138"/>
      <c r="AS254" s="138"/>
      <c r="AT254" s="103" t="s">
        <v>87</v>
      </c>
      <c r="AU254" s="52">
        <v>68584212</v>
      </c>
      <c r="AV254" s="64">
        <f>IFERROR(AU254/AR243,"-")</f>
        <v>3.1030484904935547E-2</v>
      </c>
      <c r="AW254" s="52">
        <v>170</v>
      </c>
      <c r="AX254" s="64">
        <f>IFERROR(AW254/AS243,"-")</f>
        <v>9.1594827586206892E-2</v>
      </c>
      <c r="AY254" s="61">
        <f t="shared" si="61"/>
        <v>403436.54117647058</v>
      </c>
      <c r="AZ254" s="138"/>
      <c r="BA254" s="138"/>
      <c r="BB254" s="103" t="s">
        <v>87</v>
      </c>
      <c r="BC254" s="52">
        <v>25729981</v>
      </c>
      <c r="BD254" s="64">
        <f>IFERROR(BC254/AZ243,"-")</f>
        <v>3.5925015877598172E-2</v>
      </c>
      <c r="BE254" s="52">
        <v>77</v>
      </c>
      <c r="BF254" s="64">
        <f>IFERROR(BE254/BA243,"-")</f>
        <v>0.12439418416801293</v>
      </c>
      <c r="BG254" s="61">
        <f t="shared" si="62"/>
        <v>334155.59740259743</v>
      </c>
      <c r="BH254" s="138"/>
      <c r="BI254" s="150"/>
      <c r="BJ254" s="103" t="s">
        <v>87</v>
      </c>
      <c r="BK254" s="52">
        <f t="shared" si="64"/>
        <v>234450363</v>
      </c>
      <c r="BL254" s="64">
        <f>IFERROR(BK254/BH243,"-")</f>
        <v>1.1538570092506707E-2</v>
      </c>
      <c r="BM254" s="52">
        <f t="shared" si="65"/>
        <v>742</v>
      </c>
      <c r="BN254" s="64">
        <f>IFERROR(BM254/BI243,"-")</f>
        <v>3.4301035502958578E-2</v>
      </c>
      <c r="BO254" s="61">
        <f t="shared" si="63"/>
        <v>315970.83962264151</v>
      </c>
    </row>
    <row r="255" spans="2:67" s="106" customFormat="1">
      <c r="B255" s="179"/>
      <c r="C255" s="173"/>
      <c r="D255" s="138"/>
      <c r="E255" s="138"/>
      <c r="F255" s="103" t="s">
        <v>89</v>
      </c>
      <c r="G255" s="52">
        <v>2831307</v>
      </c>
      <c r="H255" s="64">
        <f>IFERROR(G255/D243,"-")</f>
        <v>1.066398660890132E-2</v>
      </c>
      <c r="I255" s="52">
        <v>23</v>
      </c>
      <c r="J255" s="64">
        <f>IFERROR(I255/E243,"-")</f>
        <v>0.19327731092436976</v>
      </c>
      <c r="K255" s="61">
        <f t="shared" si="56"/>
        <v>123100.30434782608</v>
      </c>
      <c r="L255" s="138"/>
      <c r="M255" s="138"/>
      <c r="N255" s="103" t="s">
        <v>89</v>
      </c>
      <c r="O255" s="52">
        <v>5245598</v>
      </c>
      <c r="P255" s="64">
        <f>IFERROR(O255/L243,"-")</f>
        <v>1.7132562633362367E-2</v>
      </c>
      <c r="Q255" s="52">
        <v>35</v>
      </c>
      <c r="R255" s="64">
        <f>IFERROR(Q255/M243,"-")</f>
        <v>0.16990291262135923</v>
      </c>
      <c r="S255" s="61">
        <f t="shared" si="57"/>
        <v>149874.22857142857</v>
      </c>
      <c r="T255" s="138"/>
      <c r="U255" s="138"/>
      <c r="V255" s="103" t="s">
        <v>89</v>
      </c>
      <c r="W255" s="52">
        <v>53569108</v>
      </c>
      <c r="X255" s="50">
        <f>W255/T243</f>
        <v>8.7637584607811892E-3</v>
      </c>
      <c r="Y255" s="52">
        <v>910</v>
      </c>
      <c r="Z255" s="64">
        <f>IFERROR(Y255/U243,"-")</f>
        <v>0.11093502377179081</v>
      </c>
      <c r="AA255" s="61">
        <f t="shared" si="58"/>
        <v>58867.151648351646</v>
      </c>
      <c r="AB255" s="138"/>
      <c r="AC255" s="138"/>
      <c r="AD255" s="103" t="s">
        <v>89</v>
      </c>
      <c r="AE255" s="52">
        <v>49881680</v>
      </c>
      <c r="AF255" s="64">
        <f>IFERROR(AE255/AB243,"-")</f>
        <v>8.1333921657148339E-3</v>
      </c>
      <c r="AG255" s="52">
        <v>891</v>
      </c>
      <c r="AH255" s="64">
        <f>IFERROR(AG255/AC243,"-")</f>
        <v>0.13735162632958225</v>
      </c>
      <c r="AI255" s="61">
        <f t="shared" si="59"/>
        <v>55983.928170594838</v>
      </c>
      <c r="AJ255" s="138"/>
      <c r="AK255" s="138"/>
      <c r="AL255" s="103" t="s">
        <v>89</v>
      </c>
      <c r="AM255" s="52">
        <v>66203079</v>
      </c>
      <c r="AN255" s="64">
        <f>IFERROR(AM255/AJ243,"-")</f>
        <v>1.4469966563779352E-2</v>
      </c>
      <c r="AO255" s="52">
        <v>689</v>
      </c>
      <c r="AP255" s="64">
        <f>IFERROR(AO255/AK243,"-")</f>
        <v>0.1663447609850314</v>
      </c>
      <c r="AQ255" s="61">
        <f t="shared" si="60"/>
        <v>96085.746008708273</v>
      </c>
      <c r="AR255" s="138"/>
      <c r="AS255" s="138"/>
      <c r="AT255" s="103" t="s">
        <v>89</v>
      </c>
      <c r="AU255" s="52">
        <v>29981636</v>
      </c>
      <c r="AV255" s="64">
        <f>IFERROR(AU255/AR243,"-")</f>
        <v>1.3564998068699428E-2</v>
      </c>
      <c r="AW255" s="52">
        <v>313</v>
      </c>
      <c r="AX255" s="64">
        <f>IFERROR(AW255/AS243,"-")</f>
        <v>0.16864224137931033</v>
      </c>
      <c r="AY255" s="61">
        <f t="shared" si="61"/>
        <v>95787.97444089457</v>
      </c>
      <c r="AZ255" s="138"/>
      <c r="BA255" s="138"/>
      <c r="BB255" s="103" t="s">
        <v>89</v>
      </c>
      <c r="BC255" s="52">
        <v>11205368</v>
      </c>
      <c r="BD255" s="64">
        <f>IFERROR(BC255/AZ243,"-")</f>
        <v>1.5645290344922156E-2</v>
      </c>
      <c r="BE255" s="52">
        <v>99</v>
      </c>
      <c r="BF255" s="64">
        <f>IFERROR(BE255/BA243,"-")</f>
        <v>0.15993537964458804</v>
      </c>
      <c r="BG255" s="61">
        <f t="shared" si="62"/>
        <v>113185.53535353535</v>
      </c>
      <c r="BH255" s="138"/>
      <c r="BI255" s="150"/>
      <c r="BJ255" s="103" t="s">
        <v>89</v>
      </c>
      <c r="BK255" s="52">
        <f t="shared" si="64"/>
        <v>218917776</v>
      </c>
      <c r="BL255" s="64">
        <f>IFERROR(BK255/BH243,"-")</f>
        <v>1.0774127497817875E-2</v>
      </c>
      <c r="BM255" s="52">
        <f t="shared" si="65"/>
        <v>2960</v>
      </c>
      <c r="BN255" s="64">
        <f>IFERROR(BM255/BI243,"-")</f>
        <v>0.13683431952662722</v>
      </c>
      <c r="BO255" s="61">
        <f t="shared" si="63"/>
        <v>73958.708108108112</v>
      </c>
    </row>
    <row r="256" spans="2:67" s="106" customFormat="1">
      <c r="B256" s="179"/>
      <c r="C256" s="173"/>
      <c r="D256" s="138"/>
      <c r="E256" s="138"/>
      <c r="F256" s="103" t="s">
        <v>91</v>
      </c>
      <c r="G256" s="52">
        <v>5470325</v>
      </c>
      <c r="H256" s="64">
        <f>IFERROR(G256/D243,"-")</f>
        <v>2.0603725610235171E-2</v>
      </c>
      <c r="I256" s="52">
        <v>9</v>
      </c>
      <c r="J256" s="64">
        <f>IFERROR(I256/E243,"-")</f>
        <v>7.5630252100840331E-2</v>
      </c>
      <c r="K256" s="61">
        <f t="shared" si="56"/>
        <v>607813.88888888888</v>
      </c>
      <c r="L256" s="138"/>
      <c r="M256" s="138"/>
      <c r="N256" s="103" t="s">
        <v>91</v>
      </c>
      <c r="O256" s="52">
        <v>4556343</v>
      </c>
      <c r="P256" s="64">
        <f>IFERROR(O256/L243,"-")</f>
        <v>1.4881398045862871E-2</v>
      </c>
      <c r="Q256" s="52">
        <v>16</v>
      </c>
      <c r="R256" s="64">
        <f>IFERROR(Q256/M243,"-")</f>
        <v>7.7669902912621352E-2</v>
      </c>
      <c r="S256" s="61">
        <f t="shared" si="57"/>
        <v>284771.4375</v>
      </c>
      <c r="T256" s="138"/>
      <c r="U256" s="138"/>
      <c r="V256" s="103" t="s">
        <v>91</v>
      </c>
      <c r="W256" s="52">
        <v>105055562</v>
      </c>
      <c r="X256" s="50">
        <f>W256/T243</f>
        <v>1.7186800465851006E-2</v>
      </c>
      <c r="Y256" s="52">
        <v>556</v>
      </c>
      <c r="Z256" s="64">
        <f>IFERROR(Y256/U243,"-")</f>
        <v>6.7780080458368891E-2</v>
      </c>
      <c r="AA256" s="61">
        <f t="shared" si="58"/>
        <v>188948.85251798562</v>
      </c>
      <c r="AB256" s="138"/>
      <c r="AC256" s="138"/>
      <c r="AD256" s="103" t="s">
        <v>91</v>
      </c>
      <c r="AE256" s="52">
        <v>142313762</v>
      </c>
      <c r="AF256" s="64">
        <f>IFERROR(AE256/AB243,"-")</f>
        <v>2.3204784540621037E-2</v>
      </c>
      <c r="AG256" s="52">
        <v>941</v>
      </c>
      <c r="AH256" s="64">
        <f>IFERROR(AG256/AC243,"-")</f>
        <v>0.14505934946816709</v>
      </c>
      <c r="AI256" s="61">
        <f t="shared" si="59"/>
        <v>151236.72901168969</v>
      </c>
      <c r="AJ256" s="138"/>
      <c r="AK256" s="138"/>
      <c r="AL256" s="103" t="s">
        <v>91</v>
      </c>
      <c r="AM256" s="52">
        <v>162624454</v>
      </c>
      <c r="AN256" s="64">
        <f>IFERROR(AM256/AJ243,"-")</f>
        <v>3.5544727637711132E-2</v>
      </c>
      <c r="AO256" s="52">
        <v>969</v>
      </c>
      <c r="AP256" s="64">
        <f>IFERROR(AO256/AK243,"-")</f>
        <v>0.23394495412844038</v>
      </c>
      <c r="AQ256" s="61">
        <f t="shared" si="60"/>
        <v>167827.0939112487</v>
      </c>
      <c r="AR256" s="138"/>
      <c r="AS256" s="138"/>
      <c r="AT256" s="103" t="s">
        <v>91</v>
      </c>
      <c r="AU256" s="52">
        <v>71945257</v>
      </c>
      <c r="AV256" s="64">
        <f>IFERROR(AU256/AR243,"-")</f>
        <v>3.2551168063580119E-2</v>
      </c>
      <c r="AW256" s="52">
        <v>515</v>
      </c>
      <c r="AX256" s="64">
        <f>IFERROR(AW256/AS243,"-")</f>
        <v>0.27747844827586204</v>
      </c>
      <c r="AY256" s="61">
        <f t="shared" si="61"/>
        <v>139699.52815533979</v>
      </c>
      <c r="AZ256" s="138"/>
      <c r="BA256" s="138"/>
      <c r="BB256" s="103" t="s">
        <v>91</v>
      </c>
      <c r="BC256" s="52">
        <v>32913201</v>
      </c>
      <c r="BD256" s="64">
        <f>IFERROR(BC256/AZ243,"-")</f>
        <v>4.5954455563242742E-2</v>
      </c>
      <c r="BE256" s="52">
        <v>164</v>
      </c>
      <c r="BF256" s="64">
        <f>IFERROR(BE256/BA243,"-")</f>
        <v>0.26494345718901452</v>
      </c>
      <c r="BG256" s="61">
        <f t="shared" si="62"/>
        <v>200690.25</v>
      </c>
      <c r="BH256" s="138"/>
      <c r="BI256" s="150"/>
      <c r="BJ256" s="103" t="s">
        <v>91</v>
      </c>
      <c r="BK256" s="52">
        <f t="shared" si="64"/>
        <v>524878904</v>
      </c>
      <c r="BL256" s="64">
        <f>IFERROR(BK256/BH243,"-")</f>
        <v>2.5832129011811762E-2</v>
      </c>
      <c r="BM256" s="52">
        <f t="shared" si="65"/>
        <v>3170</v>
      </c>
      <c r="BN256" s="64">
        <f>IFERROR(BM256/BI243,"-")</f>
        <v>0.14654215976331361</v>
      </c>
      <c r="BO256" s="61">
        <f t="shared" si="63"/>
        <v>165576.94132492112</v>
      </c>
    </row>
    <row r="257" spans="2:67" s="106" customFormat="1">
      <c r="B257" s="179"/>
      <c r="C257" s="173"/>
      <c r="D257" s="138"/>
      <c r="E257" s="138"/>
      <c r="F257" s="103" t="s">
        <v>95</v>
      </c>
      <c r="G257" s="52">
        <v>1345289</v>
      </c>
      <c r="H257" s="64">
        <f>IFERROR(G257/D243,"-")</f>
        <v>5.0669686759868314E-3</v>
      </c>
      <c r="I257" s="52">
        <v>14</v>
      </c>
      <c r="J257" s="64">
        <f>IFERROR(I257/E243,"-")</f>
        <v>0.11764705882352941</v>
      </c>
      <c r="K257" s="61">
        <f t="shared" si="56"/>
        <v>96092.071428571435</v>
      </c>
      <c r="L257" s="138"/>
      <c r="M257" s="138"/>
      <c r="N257" s="103" t="s">
        <v>95</v>
      </c>
      <c r="O257" s="52">
        <v>1126264</v>
      </c>
      <c r="P257" s="64">
        <f>IFERROR(O257/L243,"-")</f>
        <v>3.6784726015415656E-3</v>
      </c>
      <c r="Q257" s="52">
        <v>17</v>
      </c>
      <c r="R257" s="64">
        <f>IFERROR(Q257/M243,"-")</f>
        <v>8.2524271844660199E-2</v>
      </c>
      <c r="S257" s="61">
        <f t="shared" si="57"/>
        <v>66250.823529411762</v>
      </c>
      <c r="T257" s="138"/>
      <c r="U257" s="138"/>
      <c r="V257" s="103" t="s">
        <v>95</v>
      </c>
      <c r="W257" s="52">
        <v>31769291</v>
      </c>
      <c r="X257" s="50">
        <f>W257/T243</f>
        <v>5.1973684683020993E-3</v>
      </c>
      <c r="Y257" s="52">
        <v>439</v>
      </c>
      <c r="Z257" s="64">
        <f>IFERROR(Y257/U243,"-")</f>
        <v>5.3517005973424354E-2</v>
      </c>
      <c r="AA257" s="61">
        <f t="shared" si="58"/>
        <v>72367.405466970391</v>
      </c>
      <c r="AB257" s="138"/>
      <c r="AC257" s="138"/>
      <c r="AD257" s="103" t="s">
        <v>95</v>
      </c>
      <c r="AE257" s="52">
        <v>29860145</v>
      </c>
      <c r="AF257" s="64">
        <f>IFERROR(AE257/AB243,"-")</f>
        <v>4.8688069329282614E-3</v>
      </c>
      <c r="AG257" s="52">
        <v>436</v>
      </c>
      <c r="AH257" s="64">
        <f>IFERROR(AG257/AC243,"-")</f>
        <v>6.7211345768459996E-2</v>
      </c>
      <c r="AI257" s="61">
        <f t="shared" si="59"/>
        <v>68486.571100917427</v>
      </c>
      <c r="AJ257" s="138"/>
      <c r="AK257" s="138"/>
      <c r="AL257" s="103" t="s">
        <v>95</v>
      </c>
      <c r="AM257" s="52">
        <v>16186209</v>
      </c>
      <c r="AN257" s="64">
        <f>IFERROR(AM257/AJ243,"-")</f>
        <v>3.5378098203611408E-3</v>
      </c>
      <c r="AO257" s="52">
        <v>318</v>
      </c>
      <c r="AP257" s="64">
        <f>IFERROR(AO257/AK243,"-")</f>
        <v>7.6774505070014487E-2</v>
      </c>
      <c r="AQ257" s="61">
        <f t="shared" si="60"/>
        <v>50900.028301886792</v>
      </c>
      <c r="AR257" s="138"/>
      <c r="AS257" s="138"/>
      <c r="AT257" s="103" t="s">
        <v>95</v>
      </c>
      <c r="AU257" s="52">
        <v>4314232</v>
      </c>
      <c r="AV257" s="64">
        <f>IFERROR(AU257/AR243,"-")</f>
        <v>1.9519464764338166E-3</v>
      </c>
      <c r="AW257" s="52">
        <v>129</v>
      </c>
      <c r="AX257" s="64">
        <f>IFERROR(AW257/AS243,"-")</f>
        <v>6.9504310344827583E-2</v>
      </c>
      <c r="AY257" s="61">
        <f t="shared" si="61"/>
        <v>33443.65891472868</v>
      </c>
      <c r="AZ257" s="138"/>
      <c r="BA257" s="138"/>
      <c r="BB257" s="103" t="s">
        <v>95</v>
      </c>
      <c r="BC257" s="52">
        <v>1191494</v>
      </c>
      <c r="BD257" s="64">
        <f>IFERROR(BC257/AZ243,"-")</f>
        <v>1.6636017285851458E-3</v>
      </c>
      <c r="BE257" s="52">
        <v>34</v>
      </c>
      <c r="BF257" s="64">
        <f>IFERROR(BE257/BA243,"-")</f>
        <v>5.492730210016155E-2</v>
      </c>
      <c r="BG257" s="61">
        <f t="shared" si="62"/>
        <v>35043.941176470587</v>
      </c>
      <c r="BH257" s="138"/>
      <c r="BI257" s="150"/>
      <c r="BJ257" s="103" t="s">
        <v>95</v>
      </c>
      <c r="BK257" s="52">
        <f t="shared" si="64"/>
        <v>85792924</v>
      </c>
      <c r="BL257" s="64">
        <f>IFERROR(BK257/BH243,"-")</f>
        <v>4.222333692932268E-3</v>
      </c>
      <c r="BM257" s="52">
        <f t="shared" si="65"/>
        <v>1387</v>
      </c>
      <c r="BN257" s="64">
        <f>IFERROR(BM257/BI243,"-")</f>
        <v>6.4117973372781065E-2</v>
      </c>
      <c r="BO257" s="61">
        <f t="shared" si="63"/>
        <v>61855.028118240807</v>
      </c>
    </row>
    <row r="258" spans="2:67" s="106" customFormat="1">
      <c r="B258" s="179"/>
      <c r="C258" s="173"/>
      <c r="D258" s="138"/>
      <c r="E258" s="138"/>
      <c r="F258" s="104" t="s">
        <v>93</v>
      </c>
      <c r="G258" s="55">
        <v>489028</v>
      </c>
      <c r="H258" s="65">
        <f>IFERROR(G258/D243,"-")</f>
        <v>1.8419012997805588E-3</v>
      </c>
      <c r="I258" s="55">
        <v>25</v>
      </c>
      <c r="J258" s="65">
        <f>IFERROR(I258/E243,"-")</f>
        <v>0.21008403361344538</v>
      </c>
      <c r="K258" s="62">
        <f t="shared" si="56"/>
        <v>19561.12</v>
      </c>
      <c r="L258" s="138"/>
      <c r="M258" s="138"/>
      <c r="N258" s="104" t="s">
        <v>93</v>
      </c>
      <c r="O258" s="55">
        <v>363083</v>
      </c>
      <c r="P258" s="65">
        <f>IFERROR(O258/L243,"-")</f>
        <v>1.1858595032652347E-3</v>
      </c>
      <c r="Q258" s="55">
        <v>35</v>
      </c>
      <c r="R258" s="65">
        <f>IFERROR(Q258/M243,"-")</f>
        <v>0.16990291262135923</v>
      </c>
      <c r="S258" s="62">
        <f t="shared" si="57"/>
        <v>10373.799999999999</v>
      </c>
      <c r="T258" s="138"/>
      <c r="U258" s="138"/>
      <c r="V258" s="104" t="s">
        <v>93</v>
      </c>
      <c r="W258" s="55">
        <v>11633163</v>
      </c>
      <c r="X258" s="53">
        <f>W258/T243</f>
        <v>1.9031534119794695E-3</v>
      </c>
      <c r="Y258" s="55">
        <v>654</v>
      </c>
      <c r="Z258" s="65">
        <f>IFERROR(Y258/U243,"-")</f>
        <v>7.972692917225406E-2</v>
      </c>
      <c r="AA258" s="62">
        <f t="shared" si="58"/>
        <v>17787.711009174312</v>
      </c>
      <c r="AB258" s="138"/>
      <c r="AC258" s="138"/>
      <c r="AD258" s="104" t="s">
        <v>93</v>
      </c>
      <c r="AE258" s="55">
        <v>13578886</v>
      </c>
      <c r="AF258" s="65">
        <f>IFERROR(AE258/AB243,"-")</f>
        <v>2.2140875169307617E-3</v>
      </c>
      <c r="AG258" s="55">
        <v>719</v>
      </c>
      <c r="AH258" s="65">
        <f>IFERROR(AG258/AC243,"-")</f>
        <v>0.11083705873285031</v>
      </c>
      <c r="AI258" s="62">
        <f t="shared" si="59"/>
        <v>18885.794158553548</v>
      </c>
      <c r="AJ258" s="138"/>
      <c r="AK258" s="138"/>
      <c r="AL258" s="104" t="s">
        <v>93</v>
      </c>
      <c r="AM258" s="55">
        <v>13875385</v>
      </c>
      <c r="AN258" s="65">
        <f>IFERROR(AM258/AJ243,"-")</f>
        <v>3.0327344293090289E-3</v>
      </c>
      <c r="AO258" s="55">
        <v>664</v>
      </c>
      <c r="AP258" s="65">
        <f>IFERROR(AO258/AK243,"-")</f>
        <v>0.16030902945436987</v>
      </c>
      <c r="AQ258" s="62">
        <f t="shared" si="60"/>
        <v>20896.664156626506</v>
      </c>
      <c r="AR258" s="138"/>
      <c r="AS258" s="138"/>
      <c r="AT258" s="104" t="s">
        <v>93</v>
      </c>
      <c r="AU258" s="55">
        <v>8036194</v>
      </c>
      <c r="AV258" s="65">
        <f>IFERROR(AU258/AR243,"-")</f>
        <v>3.6359242067275426E-3</v>
      </c>
      <c r="AW258" s="55">
        <v>354</v>
      </c>
      <c r="AX258" s="65">
        <f>IFERROR(AW258/AS243,"-")</f>
        <v>0.19073275862068967</v>
      </c>
      <c r="AY258" s="62">
        <f t="shared" si="61"/>
        <v>22701.112994350282</v>
      </c>
      <c r="AZ258" s="138"/>
      <c r="BA258" s="138"/>
      <c r="BB258" s="104" t="s">
        <v>93</v>
      </c>
      <c r="BC258" s="55">
        <v>2534684</v>
      </c>
      <c r="BD258" s="65">
        <f>IFERROR(BC258/AZ243,"-")</f>
        <v>3.5390062256436972E-3</v>
      </c>
      <c r="BE258" s="55">
        <v>104</v>
      </c>
      <c r="BF258" s="65">
        <f>IFERROR(BE258/BA243,"-")</f>
        <v>0.1680129240710824</v>
      </c>
      <c r="BG258" s="62">
        <f t="shared" si="62"/>
        <v>24371.961538461539</v>
      </c>
      <c r="BH258" s="138"/>
      <c r="BI258" s="150"/>
      <c r="BJ258" s="104" t="s">
        <v>93</v>
      </c>
      <c r="BK258" s="55">
        <f t="shared" si="64"/>
        <v>50510423</v>
      </c>
      <c r="BL258" s="65">
        <f>IFERROR(BK258/BH243,"-")</f>
        <v>2.4858910377872304E-3</v>
      </c>
      <c r="BM258" s="55">
        <f t="shared" si="65"/>
        <v>2555</v>
      </c>
      <c r="BN258" s="65">
        <f>IFERROR(BM258/BI243,"-")</f>
        <v>0.11811205621301775</v>
      </c>
      <c r="BO258" s="62">
        <f t="shared" si="63"/>
        <v>19769.245792563601</v>
      </c>
    </row>
    <row r="259" spans="2:67" s="106" customFormat="1">
      <c r="B259" s="179"/>
      <c r="C259" s="174"/>
      <c r="D259" s="139"/>
      <c r="E259" s="139"/>
      <c r="F259" s="105" t="s">
        <v>101</v>
      </c>
      <c r="G259" s="56">
        <f>SUM(G243:G258)</f>
        <v>23593906</v>
      </c>
      <c r="H259" s="65">
        <f>IFERROR(G259/D243,"-")</f>
        <v>8.8865353575460562E-2</v>
      </c>
      <c r="I259" s="55">
        <v>103</v>
      </c>
      <c r="J259" s="65">
        <f>IFERROR(I259/E243,"-")</f>
        <v>0.86554621848739499</v>
      </c>
      <c r="K259" s="62">
        <f t="shared" si="56"/>
        <v>229067.04854368931</v>
      </c>
      <c r="L259" s="139"/>
      <c r="M259" s="139"/>
      <c r="N259" s="105" t="s">
        <v>101</v>
      </c>
      <c r="O259" s="56">
        <f>SUM(O243:O258)</f>
        <v>46982681</v>
      </c>
      <c r="P259" s="65">
        <f>IFERROR(O259/L243,"-")</f>
        <v>0.15344937315360119</v>
      </c>
      <c r="Q259" s="55">
        <v>171</v>
      </c>
      <c r="R259" s="65">
        <f>IFERROR(Q259/M243,"-")</f>
        <v>0.83009708737864074</v>
      </c>
      <c r="S259" s="62">
        <f t="shared" si="57"/>
        <v>274752.52046783624</v>
      </c>
      <c r="T259" s="139"/>
      <c r="U259" s="139"/>
      <c r="V259" s="105" t="s">
        <v>101</v>
      </c>
      <c r="W259" s="56">
        <f>SUM(W243:W258)</f>
        <v>1147094626</v>
      </c>
      <c r="X259" s="53">
        <f>W259/T243</f>
        <v>0.1876615200298675</v>
      </c>
      <c r="Y259" s="55">
        <v>6096</v>
      </c>
      <c r="Z259" s="65">
        <f>IFERROR(Y259/U243,"-")</f>
        <v>0.74314275265146901</v>
      </c>
      <c r="AA259" s="62">
        <f t="shared" si="58"/>
        <v>188171.69061679789</v>
      </c>
      <c r="AB259" s="139"/>
      <c r="AC259" s="139"/>
      <c r="AD259" s="105" t="s">
        <v>101</v>
      </c>
      <c r="AE259" s="56">
        <f>SUM(AE243:AE258)</f>
        <v>1242080710</v>
      </c>
      <c r="AF259" s="65">
        <f>IFERROR(AE259/AB243,"-")</f>
        <v>0.20252584748347527</v>
      </c>
      <c r="AG259" s="55">
        <v>5380</v>
      </c>
      <c r="AH259" s="65">
        <f>IFERROR(AG259/AC243,"-")</f>
        <v>0.82935100971173115</v>
      </c>
      <c r="AI259" s="62">
        <f t="shared" si="59"/>
        <v>230870.02044609666</v>
      </c>
      <c r="AJ259" s="139"/>
      <c r="AK259" s="139"/>
      <c r="AL259" s="105" t="s">
        <v>101</v>
      </c>
      <c r="AM259" s="56">
        <f>SUM(AM243:AM258)</f>
        <v>1178780086</v>
      </c>
      <c r="AN259" s="65">
        <f>IFERROR(AM259/AJ243,"-")</f>
        <v>0.25764524381817572</v>
      </c>
      <c r="AO259" s="55">
        <v>3660</v>
      </c>
      <c r="AP259" s="65">
        <f>IFERROR(AO259/AK243,"-")</f>
        <v>0.88363109608884594</v>
      </c>
      <c r="AQ259" s="62">
        <f t="shared" si="60"/>
        <v>322071.06174863386</v>
      </c>
      <c r="AR259" s="139"/>
      <c r="AS259" s="139"/>
      <c r="AT259" s="105" t="s">
        <v>101</v>
      </c>
      <c r="AU259" s="56">
        <f>SUM(AU243:AU258)</f>
        <v>633435573</v>
      </c>
      <c r="AV259" s="65">
        <f>IFERROR(AU259/AR243,"-")</f>
        <v>0.2865938444583383</v>
      </c>
      <c r="AW259" s="55">
        <v>1658</v>
      </c>
      <c r="AX259" s="65">
        <f>IFERROR(AW259/AS243,"-")</f>
        <v>0.89331896551724133</v>
      </c>
      <c r="AY259" s="62">
        <f t="shared" si="61"/>
        <v>382047.99336550059</v>
      </c>
      <c r="AZ259" s="139"/>
      <c r="BA259" s="139"/>
      <c r="BB259" s="105" t="s">
        <v>101</v>
      </c>
      <c r="BC259" s="56">
        <f>SUM(BC243:BC258)</f>
        <v>207476390</v>
      </c>
      <c r="BD259" s="65">
        <f>IFERROR(BC259/AZ243,"-")</f>
        <v>0.28968511888822424</v>
      </c>
      <c r="BE259" s="55">
        <v>525</v>
      </c>
      <c r="BF259" s="65">
        <f>IFERROR(BE259/BA243,"-")</f>
        <v>0.84814216478190629</v>
      </c>
      <c r="BG259" s="62">
        <f t="shared" si="62"/>
        <v>395193.12380952382</v>
      </c>
      <c r="BH259" s="139"/>
      <c r="BI259" s="151"/>
      <c r="BJ259" s="105" t="s">
        <v>101</v>
      </c>
      <c r="BK259" s="56">
        <f t="shared" si="64"/>
        <v>4479443972</v>
      </c>
      <c r="BL259" s="65">
        <f>IFERROR(BK259/BH243,"-")</f>
        <v>0.2204576592887538</v>
      </c>
      <c r="BM259" s="56">
        <f t="shared" si="65"/>
        <v>17593</v>
      </c>
      <c r="BN259" s="65">
        <f>IFERROR(BM259/BI243,"-")</f>
        <v>0.81328587278106512</v>
      </c>
      <c r="BO259" s="62">
        <f t="shared" si="63"/>
        <v>254615.12942647643</v>
      </c>
    </row>
    <row r="260" spans="2:67" s="106" customFormat="1">
      <c r="B260" s="179">
        <v>16</v>
      </c>
      <c r="C260" s="172" t="s">
        <v>61</v>
      </c>
      <c r="D260" s="137">
        <v>115501990</v>
      </c>
      <c r="E260" s="137">
        <v>62</v>
      </c>
      <c r="F260" s="101" t="s">
        <v>66</v>
      </c>
      <c r="G260" s="48">
        <v>518304</v>
      </c>
      <c r="H260" s="63">
        <f>IFERROR(G260/D260,"-")</f>
        <v>4.4874032040486921E-3</v>
      </c>
      <c r="I260" s="48">
        <v>13</v>
      </c>
      <c r="J260" s="63">
        <f>IFERROR(I260/E260,"-")</f>
        <v>0.20967741935483872</v>
      </c>
      <c r="K260" s="60">
        <f t="shared" si="56"/>
        <v>39869.538461538461</v>
      </c>
      <c r="L260" s="137">
        <v>185831230</v>
      </c>
      <c r="M260" s="137">
        <v>108</v>
      </c>
      <c r="N260" s="101" t="s">
        <v>66</v>
      </c>
      <c r="O260" s="48">
        <v>3710825</v>
      </c>
      <c r="P260" s="63">
        <f>IFERROR(O260/L260,"-")</f>
        <v>1.9968791036899448E-2</v>
      </c>
      <c r="Q260" s="48">
        <v>30</v>
      </c>
      <c r="R260" s="63">
        <f>IFERROR(Q260/M260,"-")</f>
        <v>0.27777777777777779</v>
      </c>
      <c r="S260" s="60">
        <f t="shared" si="57"/>
        <v>123694.16666666667</v>
      </c>
      <c r="T260" s="137">
        <v>3637982190</v>
      </c>
      <c r="U260" s="137">
        <v>4874</v>
      </c>
      <c r="V260" s="101" t="s">
        <v>66</v>
      </c>
      <c r="W260" s="48">
        <v>62868284</v>
      </c>
      <c r="X260" s="46">
        <f>W260/T260</f>
        <v>1.7281086249627847E-2</v>
      </c>
      <c r="Y260" s="48">
        <v>868</v>
      </c>
      <c r="Z260" s="63">
        <f>IFERROR(Y260/U260,"-")</f>
        <v>0.1780878128846943</v>
      </c>
      <c r="AA260" s="60">
        <f t="shared" si="58"/>
        <v>72428.898617511528</v>
      </c>
      <c r="AB260" s="137">
        <v>3875468220</v>
      </c>
      <c r="AC260" s="137">
        <v>4144</v>
      </c>
      <c r="AD260" s="101" t="s">
        <v>66</v>
      </c>
      <c r="AE260" s="48">
        <v>103797052</v>
      </c>
      <c r="AF260" s="63">
        <f>IFERROR(AE260/AB260,"-")</f>
        <v>2.6783099772135405E-2</v>
      </c>
      <c r="AG260" s="48">
        <v>1080</v>
      </c>
      <c r="AH260" s="63">
        <f>IFERROR(AG260/AC260,"-")</f>
        <v>0.2606177606177606</v>
      </c>
      <c r="AI260" s="60">
        <f t="shared" si="59"/>
        <v>96108.381481481483</v>
      </c>
      <c r="AJ260" s="137">
        <v>3336069630</v>
      </c>
      <c r="AK260" s="137">
        <v>3078</v>
      </c>
      <c r="AL260" s="101" t="s">
        <v>66</v>
      </c>
      <c r="AM260" s="48">
        <v>147713840</v>
      </c>
      <c r="AN260" s="63">
        <f>IFERROR(AM260/AJ260,"-")</f>
        <v>4.4277804837065109E-2</v>
      </c>
      <c r="AO260" s="48">
        <v>931</v>
      </c>
      <c r="AP260" s="63">
        <f>IFERROR(AO260/AK260,"-")</f>
        <v>0.30246913580246915</v>
      </c>
      <c r="AQ260" s="60">
        <f t="shared" si="60"/>
        <v>158661.48227712137</v>
      </c>
      <c r="AR260" s="137">
        <v>1871955520</v>
      </c>
      <c r="AS260" s="137">
        <v>1551</v>
      </c>
      <c r="AT260" s="101" t="s">
        <v>66</v>
      </c>
      <c r="AU260" s="48">
        <v>80735698</v>
      </c>
      <c r="AV260" s="63">
        <f>IFERROR(AU260/AR260,"-")</f>
        <v>4.3129068579578218E-2</v>
      </c>
      <c r="AW260" s="48">
        <v>471</v>
      </c>
      <c r="AX260" s="63">
        <f>IFERROR(AW260/AS260,"-")</f>
        <v>0.30367504835589942</v>
      </c>
      <c r="AY260" s="60">
        <f t="shared" si="61"/>
        <v>171413.37154989384</v>
      </c>
      <c r="AZ260" s="137">
        <v>672184600</v>
      </c>
      <c r="BA260" s="137">
        <v>545</v>
      </c>
      <c r="BB260" s="101" t="s">
        <v>66</v>
      </c>
      <c r="BC260" s="48">
        <v>37266952</v>
      </c>
      <c r="BD260" s="63">
        <f>IFERROR(BC260/AZ260,"-")</f>
        <v>5.5441543885414807E-2</v>
      </c>
      <c r="BE260" s="48">
        <v>161</v>
      </c>
      <c r="BF260" s="63">
        <f>IFERROR(BE260/BA260,"-")</f>
        <v>0.29541284403669726</v>
      </c>
      <c r="BG260" s="60">
        <f t="shared" si="62"/>
        <v>231471.75155279503</v>
      </c>
      <c r="BH260" s="137">
        <f>SUM(D260,L260,T260,AB260,AJ260,AR260,AZ260)</f>
        <v>13694993380</v>
      </c>
      <c r="BI260" s="149">
        <f>SUM(E260,M260,U260,AC260,AK260,AS260,BA260)</f>
        <v>14362</v>
      </c>
      <c r="BJ260" s="101" t="s">
        <v>66</v>
      </c>
      <c r="BK260" s="48">
        <f t="shared" si="64"/>
        <v>436610955</v>
      </c>
      <c r="BL260" s="63">
        <f>IFERROR(BK260/BH260,"-")</f>
        <v>3.188106360369778E-2</v>
      </c>
      <c r="BM260" s="48">
        <f t="shared" si="65"/>
        <v>3554</v>
      </c>
      <c r="BN260" s="63">
        <f>IFERROR(BM260/BI260,"-")</f>
        <v>0.24745857122963374</v>
      </c>
      <c r="BO260" s="60">
        <f t="shared" si="63"/>
        <v>122850.578221722</v>
      </c>
    </row>
    <row r="261" spans="2:67" s="106" customFormat="1">
      <c r="B261" s="179"/>
      <c r="C261" s="173"/>
      <c r="D261" s="138"/>
      <c r="E261" s="138"/>
      <c r="F261" s="102" t="s">
        <v>68</v>
      </c>
      <c r="G261" s="52">
        <v>450341</v>
      </c>
      <c r="H261" s="64">
        <f>IFERROR(G261/D260,"-")</f>
        <v>3.8989890996683259E-3</v>
      </c>
      <c r="I261" s="52">
        <v>18</v>
      </c>
      <c r="J261" s="64">
        <f>IFERROR(I261/E260,"-")</f>
        <v>0.29032258064516131</v>
      </c>
      <c r="K261" s="61">
        <f t="shared" si="56"/>
        <v>25018.944444444445</v>
      </c>
      <c r="L261" s="138"/>
      <c r="M261" s="138"/>
      <c r="N261" s="102" t="s">
        <v>68</v>
      </c>
      <c r="O261" s="52">
        <v>3412167</v>
      </c>
      <c r="P261" s="64">
        <f>IFERROR(O261/L260,"-")</f>
        <v>1.8361644595475152E-2</v>
      </c>
      <c r="Q261" s="52">
        <v>41</v>
      </c>
      <c r="R261" s="64">
        <f>IFERROR(Q261/M260,"-")</f>
        <v>0.37962962962962965</v>
      </c>
      <c r="S261" s="61">
        <f t="shared" si="57"/>
        <v>83223.585365853665</v>
      </c>
      <c r="T261" s="138"/>
      <c r="U261" s="138"/>
      <c r="V261" s="102" t="s">
        <v>68</v>
      </c>
      <c r="W261" s="52">
        <v>88791718</v>
      </c>
      <c r="X261" s="50">
        <f>W261/T260</f>
        <v>2.4406858902187203E-2</v>
      </c>
      <c r="Y261" s="52">
        <v>1282</v>
      </c>
      <c r="Z261" s="64">
        <f>IFERROR(Y261/U260,"-")</f>
        <v>0.26302831350020517</v>
      </c>
      <c r="AA261" s="61">
        <f t="shared" si="58"/>
        <v>69260.310452418096</v>
      </c>
      <c r="AB261" s="138"/>
      <c r="AC261" s="138"/>
      <c r="AD261" s="102" t="s">
        <v>68</v>
      </c>
      <c r="AE261" s="52">
        <v>95884485</v>
      </c>
      <c r="AF261" s="64">
        <f>IFERROR(AE261/AB260,"-")</f>
        <v>2.4741393699262485E-2</v>
      </c>
      <c r="AG261" s="52">
        <v>1308</v>
      </c>
      <c r="AH261" s="64">
        <f>IFERROR(AG261/AC260,"-")</f>
        <v>0.31563706563706562</v>
      </c>
      <c r="AI261" s="61">
        <f t="shared" si="59"/>
        <v>73306.181192660544</v>
      </c>
      <c r="AJ261" s="138"/>
      <c r="AK261" s="138"/>
      <c r="AL261" s="102" t="s">
        <v>68</v>
      </c>
      <c r="AM261" s="52">
        <v>57548100</v>
      </c>
      <c r="AN261" s="64">
        <f>IFERROR(AM261/AJ260,"-")</f>
        <v>1.7250269443566741E-2</v>
      </c>
      <c r="AO261" s="52">
        <v>1116</v>
      </c>
      <c r="AP261" s="64">
        <f>IFERROR(AO261/AK260,"-")</f>
        <v>0.36257309941520466</v>
      </c>
      <c r="AQ261" s="61">
        <f t="shared" si="60"/>
        <v>51566.397849462366</v>
      </c>
      <c r="AR261" s="138"/>
      <c r="AS261" s="138"/>
      <c r="AT261" s="102" t="s">
        <v>68</v>
      </c>
      <c r="AU261" s="52">
        <v>37392127</v>
      </c>
      <c r="AV261" s="64">
        <f>IFERROR(AU261/AR260,"-")</f>
        <v>1.9974901433555431E-2</v>
      </c>
      <c r="AW261" s="52">
        <v>537</v>
      </c>
      <c r="AX261" s="64">
        <f>IFERROR(AW261/AS260,"-")</f>
        <v>0.34622823984526113</v>
      </c>
      <c r="AY261" s="61">
        <f t="shared" si="61"/>
        <v>69631.521415270021</v>
      </c>
      <c r="AZ261" s="138"/>
      <c r="BA261" s="138"/>
      <c r="BB261" s="102" t="s">
        <v>68</v>
      </c>
      <c r="BC261" s="52">
        <v>7383320</v>
      </c>
      <c r="BD261" s="64">
        <f>IFERROR(BC261/AZ260,"-")</f>
        <v>1.098406598425492E-2</v>
      </c>
      <c r="BE261" s="52">
        <v>168</v>
      </c>
      <c r="BF261" s="64">
        <f>IFERROR(BE261/BA260,"-")</f>
        <v>0.30825688073394497</v>
      </c>
      <c r="BG261" s="61">
        <f t="shared" si="62"/>
        <v>43948.333333333336</v>
      </c>
      <c r="BH261" s="138"/>
      <c r="BI261" s="150"/>
      <c r="BJ261" s="102" t="s">
        <v>68</v>
      </c>
      <c r="BK261" s="52">
        <f t="shared" si="64"/>
        <v>290862258</v>
      </c>
      <c r="BL261" s="64">
        <f>IFERROR(BK261/BH260,"-")</f>
        <v>2.1238583322338196E-2</v>
      </c>
      <c r="BM261" s="52">
        <f t="shared" si="65"/>
        <v>4470</v>
      </c>
      <c r="BN261" s="64">
        <f>IFERROR(BM261/BI260,"-")</f>
        <v>0.31123798913800305</v>
      </c>
      <c r="BO261" s="61">
        <f t="shared" si="63"/>
        <v>65069.856375838928</v>
      </c>
    </row>
    <row r="262" spans="2:67" s="106" customFormat="1">
      <c r="B262" s="179"/>
      <c r="C262" s="173"/>
      <c r="D262" s="138"/>
      <c r="E262" s="138"/>
      <c r="F262" s="103" t="s">
        <v>70</v>
      </c>
      <c r="G262" s="52">
        <v>511861</v>
      </c>
      <c r="H262" s="64">
        <f>IFERROR(G262/D260,"-")</f>
        <v>4.4316206153677522E-3</v>
      </c>
      <c r="I262" s="52">
        <v>9</v>
      </c>
      <c r="J262" s="64">
        <f>IFERROR(I262/E260,"-")</f>
        <v>0.14516129032258066</v>
      </c>
      <c r="K262" s="61">
        <f t="shared" ref="K262:K325" si="66">IFERROR(G262/I262,"-")</f>
        <v>56873.444444444445</v>
      </c>
      <c r="L262" s="138"/>
      <c r="M262" s="138"/>
      <c r="N262" s="103" t="s">
        <v>70</v>
      </c>
      <c r="O262" s="52">
        <v>1205931</v>
      </c>
      <c r="P262" s="64">
        <f>IFERROR(O262/L260,"-")</f>
        <v>6.4893882476050983E-3</v>
      </c>
      <c r="Q262" s="52">
        <v>20</v>
      </c>
      <c r="R262" s="64">
        <f>IFERROR(Q262/M260,"-")</f>
        <v>0.18518518518518517</v>
      </c>
      <c r="S262" s="61">
        <f t="shared" ref="S262:S325" si="67">IFERROR(O262/Q262,"-")</f>
        <v>60296.55</v>
      </c>
      <c r="T262" s="138"/>
      <c r="U262" s="138"/>
      <c r="V262" s="103" t="s">
        <v>70</v>
      </c>
      <c r="W262" s="52">
        <v>58097467</v>
      </c>
      <c r="X262" s="50">
        <f>W262/T260</f>
        <v>1.5969695277700081E-2</v>
      </c>
      <c r="Y262" s="52">
        <v>1257</v>
      </c>
      <c r="Z262" s="64">
        <f>IFERROR(Y262/U260,"-")</f>
        <v>0.25789905621665982</v>
      </c>
      <c r="AA262" s="61">
        <f t="shared" ref="AA262:AA325" si="68">IFERROR(W262/Y262,"-")</f>
        <v>46219.146380270482</v>
      </c>
      <c r="AB262" s="138"/>
      <c r="AC262" s="138"/>
      <c r="AD262" s="103" t="s">
        <v>70</v>
      </c>
      <c r="AE262" s="52">
        <v>52459354</v>
      </c>
      <c r="AF262" s="64">
        <f>IFERROR(AE262/AB260,"-")</f>
        <v>1.3536262206789558E-2</v>
      </c>
      <c r="AG262" s="52">
        <v>1226</v>
      </c>
      <c r="AH262" s="64">
        <f>IFERROR(AG262/AC260,"-")</f>
        <v>0.29584942084942084</v>
      </c>
      <c r="AI262" s="61">
        <f t="shared" ref="AI262:AI325" si="69">IFERROR(AE262/AG262,"-")</f>
        <v>42789.032626427404</v>
      </c>
      <c r="AJ262" s="138"/>
      <c r="AK262" s="138"/>
      <c r="AL262" s="103" t="s">
        <v>70</v>
      </c>
      <c r="AM262" s="52">
        <v>45803459</v>
      </c>
      <c r="AN262" s="64">
        <f>IFERROR(AM262/AJ260,"-")</f>
        <v>1.3729767085227175E-2</v>
      </c>
      <c r="AO262" s="52">
        <v>1008</v>
      </c>
      <c r="AP262" s="64">
        <f>IFERROR(AO262/AK260,"-")</f>
        <v>0.32748538011695905</v>
      </c>
      <c r="AQ262" s="61">
        <f t="shared" ref="AQ262:AQ325" si="70">IFERROR(AM262/AO262,"-")</f>
        <v>45439.939484126982</v>
      </c>
      <c r="AR262" s="138"/>
      <c r="AS262" s="138"/>
      <c r="AT262" s="103" t="s">
        <v>70</v>
      </c>
      <c r="AU262" s="52">
        <v>20852282</v>
      </c>
      <c r="AV262" s="64">
        <f>IFERROR(AU262/AR260,"-")</f>
        <v>1.1139304207399116E-2</v>
      </c>
      <c r="AW262" s="52">
        <v>434</v>
      </c>
      <c r="AX262" s="64">
        <f>IFERROR(AW262/AS260,"-")</f>
        <v>0.279819471308833</v>
      </c>
      <c r="AY262" s="61">
        <f t="shared" ref="AY262:AY325" si="71">IFERROR(AU262/AW262,"-")</f>
        <v>48046.732718894011</v>
      </c>
      <c r="AZ262" s="138"/>
      <c r="BA262" s="138"/>
      <c r="BB262" s="103" t="s">
        <v>70</v>
      </c>
      <c r="BC262" s="52">
        <v>16337080</v>
      </c>
      <c r="BD262" s="64">
        <f>IFERROR(BC262/AZ260,"-")</f>
        <v>2.4304454460872801E-2</v>
      </c>
      <c r="BE262" s="52">
        <v>130</v>
      </c>
      <c r="BF262" s="64">
        <f>IFERROR(BE262/BA260,"-")</f>
        <v>0.23853211009174313</v>
      </c>
      <c r="BG262" s="61">
        <f t="shared" ref="BG262:BG325" si="72">IFERROR(BC262/BE262,"-")</f>
        <v>125669.84615384616</v>
      </c>
      <c r="BH262" s="138"/>
      <c r="BI262" s="150"/>
      <c r="BJ262" s="103" t="s">
        <v>70</v>
      </c>
      <c r="BK262" s="52">
        <f t="shared" si="64"/>
        <v>195267434</v>
      </c>
      <c r="BL262" s="64">
        <f>IFERROR(BK262/BH260,"-")</f>
        <v>1.4258308024096321E-2</v>
      </c>
      <c r="BM262" s="52">
        <f t="shared" si="65"/>
        <v>4084</v>
      </c>
      <c r="BN262" s="64">
        <f>IFERROR(BM262/BI260,"-")</f>
        <v>0.28436150953906142</v>
      </c>
      <c r="BO262" s="61">
        <f t="shared" ref="BO262:BO325" si="73">IFERROR(BK262/BM262,"-")</f>
        <v>47812.789911851127</v>
      </c>
    </row>
    <row r="263" spans="2:67" s="106" customFormat="1">
      <c r="B263" s="179"/>
      <c r="C263" s="173"/>
      <c r="D263" s="138"/>
      <c r="E263" s="138"/>
      <c r="F263" s="103" t="s">
        <v>72</v>
      </c>
      <c r="G263" s="52">
        <v>0</v>
      </c>
      <c r="H263" s="64">
        <f>IFERROR(G263/D260,"-")</f>
        <v>0</v>
      </c>
      <c r="I263" s="52">
        <v>0</v>
      </c>
      <c r="J263" s="64">
        <f>IFERROR(I263/E260,"-")</f>
        <v>0</v>
      </c>
      <c r="K263" s="61" t="str">
        <f t="shared" si="66"/>
        <v>-</v>
      </c>
      <c r="L263" s="138"/>
      <c r="M263" s="138"/>
      <c r="N263" s="103" t="s">
        <v>72</v>
      </c>
      <c r="O263" s="52">
        <v>125212</v>
      </c>
      <c r="P263" s="64">
        <f>IFERROR(O263/L260,"-")</f>
        <v>6.7379417334750467E-4</v>
      </c>
      <c r="Q263" s="52">
        <v>3</v>
      </c>
      <c r="R263" s="64">
        <f>IFERROR(Q263/M260,"-")</f>
        <v>2.7777777777777776E-2</v>
      </c>
      <c r="S263" s="61">
        <f t="shared" si="67"/>
        <v>41737.333333333336</v>
      </c>
      <c r="T263" s="138"/>
      <c r="U263" s="138"/>
      <c r="V263" s="103" t="s">
        <v>72</v>
      </c>
      <c r="W263" s="52">
        <v>8841299</v>
      </c>
      <c r="X263" s="50">
        <f>W263/T260</f>
        <v>2.4302755039050921E-3</v>
      </c>
      <c r="Y263" s="52">
        <v>207</v>
      </c>
      <c r="Z263" s="64">
        <f>IFERROR(Y263/U260,"-")</f>
        <v>4.247025030775544E-2</v>
      </c>
      <c r="AA263" s="61">
        <f t="shared" si="68"/>
        <v>42711.589371980677</v>
      </c>
      <c r="AB263" s="138"/>
      <c r="AC263" s="138"/>
      <c r="AD263" s="103" t="s">
        <v>72</v>
      </c>
      <c r="AE263" s="52">
        <v>7326387</v>
      </c>
      <c r="AF263" s="64">
        <f>IFERROR(AE263/AB260,"-")</f>
        <v>1.8904520909734102E-3</v>
      </c>
      <c r="AG263" s="52">
        <v>204</v>
      </c>
      <c r="AH263" s="64">
        <f>IFERROR(AG263/AC260,"-")</f>
        <v>4.9227799227799227E-2</v>
      </c>
      <c r="AI263" s="61">
        <f t="shared" si="69"/>
        <v>35913.661764705881</v>
      </c>
      <c r="AJ263" s="138"/>
      <c r="AK263" s="138"/>
      <c r="AL263" s="103" t="s">
        <v>72</v>
      </c>
      <c r="AM263" s="52">
        <v>2352793</v>
      </c>
      <c r="AN263" s="64">
        <f>IFERROR(AM263/AJ260,"-")</f>
        <v>7.0525896067702876E-4</v>
      </c>
      <c r="AO263" s="52">
        <v>138</v>
      </c>
      <c r="AP263" s="64">
        <f>IFERROR(AO263/AK260,"-")</f>
        <v>4.4834307992202727E-2</v>
      </c>
      <c r="AQ263" s="61">
        <f t="shared" si="70"/>
        <v>17049.22463768116</v>
      </c>
      <c r="AR263" s="138"/>
      <c r="AS263" s="138"/>
      <c r="AT263" s="103" t="s">
        <v>72</v>
      </c>
      <c r="AU263" s="52">
        <v>3605047</v>
      </c>
      <c r="AV263" s="64">
        <f>IFERROR(AU263/AR260,"-")</f>
        <v>1.9258187288552669E-3</v>
      </c>
      <c r="AW263" s="52">
        <v>55</v>
      </c>
      <c r="AX263" s="64">
        <f>IFERROR(AW263/AS260,"-")</f>
        <v>3.5460992907801421E-2</v>
      </c>
      <c r="AY263" s="61">
        <f t="shared" si="71"/>
        <v>65546.309090909097</v>
      </c>
      <c r="AZ263" s="138"/>
      <c r="BA263" s="138"/>
      <c r="BB263" s="103" t="s">
        <v>72</v>
      </c>
      <c r="BC263" s="52">
        <v>1023718</v>
      </c>
      <c r="BD263" s="64">
        <f>IFERROR(BC263/AZ260,"-")</f>
        <v>1.5229715170505245E-3</v>
      </c>
      <c r="BE263" s="52">
        <v>14</v>
      </c>
      <c r="BF263" s="64">
        <f>IFERROR(BE263/BA260,"-")</f>
        <v>2.5688073394495414E-2</v>
      </c>
      <c r="BG263" s="61">
        <f t="shared" si="72"/>
        <v>73122.71428571429</v>
      </c>
      <c r="BH263" s="138"/>
      <c r="BI263" s="150"/>
      <c r="BJ263" s="103" t="s">
        <v>72</v>
      </c>
      <c r="BK263" s="52">
        <f t="shared" si="64"/>
        <v>23274456</v>
      </c>
      <c r="BL263" s="64">
        <f>IFERROR(BK263/BH260,"-")</f>
        <v>1.6994864732092336E-3</v>
      </c>
      <c r="BM263" s="52">
        <f t="shared" si="65"/>
        <v>621</v>
      </c>
      <c r="BN263" s="64">
        <f>IFERROR(BM263/BI260,"-")</f>
        <v>4.3239103188970895E-2</v>
      </c>
      <c r="BO263" s="61">
        <f t="shared" si="73"/>
        <v>37478.995169082125</v>
      </c>
    </row>
    <row r="264" spans="2:67" s="106" customFormat="1">
      <c r="B264" s="179"/>
      <c r="C264" s="173"/>
      <c r="D264" s="138"/>
      <c r="E264" s="138"/>
      <c r="F264" s="103" t="s">
        <v>74</v>
      </c>
      <c r="G264" s="52">
        <v>207095</v>
      </c>
      <c r="H264" s="64">
        <f>IFERROR(G264/D260,"-")</f>
        <v>1.7929994106595046E-3</v>
      </c>
      <c r="I264" s="52">
        <v>10</v>
      </c>
      <c r="J264" s="64">
        <f>IFERROR(I264/E260,"-")</f>
        <v>0.16129032258064516</v>
      </c>
      <c r="K264" s="61">
        <f t="shared" si="66"/>
        <v>20709.5</v>
      </c>
      <c r="L264" s="138"/>
      <c r="M264" s="138"/>
      <c r="N264" s="103" t="s">
        <v>74</v>
      </c>
      <c r="O264" s="52">
        <v>3498664</v>
      </c>
      <c r="P264" s="64">
        <f>IFERROR(O264/L260,"-")</f>
        <v>1.8827104572250855E-2</v>
      </c>
      <c r="Q264" s="52">
        <v>31</v>
      </c>
      <c r="R264" s="64">
        <f>IFERROR(Q264/M260,"-")</f>
        <v>0.28703703703703703</v>
      </c>
      <c r="S264" s="61">
        <f t="shared" si="67"/>
        <v>112860.12903225806</v>
      </c>
      <c r="T264" s="138"/>
      <c r="U264" s="138"/>
      <c r="V264" s="103" t="s">
        <v>74</v>
      </c>
      <c r="W264" s="52">
        <v>59995694</v>
      </c>
      <c r="X264" s="50">
        <f>W264/T260</f>
        <v>1.6491475457168194E-2</v>
      </c>
      <c r="Y264" s="52">
        <v>1603</v>
      </c>
      <c r="Z264" s="64">
        <f>IFERROR(Y264/U260,"-")</f>
        <v>0.32888797702092737</v>
      </c>
      <c r="AA264" s="61">
        <f t="shared" si="68"/>
        <v>37427.132875857766</v>
      </c>
      <c r="AB264" s="138"/>
      <c r="AC264" s="138"/>
      <c r="AD264" s="103" t="s">
        <v>74</v>
      </c>
      <c r="AE264" s="52">
        <v>76673991</v>
      </c>
      <c r="AF264" s="64">
        <f>IFERROR(AE264/AB260,"-")</f>
        <v>1.9784445813362906E-2</v>
      </c>
      <c r="AG264" s="52">
        <v>1540</v>
      </c>
      <c r="AH264" s="64">
        <f>IFERROR(AG264/AC260,"-")</f>
        <v>0.3716216216216216</v>
      </c>
      <c r="AI264" s="61">
        <f t="shared" si="69"/>
        <v>49788.305844155846</v>
      </c>
      <c r="AJ264" s="138"/>
      <c r="AK264" s="138"/>
      <c r="AL264" s="103" t="s">
        <v>74</v>
      </c>
      <c r="AM264" s="52">
        <v>54672454</v>
      </c>
      <c r="AN264" s="64">
        <f>IFERROR(AM264/AJ260,"-")</f>
        <v>1.6388283238560581E-2</v>
      </c>
      <c r="AO264" s="52">
        <v>1187</v>
      </c>
      <c r="AP264" s="64">
        <f>IFERROR(AO264/AK260,"-")</f>
        <v>0.38564002599090319</v>
      </c>
      <c r="AQ264" s="61">
        <f t="shared" si="70"/>
        <v>46059.354675652903</v>
      </c>
      <c r="AR264" s="138"/>
      <c r="AS264" s="138"/>
      <c r="AT264" s="103" t="s">
        <v>74</v>
      </c>
      <c r="AU264" s="52">
        <v>31683494</v>
      </c>
      <c r="AV264" s="64">
        <f>IFERROR(AU264/AR260,"-")</f>
        <v>1.6925345533851145E-2</v>
      </c>
      <c r="AW264" s="52">
        <v>488</v>
      </c>
      <c r="AX264" s="64">
        <f>IFERROR(AW264/AS260,"-")</f>
        <v>0.31463571889103803</v>
      </c>
      <c r="AY264" s="61">
        <f t="shared" si="71"/>
        <v>64925.192622950817</v>
      </c>
      <c r="AZ264" s="138"/>
      <c r="BA264" s="138"/>
      <c r="BB264" s="103" t="s">
        <v>74</v>
      </c>
      <c r="BC264" s="52">
        <v>11630537</v>
      </c>
      <c r="BD264" s="64">
        <f>IFERROR(BC264/AZ260,"-")</f>
        <v>1.7302593662514732E-2</v>
      </c>
      <c r="BE264" s="52">
        <v>121</v>
      </c>
      <c r="BF264" s="64">
        <f>IFERROR(BE264/BA260,"-")</f>
        <v>0.22201834862385322</v>
      </c>
      <c r="BG264" s="61">
        <f t="shared" si="72"/>
        <v>96120.140495867774</v>
      </c>
      <c r="BH264" s="138"/>
      <c r="BI264" s="150"/>
      <c r="BJ264" s="103" t="s">
        <v>74</v>
      </c>
      <c r="BK264" s="52">
        <f t="shared" si="64"/>
        <v>238361929</v>
      </c>
      <c r="BL264" s="64">
        <f>IFERROR(BK264/BH260,"-")</f>
        <v>1.7405041564174894E-2</v>
      </c>
      <c r="BM264" s="52">
        <f t="shared" si="65"/>
        <v>4980</v>
      </c>
      <c r="BN264" s="64">
        <f>IFERROR(BM264/BI260,"-")</f>
        <v>0.34674836373764101</v>
      </c>
      <c r="BO264" s="61">
        <f t="shared" si="73"/>
        <v>47863.841164658632</v>
      </c>
    </row>
    <row r="265" spans="2:67" s="106" customFormat="1">
      <c r="B265" s="179"/>
      <c r="C265" s="173"/>
      <c r="D265" s="138"/>
      <c r="E265" s="138"/>
      <c r="F265" s="103" t="s">
        <v>76</v>
      </c>
      <c r="G265" s="52">
        <v>381161</v>
      </c>
      <c r="H265" s="64">
        <f>IFERROR(G265/D260,"-")</f>
        <v>3.3000383802911102E-3</v>
      </c>
      <c r="I265" s="52">
        <v>14</v>
      </c>
      <c r="J265" s="64">
        <f>IFERROR(I265/E260,"-")</f>
        <v>0.22580645161290322</v>
      </c>
      <c r="K265" s="61">
        <f t="shared" si="66"/>
        <v>27225.785714285714</v>
      </c>
      <c r="L265" s="138"/>
      <c r="M265" s="138"/>
      <c r="N265" s="103" t="s">
        <v>76</v>
      </c>
      <c r="O265" s="52">
        <v>2838326</v>
      </c>
      <c r="P265" s="64">
        <f>IFERROR(O265/L260,"-")</f>
        <v>1.5273676012368858E-2</v>
      </c>
      <c r="Q265" s="52">
        <v>40</v>
      </c>
      <c r="R265" s="64">
        <f>IFERROR(Q265/M260,"-")</f>
        <v>0.37037037037037035</v>
      </c>
      <c r="S265" s="61">
        <f t="shared" si="67"/>
        <v>70958.149999999994</v>
      </c>
      <c r="T265" s="138"/>
      <c r="U265" s="138"/>
      <c r="V265" s="103" t="s">
        <v>76</v>
      </c>
      <c r="W265" s="52">
        <v>118810065</v>
      </c>
      <c r="X265" s="50">
        <f>W265/T260</f>
        <v>3.2658231622623747E-2</v>
      </c>
      <c r="Y265" s="52">
        <v>1872</v>
      </c>
      <c r="Z265" s="64">
        <f>IFERROR(Y265/U260,"-")</f>
        <v>0.38407878539187523</v>
      </c>
      <c r="AA265" s="61">
        <f t="shared" si="68"/>
        <v>63466.915064102563</v>
      </c>
      <c r="AB265" s="138"/>
      <c r="AC265" s="138"/>
      <c r="AD265" s="103" t="s">
        <v>76</v>
      </c>
      <c r="AE265" s="52">
        <v>141748910</v>
      </c>
      <c r="AF265" s="64">
        <f>IFERROR(AE265/AB260,"-")</f>
        <v>3.6575944364214137E-2</v>
      </c>
      <c r="AG265" s="52">
        <v>1895</v>
      </c>
      <c r="AH265" s="64">
        <f>IFERROR(AG265/AC260,"-")</f>
        <v>0.45728764478764478</v>
      </c>
      <c r="AI265" s="61">
        <f t="shared" si="69"/>
        <v>74801.535620052775</v>
      </c>
      <c r="AJ265" s="138"/>
      <c r="AK265" s="138"/>
      <c r="AL265" s="103" t="s">
        <v>76</v>
      </c>
      <c r="AM265" s="52">
        <v>118338000</v>
      </c>
      <c r="AN265" s="64">
        <f>IFERROR(AM265/AJ260,"-")</f>
        <v>3.5472281194562479E-2</v>
      </c>
      <c r="AO265" s="52">
        <v>1550</v>
      </c>
      <c r="AP265" s="64">
        <f>IFERROR(AO265/AK260,"-")</f>
        <v>0.5035737491877843</v>
      </c>
      <c r="AQ265" s="61">
        <f t="shared" si="70"/>
        <v>76347.096774193546</v>
      </c>
      <c r="AR265" s="138"/>
      <c r="AS265" s="138"/>
      <c r="AT265" s="103" t="s">
        <v>76</v>
      </c>
      <c r="AU265" s="52">
        <v>67460009</v>
      </c>
      <c r="AV265" s="64">
        <f>IFERROR(AU265/AR260,"-")</f>
        <v>3.6037185862193989E-2</v>
      </c>
      <c r="AW265" s="52">
        <v>753</v>
      </c>
      <c r="AX265" s="64">
        <f>IFERROR(AW265/AS260,"-")</f>
        <v>0.48549323017408125</v>
      </c>
      <c r="AY265" s="61">
        <f t="shared" si="71"/>
        <v>89588.325365205848</v>
      </c>
      <c r="AZ265" s="138"/>
      <c r="BA265" s="138"/>
      <c r="BB265" s="103" t="s">
        <v>76</v>
      </c>
      <c r="BC265" s="52">
        <v>16568629</v>
      </c>
      <c r="BD265" s="64">
        <f>IFERROR(BC265/AZ260,"-")</f>
        <v>2.4648926797787393E-2</v>
      </c>
      <c r="BE265" s="52">
        <v>215</v>
      </c>
      <c r="BF265" s="64">
        <f>IFERROR(BE265/BA260,"-")</f>
        <v>0.39449541284403672</v>
      </c>
      <c r="BG265" s="61">
        <f t="shared" si="72"/>
        <v>77063.390697674418</v>
      </c>
      <c r="BH265" s="138"/>
      <c r="BI265" s="150"/>
      <c r="BJ265" s="103" t="s">
        <v>76</v>
      </c>
      <c r="BK265" s="52">
        <f t="shared" si="64"/>
        <v>466145100</v>
      </c>
      <c r="BL265" s="64">
        <f>IFERROR(BK265/BH260,"-")</f>
        <v>3.4037628720635427E-2</v>
      </c>
      <c r="BM265" s="52">
        <f t="shared" si="65"/>
        <v>6339</v>
      </c>
      <c r="BN265" s="64">
        <f>IFERROR(BM265/BI260,"-")</f>
        <v>0.44137306781785268</v>
      </c>
      <c r="BO265" s="61">
        <f t="shared" si="73"/>
        <v>73536.062470421195</v>
      </c>
    </row>
    <row r="266" spans="2:67" s="106" customFormat="1">
      <c r="B266" s="179"/>
      <c r="C266" s="173"/>
      <c r="D266" s="138"/>
      <c r="E266" s="138"/>
      <c r="F266" s="103" t="s">
        <v>77</v>
      </c>
      <c r="G266" s="52">
        <v>135119</v>
      </c>
      <c r="H266" s="64">
        <f>IFERROR(G266/D260,"-")</f>
        <v>1.1698413161539468E-3</v>
      </c>
      <c r="I266" s="52">
        <v>2</v>
      </c>
      <c r="J266" s="64">
        <f>IFERROR(I266/E260,"-")</f>
        <v>3.2258064516129031E-2</v>
      </c>
      <c r="K266" s="61">
        <f t="shared" si="66"/>
        <v>67559.5</v>
      </c>
      <c r="L266" s="138"/>
      <c r="M266" s="138"/>
      <c r="N266" s="103" t="s">
        <v>77</v>
      </c>
      <c r="O266" s="52">
        <v>126087</v>
      </c>
      <c r="P266" s="64">
        <f>IFERROR(O266/L260,"-")</f>
        <v>6.7850274682032725E-4</v>
      </c>
      <c r="Q266" s="52">
        <v>7</v>
      </c>
      <c r="R266" s="64">
        <f>IFERROR(Q266/M260,"-")</f>
        <v>6.4814814814814811E-2</v>
      </c>
      <c r="S266" s="61">
        <f t="shared" si="67"/>
        <v>18012.428571428572</v>
      </c>
      <c r="T266" s="138"/>
      <c r="U266" s="138"/>
      <c r="V266" s="103" t="s">
        <v>77</v>
      </c>
      <c r="W266" s="52">
        <v>69031715</v>
      </c>
      <c r="X266" s="50">
        <f>W266/T260</f>
        <v>1.8975275687097302E-2</v>
      </c>
      <c r="Y266" s="52">
        <v>395</v>
      </c>
      <c r="Z266" s="64">
        <f>IFERROR(Y266/U260,"-")</f>
        <v>8.1042265080016412E-2</v>
      </c>
      <c r="AA266" s="61">
        <f t="shared" si="68"/>
        <v>174763.83544303797</v>
      </c>
      <c r="AB266" s="138"/>
      <c r="AC266" s="138"/>
      <c r="AD266" s="103" t="s">
        <v>77</v>
      </c>
      <c r="AE266" s="52">
        <v>118296558</v>
      </c>
      <c r="AF266" s="64">
        <f>IFERROR(AE266/AB260,"-")</f>
        <v>3.0524455700477914E-2</v>
      </c>
      <c r="AG266" s="52">
        <v>552</v>
      </c>
      <c r="AH266" s="64">
        <f>IFERROR(AG266/AC260,"-")</f>
        <v>0.13320463320463322</v>
      </c>
      <c r="AI266" s="61">
        <f t="shared" si="69"/>
        <v>214305.35869565216</v>
      </c>
      <c r="AJ266" s="138"/>
      <c r="AK266" s="138"/>
      <c r="AL266" s="103" t="s">
        <v>77</v>
      </c>
      <c r="AM266" s="52">
        <v>141644533</v>
      </c>
      <c r="AN266" s="64">
        <f>IFERROR(AM266/AJ260,"-")</f>
        <v>4.2458506179320961E-2</v>
      </c>
      <c r="AO266" s="52">
        <v>570</v>
      </c>
      <c r="AP266" s="64">
        <f>IFERROR(AO266/AK260,"-")</f>
        <v>0.18518518518518517</v>
      </c>
      <c r="AQ266" s="61">
        <f t="shared" si="70"/>
        <v>248499.18070175438</v>
      </c>
      <c r="AR266" s="138"/>
      <c r="AS266" s="138"/>
      <c r="AT266" s="103" t="s">
        <v>77</v>
      </c>
      <c r="AU266" s="52">
        <v>98843860</v>
      </c>
      <c r="AV266" s="64">
        <f>IFERROR(AU266/AR260,"-")</f>
        <v>5.2802461887555961E-2</v>
      </c>
      <c r="AW266" s="52">
        <v>305</v>
      </c>
      <c r="AX266" s="64">
        <f>IFERROR(AW266/AS260,"-")</f>
        <v>0.19664732430689877</v>
      </c>
      <c r="AY266" s="61">
        <f t="shared" si="71"/>
        <v>324078.2295081967</v>
      </c>
      <c r="AZ266" s="138"/>
      <c r="BA266" s="138"/>
      <c r="BB266" s="103" t="s">
        <v>77</v>
      </c>
      <c r="BC266" s="52">
        <v>20492751</v>
      </c>
      <c r="BD266" s="64">
        <f>IFERROR(BC266/AZ260,"-")</f>
        <v>3.0486790384665164E-2</v>
      </c>
      <c r="BE266" s="52">
        <v>81</v>
      </c>
      <c r="BF266" s="64">
        <f>IFERROR(BE266/BA260,"-")</f>
        <v>0.14862385321100918</v>
      </c>
      <c r="BG266" s="61">
        <f t="shared" si="72"/>
        <v>252996.92592592593</v>
      </c>
      <c r="BH266" s="138"/>
      <c r="BI266" s="150"/>
      <c r="BJ266" s="103" t="s">
        <v>77</v>
      </c>
      <c r="BK266" s="52">
        <f t="shared" si="64"/>
        <v>448570623</v>
      </c>
      <c r="BL266" s="64">
        <f>IFERROR(BK266/BH260,"-")</f>
        <v>3.2754351210938663E-2</v>
      </c>
      <c r="BM266" s="52">
        <f t="shared" si="65"/>
        <v>1912</v>
      </c>
      <c r="BN266" s="64">
        <f>IFERROR(BM266/BI260,"-")</f>
        <v>0.13312909065589751</v>
      </c>
      <c r="BO266" s="61">
        <f t="shared" si="73"/>
        <v>234608.06642259413</v>
      </c>
    </row>
    <row r="267" spans="2:67" s="106" customFormat="1">
      <c r="B267" s="179"/>
      <c r="C267" s="173"/>
      <c r="D267" s="138"/>
      <c r="E267" s="138"/>
      <c r="F267" s="103" t="s">
        <v>79</v>
      </c>
      <c r="G267" s="52">
        <v>0</v>
      </c>
      <c r="H267" s="64">
        <f>IFERROR(G267/D260,"-")</f>
        <v>0</v>
      </c>
      <c r="I267" s="52">
        <v>0</v>
      </c>
      <c r="J267" s="64">
        <f>IFERROR(I267/E260,"-")</f>
        <v>0</v>
      </c>
      <c r="K267" s="61" t="str">
        <f t="shared" si="66"/>
        <v>-</v>
      </c>
      <c r="L267" s="138"/>
      <c r="M267" s="138"/>
      <c r="N267" s="103" t="s">
        <v>79</v>
      </c>
      <c r="O267" s="52">
        <v>0</v>
      </c>
      <c r="P267" s="64">
        <f>IFERROR(O267/L260,"-")</f>
        <v>0</v>
      </c>
      <c r="Q267" s="52">
        <v>0</v>
      </c>
      <c r="R267" s="64">
        <f>IFERROR(Q267/M260,"-")</f>
        <v>0</v>
      </c>
      <c r="S267" s="61" t="str">
        <f t="shared" si="67"/>
        <v>-</v>
      </c>
      <c r="T267" s="138"/>
      <c r="U267" s="138"/>
      <c r="V267" s="103" t="s">
        <v>79</v>
      </c>
      <c r="W267" s="52">
        <v>23569</v>
      </c>
      <c r="X267" s="50">
        <f>W267/T260</f>
        <v>6.478591364406872E-6</v>
      </c>
      <c r="Y267" s="52">
        <v>5</v>
      </c>
      <c r="Z267" s="64">
        <f>IFERROR(Y267/U260,"-")</f>
        <v>1.0258514567090685E-3</v>
      </c>
      <c r="AA267" s="61">
        <f t="shared" si="68"/>
        <v>4713.8</v>
      </c>
      <c r="AB267" s="138"/>
      <c r="AC267" s="138"/>
      <c r="AD267" s="103" t="s">
        <v>79</v>
      </c>
      <c r="AE267" s="52">
        <v>6616</v>
      </c>
      <c r="AF267" s="64">
        <f>IFERROR(AE267/AB260,"-")</f>
        <v>1.7071485622968159E-6</v>
      </c>
      <c r="AG267" s="52">
        <v>4</v>
      </c>
      <c r="AH267" s="64">
        <f>IFERROR(AG267/AC260,"-")</f>
        <v>9.6525096525096527E-4</v>
      </c>
      <c r="AI267" s="61">
        <f t="shared" si="69"/>
        <v>1654</v>
      </c>
      <c r="AJ267" s="138"/>
      <c r="AK267" s="138"/>
      <c r="AL267" s="103" t="s">
        <v>79</v>
      </c>
      <c r="AM267" s="52">
        <v>22013</v>
      </c>
      <c r="AN267" s="64">
        <f>IFERROR(AM267/AJ260,"-")</f>
        <v>6.598483377578663E-6</v>
      </c>
      <c r="AO267" s="52">
        <v>6</v>
      </c>
      <c r="AP267" s="64">
        <f>IFERROR(AO267/AK260,"-")</f>
        <v>1.9493177387914229E-3</v>
      </c>
      <c r="AQ267" s="61">
        <f t="shared" si="70"/>
        <v>3668.8333333333335</v>
      </c>
      <c r="AR267" s="138"/>
      <c r="AS267" s="138"/>
      <c r="AT267" s="103" t="s">
        <v>79</v>
      </c>
      <c r="AU267" s="52">
        <v>975</v>
      </c>
      <c r="AV267" s="64">
        <f>IFERROR(AU267/AR260,"-")</f>
        <v>5.2084570898351256E-7</v>
      </c>
      <c r="AW267" s="52">
        <v>1</v>
      </c>
      <c r="AX267" s="64">
        <f>IFERROR(AW267/AS260,"-")</f>
        <v>6.4474532559638943E-4</v>
      </c>
      <c r="AY267" s="61">
        <f t="shared" si="71"/>
        <v>975</v>
      </c>
      <c r="AZ267" s="138"/>
      <c r="BA267" s="138"/>
      <c r="BB267" s="103" t="s">
        <v>79</v>
      </c>
      <c r="BC267" s="52">
        <v>0</v>
      </c>
      <c r="BD267" s="64">
        <f>IFERROR(BC267/AZ260,"-")</f>
        <v>0</v>
      </c>
      <c r="BE267" s="52">
        <v>0</v>
      </c>
      <c r="BF267" s="64">
        <f>IFERROR(BE267/BA260,"-")</f>
        <v>0</v>
      </c>
      <c r="BG267" s="61" t="str">
        <f t="shared" si="72"/>
        <v>-</v>
      </c>
      <c r="BH267" s="138"/>
      <c r="BI267" s="150"/>
      <c r="BJ267" s="103" t="s">
        <v>79</v>
      </c>
      <c r="BK267" s="52">
        <f t="shared" si="64"/>
        <v>53173</v>
      </c>
      <c r="BL267" s="64">
        <f>IFERROR(BK267/BH260,"-")</f>
        <v>3.8826597811761776E-6</v>
      </c>
      <c r="BM267" s="52">
        <f t="shared" si="65"/>
        <v>16</v>
      </c>
      <c r="BN267" s="64">
        <f>IFERROR(BM267/BI260,"-")</f>
        <v>1.1140509678317784E-3</v>
      </c>
      <c r="BO267" s="61">
        <f t="shared" si="73"/>
        <v>3323.3125</v>
      </c>
    </row>
    <row r="268" spans="2:67" s="106" customFormat="1">
      <c r="B268" s="179"/>
      <c r="C268" s="173"/>
      <c r="D268" s="138"/>
      <c r="E268" s="138"/>
      <c r="F268" s="103" t="s">
        <v>81</v>
      </c>
      <c r="G268" s="52">
        <v>0</v>
      </c>
      <c r="H268" s="64">
        <f>IFERROR(G268/D260,"-")</f>
        <v>0</v>
      </c>
      <c r="I268" s="52">
        <v>0</v>
      </c>
      <c r="J268" s="64">
        <f>IFERROR(I268/E260,"-")</f>
        <v>0</v>
      </c>
      <c r="K268" s="61" t="str">
        <f t="shared" si="66"/>
        <v>-</v>
      </c>
      <c r="L268" s="138"/>
      <c r="M268" s="138"/>
      <c r="N268" s="103" t="s">
        <v>81</v>
      </c>
      <c r="O268" s="52">
        <v>0</v>
      </c>
      <c r="P268" s="64">
        <f>IFERROR(O268/L260,"-")</f>
        <v>0</v>
      </c>
      <c r="Q268" s="52">
        <v>0</v>
      </c>
      <c r="R268" s="64">
        <f>IFERROR(Q268/M260,"-")</f>
        <v>0</v>
      </c>
      <c r="S268" s="61" t="str">
        <f t="shared" si="67"/>
        <v>-</v>
      </c>
      <c r="T268" s="138"/>
      <c r="U268" s="138"/>
      <c r="V268" s="103" t="s">
        <v>81</v>
      </c>
      <c r="W268" s="52">
        <v>463015</v>
      </c>
      <c r="X268" s="50">
        <f>W268/T260</f>
        <v>1.2727247573468743E-4</v>
      </c>
      <c r="Y268" s="52">
        <v>38</v>
      </c>
      <c r="Z268" s="64">
        <f>IFERROR(Y268/U260,"-")</f>
        <v>7.7964710709889206E-3</v>
      </c>
      <c r="AA268" s="61">
        <f t="shared" si="68"/>
        <v>12184.605263157895</v>
      </c>
      <c r="AB268" s="138"/>
      <c r="AC268" s="138"/>
      <c r="AD268" s="103" t="s">
        <v>81</v>
      </c>
      <c r="AE268" s="52">
        <v>1249771</v>
      </c>
      <c r="AF268" s="64">
        <f>IFERROR(AE268/AB260,"-")</f>
        <v>3.2248258250457281E-4</v>
      </c>
      <c r="AG268" s="52">
        <v>51</v>
      </c>
      <c r="AH268" s="64">
        <f>IFERROR(AG268/AC260,"-")</f>
        <v>1.2306949806949807E-2</v>
      </c>
      <c r="AI268" s="61">
        <f t="shared" si="69"/>
        <v>24505.313725490196</v>
      </c>
      <c r="AJ268" s="138"/>
      <c r="AK268" s="138"/>
      <c r="AL268" s="103" t="s">
        <v>81</v>
      </c>
      <c r="AM268" s="52">
        <v>650002</v>
      </c>
      <c r="AN268" s="64">
        <f>IFERROR(AM268/AJ260,"-")</f>
        <v>1.9484065744754855E-4</v>
      </c>
      <c r="AO268" s="52">
        <v>34</v>
      </c>
      <c r="AP268" s="64">
        <f>IFERROR(AO268/AK260,"-")</f>
        <v>1.1046133853151396E-2</v>
      </c>
      <c r="AQ268" s="61">
        <f t="shared" si="70"/>
        <v>19117.705882352941</v>
      </c>
      <c r="AR268" s="138"/>
      <c r="AS268" s="138"/>
      <c r="AT268" s="103" t="s">
        <v>81</v>
      </c>
      <c r="AU268" s="52">
        <v>276023</v>
      </c>
      <c r="AV268" s="64">
        <f>IFERROR(AU268/AR260,"-")</f>
        <v>1.4745168731359601E-4</v>
      </c>
      <c r="AW268" s="52">
        <v>15</v>
      </c>
      <c r="AX268" s="64">
        <f>IFERROR(AW268/AS260,"-")</f>
        <v>9.6711798839458421E-3</v>
      </c>
      <c r="AY268" s="61">
        <f t="shared" si="71"/>
        <v>18401.533333333333</v>
      </c>
      <c r="AZ268" s="138"/>
      <c r="BA268" s="138"/>
      <c r="BB268" s="103" t="s">
        <v>81</v>
      </c>
      <c r="BC268" s="52">
        <v>2916</v>
      </c>
      <c r="BD268" s="64">
        <f>IFERROR(BC268/AZ260,"-")</f>
        <v>4.3380940295270081E-6</v>
      </c>
      <c r="BE268" s="52">
        <v>1</v>
      </c>
      <c r="BF268" s="64">
        <f>IFERROR(BE268/BA260,"-")</f>
        <v>1.834862385321101E-3</v>
      </c>
      <c r="BG268" s="61">
        <f t="shared" si="72"/>
        <v>2916</v>
      </c>
      <c r="BH268" s="138"/>
      <c r="BI268" s="150"/>
      <c r="BJ268" s="103" t="s">
        <v>81</v>
      </c>
      <c r="BK268" s="52">
        <f t="shared" si="64"/>
        <v>2641727</v>
      </c>
      <c r="BL268" s="64">
        <f>IFERROR(BK268/BH260,"-")</f>
        <v>1.928972819992703E-4</v>
      </c>
      <c r="BM268" s="52">
        <f t="shared" si="65"/>
        <v>139</v>
      </c>
      <c r="BN268" s="64">
        <f>IFERROR(BM268/BI260,"-")</f>
        <v>9.6783177830385737E-3</v>
      </c>
      <c r="BO268" s="61">
        <f t="shared" si="73"/>
        <v>19005.230215827338</v>
      </c>
    </row>
    <row r="269" spans="2:67" s="106" customFormat="1">
      <c r="B269" s="179"/>
      <c r="C269" s="173"/>
      <c r="D269" s="138"/>
      <c r="E269" s="138"/>
      <c r="F269" s="103" t="s">
        <v>83</v>
      </c>
      <c r="G269" s="52">
        <v>15814</v>
      </c>
      <c r="H269" s="64">
        <f>IFERROR(G269/D260,"-")</f>
        <v>1.3691538994263215E-4</v>
      </c>
      <c r="I269" s="52">
        <v>4</v>
      </c>
      <c r="J269" s="64">
        <f>IFERROR(I269/E260,"-")</f>
        <v>6.4516129032258063E-2</v>
      </c>
      <c r="K269" s="61">
        <f t="shared" si="66"/>
        <v>3953.5</v>
      </c>
      <c r="L269" s="138"/>
      <c r="M269" s="138"/>
      <c r="N269" s="103" t="s">
        <v>83</v>
      </c>
      <c r="O269" s="52">
        <v>164600</v>
      </c>
      <c r="P269" s="64">
        <f>IFERROR(O269/L260,"-")</f>
        <v>8.8574993557326179E-4</v>
      </c>
      <c r="Q269" s="52">
        <v>6</v>
      </c>
      <c r="R269" s="64">
        <f>IFERROR(Q269/M260,"-")</f>
        <v>5.5555555555555552E-2</v>
      </c>
      <c r="S269" s="61">
        <f t="shared" si="67"/>
        <v>27433.333333333332</v>
      </c>
      <c r="T269" s="138"/>
      <c r="U269" s="138"/>
      <c r="V269" s="103" t="s">
        <v>83</v>
      </c>
      <c r="W269" s="52">
        <v>4153098</v>
      </c>
      <c r="X269" s="50">
        <f>W269/T260</f>
        <v>1.1415938240203424E-3</v>
      </c>
      <c r="Y269" s="52">
        <v>201</v>
      </c>
      <c r="Z269" s="64">
        <f>IFERROR(Y269/U260,"-")</f>
        <v>4.1239228559704556E-2</v>
      </c>
      <c r="AA269" s="61">
        <f t="shared" si="68"/>
        <v>20662.179104477611</v>
      </c>
      <c r="AB269" s="138"/>
      <c r="AC269" s="138"/>
      <c r="AD269" s="103" t="s">
        <v>83</v>
      </c>
      <c r="AE269" s="52">
        <v>3475484</v>
      </c>
      <c r="AF269" s="64">
        <f>IFERROR(AE269/AB260,"-")</f>
        <v>8.9679073668161833E-4</v>
      </c>
      <c r="AG269" s="52">
        <v>251</v>
      </c>
      <c r="AH269" s="64">
        <f>IFERROR(AG269/AC260,"-")</f>
        <v>6.0569498069498066E-2</v>
      </c>
      <c r="AI269" s="61">
        <f t="shared" si="69"/>
        <v>13846.549800796813</v>
      </c>
      <c r="AJ269" s="138"/>
      <c r="AK269" s="138"/>
      <c r="AL269" s="103" t="s">
        <v>83</v>
      </c>
      <c r="AM269" s="52">
        <v>5169883</v>
      </c>
      <c r="AN269" s="64">
        <f>IFERROR(AM269/AJ260,"-")</f>
        <v>1.54969277424824E-3</v>
      </c>
      <c r="AO269" s="52">
        <v>226</v>
      </c>
      <c r="AP269" s="64">
        <f>IFERROR(AO269/AK260,"-")</f>
        <v>7.3424301494476929E-2</v>
      </c>
      <c r="AQ269" s="61">
        <f t="shared" si="70"/>
        <v>22875.588495575223</v>
      </c>
      <c r="AR269" s="138"/>
      <c r="AS269" s="138"/>
      <c r="AT269" s="103" t="s">
        <v>83</v>
      </c>
      <c r="AU269" s="52">
        <v>3029436</v>
      </c>
      <c r="AV269" s="64">
        <f>IFERROR(AU269/AR260,"-")</f>
        <v>1.6183269140924888E-3</v>
      </c>
      <c r="AW269" s="52">
        <v>108</v>
      </c>
      <c r="AX269" s="64">
        <f>IFERROR(AW269/AS260,"-")</f>
        <v>6.9632495164410058E-2</v>
      </c>
      <c r="AY269" s="61">
        <f t="shared" si="71"/>
        <v>28050.333333333332</v>
      </c>
      <c r="AZ269" s="138"/>
      <c r="BA269" s="138"/>
      <c r="BB269" s="103" t="s">
        <v>83</v>
      </c>
      <c r="BC269" s="52">
        <v>6961529</v>
      </c>
      <c r="BD269" s="64">
        <f>IFERROR(BC269/AZ260,"-")</f>
        <v>1.0356573179451002E-2</v>
      </c>
      <c r="BE269" s="52">
        <v>48</v>
      </c>
      <c r="BF269" s="64">
        <f>IFERROR(BE269/BA260,"-")</f>
        <v>8.8073394495412849E-2</v>
      </c>
      <c r="BG269" s="61">
        <f t="shared" si="72"/>
        <v>145031.85416666666</v>
      </c>
      <c r="BH269" s="138"/>
      <c r="BI269" s="150"/>
      <c r="BJ269" s="103" t="s">
        <v>83</v>
      </c>
      <c r="BK269" s="52">
        <f t="shared" si="64"/>
        <v>22969844</v>
      </c>
      <c r="BL269" s="64">
        <f>IFERROR(BK269/BH260,"-")</f>
        <v>1.67724389217631E-3</v>
      </c>
      <c r="BM269" s="52">
        <f t="shared" si="65"/>
        <v>844</v>
      </c>
      <c r="BN269" s="64">
        <f>IFERROR(BM269/BI260,"-")</f>
        <v>5.8766188553126306E-2</v>
      </c>
      <c r="BO269" s="61">
        <f t="shared" si="73"/>
        <v>27215.454976303317</v>
      </c>
    </row>
    <row r="270" spans="2:67" s="106" customFormat="1">
      <c r="B270" s="179"/>
      <c r="C270" s="173"/>
      <c r="D270" s="138"/>
      <c r="E270" s="138"/>
      <c r="F270" s="103" t="s">
        <v>85</v>
      </c>
      <c r="G270" s="52">
        <v>2207235</v>
      </c>
      <c r="H270" s="64">
        <f>IFERROR(G270/D260,"-")</f>
        <v>1.9109930486911956E-2</v>
      </c>
      <c r="I270" s="52">
        <v>3</v>
      </c>
      <c r="J270" s="64">
        <f>IFERROR(I270/E260,"-")</f>
        <v>4.8387096774193547E-2</v>
      </c>
      <c r="K270" s="61">
        <f t="shared" si="66"/>
        <v>735745</v>
      </c>
      <c r="L270" s="138"/>
      <c r="M270" s="138"/>
      <c r="N270" s="103" t="s">
        <v>85</v>
      </c>
      <c r="O270" s="52">
        <v>84401</v>
      </c>
      <c r="P270" s="64">
        <f>IFERROR(O270/L260,"-")</f>
        <v>4.541809253482313E-4</v>
      </c>
      <c r="Q270" s="52">
        <v>1</v>
      </c>
      <c r="R270" s="64">
        <f>IFERROR(Q270/M260,"-")</f>
        <v>9.2592592592592587E-3</v>
      </c>
      <c r="S270" s="61">
        <f t="shared" si="67"/>
        <v>84401</v>
      </c>
      <c r="T270" s="138"/>
      <c r="U270" s="138"/>
      <c r="V270" s="103" t="s">
        <v>85</v>
      </c>
      <c r="W270" s="52">
        <v>1377453</v>
      </c>
      <c r="X270" s="50">
        <f>W270/T260</f>
        <v>3.7863104546974157E-4</v>
      </c>
      <c r="Y270" s="52">
        <v>32</v>
      </c>
      <c r="Z270" s="64">
        <f>IFERROR(Y270/U260,"-")</f>
        <v>6.5654493229380384E-3</v>
      </c>
      <c r="AA270" s="61">
        <f t="shared" si="68"/>
        <v>43045.40625</v>
      </c>
      <c r="AB270" s="138"/>
      <c r="AC270" s="138"/>
      <c r="AD270" s="103" t="s">
        <v>85</v>
      </c>
      <c r="AE270" s="52">
        <v>4069093</v>
      </c>
      <c r="AF270" s="64">
        <f>IFERROR(AE270/AB260,"-")</f>
        <v>1.0499616482469826E-3</v>
      </c>
      <c r="AG270" s="52">
        <v>56</v>
      </c>
      <c r="AH270" s="64">
        <f>IFERROR(AG270/AC260,"-")</f>
        <v>1.3513513513513514E-2</v>
      </c>
      <c r="AI270" s="61">
        <f t="shared" si="69"/>
        <v>72662.375</v>
      </c>
      <c r="AJ270" s="138"/>
      <c r="AK270" s="138"/>
      <c r="AL270" s="103" t="s">
        <v>85</v>
      </c>
      <c r="AM270" s="52">
        <v>5173728</v>
      </c>
      <c r="AN270" s="64">
        <f>IFERROR(AM270/AJ260,"-")</f>
        <v>1.5508453281294372E-3</v>
      </c>
      <c r="AO270" s="52">
        <v>61</v>
      </c>
      <c r="AP270" s="64">
        <f>IFERROR(AO270/AK260,"-")</f>
        <v>1.9818063677712799E-2</v>
      </c>
      <c r="AQ270" s="61">
        <f t="shared" si="70"/>
        <v>84815.213114754093</v>
      </c>
      <c r="AR270" s="138"/>
      <c r="AS270" s="138"/>
      <c r="AT270" s="103" t="s">
        <v>85</v>
      </c>
      <c r="AU270" s="52">
        <v>9445788</v>
      </c>
      <c r="AV270" s="64">
        <f>IFERROR(AU270/AR260,"-")</f>
        <v>5.0459468182235444E-3</v>
      </c>
      <c r="AW270" s="52">
        <v>39</v>
      </c>
      <c r="AX270" s="64">
        <f>IFERROR(AW270/AS260,"-")</f>
        <v>2.5145067698259187E-2</v>
      </c>
      <c r="AY270" s="61">
        <f t="shared" si="71"/>
        <v>242199.69230769231</v>
      </c>
      <c r="AZ270" s="138"/>
      <c r="BA270" s="138"/>
      <c r="BB270" s="103" t="s">
        <v>85</v>
      </c>
      <c r="BC270" s="52">
        <v>3032069</v>
      </c>
      <c r="BD270" s="64">
        <f>IFERROR(BC270/AZ260,"-")</f>
        <v>4.5107683216783013E-3</v>
      </c>
      <c r="BE270" s="52">
        <v>25</v>
      </c>
      <c r="BF270" s="64">
        <f>IFERROR(BE270/BA260,"-")</f>
        <v>4.5871559633027525E-2</v>
      </c>
      <c r="BG270" s="61">
        <f t="shared" si="72"/>
        <v>121282.76</v>
      </c>
      <c r="BH270" s="138"/>
      <c r="BI270" s="150"/>
      <c r="BJ270" s="103" t="s">
        <v>85</v>
      </c>
      <c r="BK270" s="52">
        <f t="shared" si="64"/>
        <v>25389767</v>
      </c>
      <c r="BL270" s="64">
        <f>IFERROR(BK270/BH260,"-")</f>
        <v>1.8539451824108877E-3</v>
      </c>
      <c r="BM270" s="52">
        <f t="shared" si="65"/>
        <v>217</v>
      </c>
      <c r="BN270" s="64">
        <f>IFERROR(BM270/BI260,"-")</f>
        <v>1.5109316251218493E-2</v>
      </c>
      <c r="BO270" s="61">
        <f t="shared" si="73"/>
        <v>117003.53456221198</v>
      </c>
    </row>
    <row r="271" spans="2:67" s="106" customFormat="1">
      <c r="B271" s="179"/>
      <c r="C271" s="173"/>
      <c r="D271" s="138"/>
      <c r="E271" s="138"/>
      <c r="F271" s="103" t="s">
        <v>87</v>
      </c>
      <c r="G271" s="52">
        <v>114485</v>
      </c>
      <c r="H271" s="64">
        <f>IFERROR(G271/D260,"-")</f>
        <v>9.9119504347933737E-4</v>
      </c>
      <c r="I271" s="52">
        <v>2</v>
      </c>
      <c r="J271" s="64">
        <f>IFERROR(I271/E260,"-")</f>
        <v>3.2258064516129031E-2</v>
      </c>
      <c r="K271" s="61">
        <f t="shared" si="66"/>
        <v>57242.5</v>
      </c>
      <c r="L271" s="138"/>
      <c r="M271" s="138"/>
      <c r="N271" s="103" t="s">
        <v>87</v>
      </c>
      <c r="O271" s="52">
        <v>12604</v>
      </c>
      <c r="P271" s="64">
        <f>IFERROR(O271/L260,"-")</f>
        <v>6.7824982915950136E-5</v>
      </c>
      <c r="Q271" s="52">
        <v>2</v>
      </c>
      <c r="R271" s="64">
        <f>IFERROR(Q271/M260,"-")</f>
        <v>1.8518518518518517E-2</v>
      </c>
      <c r="S271" s="61">
        <f t="shared" si="67"/>
        <v>6302</v>
      </c>
      <c r="T271" s="138"/>
      <c r="U271" s="138"/>
      <c r="V271" s="103" t="s">
        <v>87</v>
      </c>
      <c r="W271" s="52">
        <v>3972697</v>
      </c>
      <c r="X271" s="50">
        <f>W271/T260</f>
        <v>1.0920056208411509E-3</v>
      </c>
      <c r="Y271" s="52">
        <v>41</v>
      </c>
      <c r="Z271" s="64">
        <f>IFERROR(Y271/U260,"-")</f>
        <v>8.4119819450143626E-3</v>
      </c>
      <c r="AA271" s="61">
        <f t="shared" si="68"/>
        <v>96895.048780487807</v>
      </c>
      <c r="AB271" s="138"/>
      <c r="AC271" s="138"/>
      <c r="AD271" s="103" t="s">
        <v>87</v>
      </c>
      <c r="AE271" s="52">
        <v>28526672</v>
      </c>
      <c r="AF271" s="64">
        <f>IFERROR(AE271/AB260,"-")</f>
        <v>7.3608323899505487E-3</v>
      </c>
      <c r="AG271" s="52">
        <v>98</v>
      </c>
      <c r="AH271" s="64">
        <f>IFERROR(AG271/AC260,"-")</f>
        <v>2.364864864864865E-2</v>
      </c>
      <c r="AI271" s="61">
        <f t="shared" si="69"/>
        <v>291088.48979591834</v>
      </c>
      <c r="AJ271" s="138"/>
      <c r="AK271" s="138"/>
      <c r="AL271" s="103" t="s">
        <v>87</v>
      </c>
      <c r="AM271" s="52">
        <v>52555066</v>
      </c>
      <c r="AN271" s="64">
        <f>IFERROR(AM271/AJ260,"-")</f>
        <v>1.5753587853020921E-2</v>
      </c>
      <c r="AO271" s="52">
        <v>129</v>
      </c>
      <c r="AP271" s="64">
        <f>IFERROR(AO271/AK260,"-")</f>
        <v>4.1910331384015592E-2</v>
      </c>
      <c r="AQ271" s="61">
        <f t="shared" si="70"/>
        <v>407403.61240310076</v>
      </c>
      <c r="AR271" s="138"/>
      <c r="AS271" s="138"/>
      <c r="AT271" s="103" t="s">
        <v>87</v>
      </c>
      <c r="AU271" s="52">
        <v>34389440</v>
      </c>
      <c r="AV271" s="64">
        <f>IFERROR(AU271/AR260,"-")</f>
        <v>1.8370863854713811E-2</v>
      </c>
      <c r="AW271" s="52">
        <v>91</v>
      </c>
      <c r="AX271" s="64">
        <f>IFERROR(AW271/AS260,"-")</f>
        <v>5.8671824629271438E-2</v>
      </c>
      <c r="AY271" s="61">
        <f t="shared" si="71"/>
        <v>377905.93406593404</v>
      </c>
      <c r="AZ271" s="138"/>
      <c r="BA271" s="138"/>
      <c r="BB271" s="103" t="s">
        <v>87</v>
      </c>
      <c r="BC271" s="52">
        <v>23390355</v>
      </c>
      <c r="BD271" s="64">
        <f>IFERROR(BC271/AZ260,"-")</f>
        <v>3.4797516932104665E-2</v>
      </c>
      <c r="BE271" s="52">
        <v>63</v>
      </c>
      <c r="BF271" s="64">
        <f>IFERROR(BE271/BA260,"-")</f>
        <v>0.11559633027522936</v>
      </c>
      <c r="BG271" s="61">
        <f t="shared" si="72"/>
        <v>371275.47619047621</v>
      </c>
      <c r="BH271" s="138"/>
      <c r="BI271" s="150"/>
      <c r="BJ271" s="103" t="s">
        <v>87</v>
      </c>
      <c r="BK271" s="52">
        <f t="shared" si="64"/>
        <v>142961319</v>
      </c>
      <c r="BL271" s="64">
        <f>IFERROR(BK271/BH260,"-")</f>
        <v>1.043894765285385E-2</v>
      </c>
      <c r="BM271" s="52">
        <f t="shared" si="65"/>
        <v>426</v>
      </c>
      <c r="BN271" s="64">
        <f>IFERROR(BM271/BI260,"-")</f>
        <v>2.9661607018521097E-2</v>
      </c>
      <c r="BO271" s="61">
        <f t="shared" si="73"/>
        <v>335589.95070422534</v>
      </c>
    </row>
    <row r="272" spans="2:67" s="106" customFormat="1">
      <c r="B272" s="179"/>
      <c r="C272" s="173"/>
      <c r="D272" s="138"/>
      <c r="E272" s="138"/>
      <c r="F272" s="103" t="s">
        <v>89</v>
      </c>
      <c r="G272" s="52">
        <v>347535</v>
      </c>
      <c r="H272" s="64">
        <f>IFERROR(G272/D260,"-")</f>
        <v>3.0089091971488976E-3</v>
      </c>
      <c r="I272" s="52">
        <v>12</v>
      </c>
      <c r="J272" s="64">
        <f>IFERROR(I272/E260,"-")</f>
        <v>0.19354838709677419</v>
      </c>
      <c r="K272" s="61">
        <f t="shared" si="66"/>
        <v>28961.25</v>
      </c>
      <c r="L272" s="138"/>
      <c r="M272" s="138"/>
      <c r="N272" s="103" t="s">
        <v>89</v>
      </c>
      <c r="O272" s="52">
        <v>1047593</v>
      </c>
      <c r="P272" s="64">
        <f>IFERROR(O272/L260,"-")</f>
        <v>5.637335554416768E-3</v>
      </c>
      <c r="Q272" s="52">
        <v>17</v>
      </c>
      <c r="R272" s="64">
        <f>IFERROR(Q272/M260,"-")</f>
        <v>0.15740740740740741</v>
      </c>
      <c r="S272" s="61">
        <f t="shared" si="67"/>
        <v>61623.117647058825</v>
      </c>
      <c r="T272" s="138"/>
      <c r="U272" s="138"/>
      <c r="V272" s="103" t="s">
        <v>89</v>
      </c>
      <c r="W272" s="52">
        <v>28238065</v>
      </c>
      <c r="X272" s="50">
        <f>W272/T260</f>
        <v>7.7620129855556002E-3</v>
      </c>
      <c r="Y272" s="52">
        <v>499</v>
      </c>
      <c r="Z272" s="64">
        <f>IFERROR(Y272/U260,"-")</f>
        <v>0.10237997537956504</v>
      </c>
      <c r="AA272" s="61">
        <f t="shared" si="68"/>
        <v>56589.30861723447</v>
      </c>
      <c r="AB272" s="138"/>
      <c r="AC272" s="138"/>
      <c r="AD272" s="103" t="s">
        <v>89</v>
      </c>
      <c r="AE272" s="52">
        <v>37346332</v>
      </c>
      <c r="AF272" s="64">
        <f>IFERROR(AE272/AB260,"-")</f>
        <v>9.6365986972278671E-3</v>
      </c>
      <c r="AG272" s="52">
        <v>557</v>
      </c>
      <c r="AH272" s="64">
        <f>IFERROR(AG272/AC260,"-")</f>
        <v>0.13441119691119691</v>
      </c>
      <c r="AI272" s="61">
        <f t="shared" si="69"/>
        <v>67049.070017953316</v>
      </c>
      <c r="AJ272" s="138"/>
      <c r="AK272" s="138"/>
      <c r="AL272" s="103" t="s">
        <v>89</v>
      </c>
      <c r="AM272" s="52">
        <v>35187313</v>
      </c>
      <c r="AN272" s="64">
        <f>IFERROR(AM272/AJ260,"-")</f>
        <v>1.0547535544094743E-2</v>
      </c>
      <c r="AO272" s="52">
        <v>474</v>
      </c>
      <c r="AP272" s="64">
        <f>IFERROR(AO272/AK260,"-")</f>
        <v>0.15399610136452241</v>
      </c>
      <c r="AQ272" s="61">
        <f t="shared" si="70"/>
        <v>74234.837552742611</v>
      </c>
      <c r="AR272" s="138"/>
      <c r="AS272" s="138"/>
      <c r="AT272" s="103" t="s">
        <v>89</v>
      </c>
      <c r="AU272" s="52">
        <v>26137307</v>
      </c>
      <c r="AV272" s="64">
        <f>IFERROR(AU272/AR260,"-")</f>
        <v>1.3962568405471514E-2</v>
      </c>
      <c r="AW272" s="52">
        <v>234</v>
      </c>
      <c r="AX272" s="64">
        <f>IFERROR(AW272/AS260,"-")</f>
        <v>0.15087040618955513</v>
      </c>
      <c r="AY272" s="61">
        <f t="shared" si="71"/>
        <v>111697.89316239316</v>
      </c>
      <c r="AZ272" s="138"/>
      <c r="BA272" s="138"/>
      <c r="BB272" s="103" t="s">
        <v>89</v>
      </c>
      <c r="BC272" s="52">
        <v>10828805</v>
      </c>
      <c r="BD272" s="64">
        <f>IFERROR(BC272/AZ260,"-")</f>
        <v>1.6109867735738071E-2</v>
      </c>
      <c r="BE272" s="52">
        <v>84</v>
      </c>
      <c r="BF272" s="64">
        <f>IFERROR(BE272/BA260,"-")</f>
        <v>0.15412844036697249</v>
      </c>
      <c r="BG272" s="61">
        <f t="shared" si="72"/>
        <v>128914.34523809524</v>
      </c>
      <c r="BH272" s="138"/>
      <c r="BI272" s="150"/>
      <c r="BJ272" s="103" t="s">
        <v>89</v>
      </c>
      <c r="BK272" s="52">
        <f t="shared" si="64"/>
        <v>139132950</v>
      </c>
      <c r="BL272" s="64">
        <f>IFERROR(BK272/BH260,"-")</f>
        <v>1.0159402501295696E-2</v>
      </c>
      <c r="BM272" s="52">
        <f t="shared" si="65"/>
        <v>1877</v>
      </c>
      <c r="BN272" s="64">
        <f>IFERROR(BM272/BI260,"-")</f>
        <v>0.1306921041637655</v>
      </c>
      <c r="BO272" s="61">
        <f t="shared" si="73"/>
        <v>74125.17314864145</v>
      </c>
    </row>
    <row r="273" spans="2:67" s="106" customFormat="1">
      <c r="B273" s="179"/>
      <c r="C273" s="173"/>
      <c r="D273" s="138"/>
      <c r="E273" s="138"/>
      <c r="F273" s="103" t="s">
        <v>91</v>
      </c>
      <c r="G273" s="52">
        <v>171333</v>
      </c>
      <c r="H273" s="64">
        <f>IFERROR(G273/D260,"-")</f>
        <v>1.4833770396510051E-3</v>
      </c>
      <c r="I273" s="52">
        <v>2</v>
      </c>
      <c r="J273" s="64">
        <f>IFERROR(I273/E260,"-")</f>
        <v>3.2258064516129031E-2</v>
      </c>
      <c r="K273" s="61">
        <f t="shared" si="66"/>
        <v>85666.5</v>
      </c>
      <c r="L273" s="138"/>
      <c r="M273" s="138"/>
      <c r="N273" s="103" t="s">
        <v>91</v>
      </c>
      <c r="O273" s="52">
        <v>5694767</v>
      </c>
      <c r="P273" s="64">
        <f>IFERROR(O273/L260,"-")</f>
        <v>3.0644832948692208E-2</v>
      </c>
      <c r="Q273" s="52">
        <v>9</v>
      </c>
      <c r="R273" s="64">
        <f>IFERROR(Q273/M260,"-")</f>
        <v>8.3333333333333329E-2</v>
      </c>
      <c r="S273" s="61">
        <f t="shared" si="67"/>
        <v>632751.88888888888</v>
      </c>
      <c r="T273" s="138"/>
      <c r="U273" s="138"/>
      <c r="V273" s="103" t="s">
        <v>91</v>
      </c>
      <c r="W273" s="52">
        <v>53108297</v>
      </c>
      <c r="X273" s="50">
        <f>W273/T260</f>
        <v>1.4598283945969509E-2</v>
      </c>
      <c r="Y273" s="52">
        <v>335</v>
      </c>
      <c r="Z273" s="64">
        <f>IFERROR(Y273/U260,"-")</f>
        <v>6.8732047599507587E-2</v>
      </c>
      <c r="AA273" s="61">
        <f t="shared" si="68"/>
        <v>158532.22985074625</v>
      </c>
      <c r="AB273" s="138"/>
      <c r="AC273" s="138"/>
      <c r="AD273" s="103" t="s">
        <v>91</v>
      </c>
      <c r="AE273" s="52">
        <v>88102540</v>
      </c>
      <c r="AF273" s="64">
        <f>IFERROR(AE273/AB260,"-")</f>
        <v>2.273339245702807E-2</v>
      </c>
      <c r="AG273" s="52">
        <v>607</v>
      </c>
      <c r="AH273" s="64">
        <f>IFERROR(AG273/AC260,"-")</f>
        <v>0.14647683397683398</v>
      </c>
      <c r="AI273" s="61">
        <f t="shared" si="69"/>
        <v>145144.21746293246</v>
      </c>
      <c r="AJ273" s="138"/>
      <c r="AK273" s="138"/>
      <c r="AL273" s="103" t="s">
        <v>91</v>
      </c>
      <c r="AM273" s="52">
        <v>128245538</v>
      </c>
      <c r="AN273" s="64">
        <f>IFERROR(AM273/AJ260,"-")</f>
        <v>3.8442104699115645E-2</v>
      </c>
      <c r="AO273" s="52">
        <v>742</v>
      </c>
      <c r="AP273" s="64">
        <f>IFERROR(AO273/AK260,"-")</f>
        <v>0.2410656270305393</v>
      </c>
      <c r="AQ273" s="61">
        <f t="shared" si="70"/>
        <v>172837.65229110513</v>
      </c>
      <c r="AR273" s="138"/>
      <c r="AS273" s="138"/>
      <c r="AT273" s="103" t="s">
        <v>91</v>
      </c>
      <c r="AU273" s="52">
        <v>81811353</v>
      </c>
      <c r="AV273" s="64">
        <f>IFERROR(AU273/AR260,"-")</f>
        <v>4.3703684262754276E-2</v>
      </c>
      <c r="AW273" s="52">
        <v>482</v>
      </c>
      <c r="AX273" s="64">
        <f>IFERROR(AW273/AS260,"-")</f>
        <v>0.31076724693745972</v>
      </c>
      <c r="AY273" s="61">
        <f t="shared" si="71"/>
        <v>169733.09751037345</v>
      </c>
      <c r="AZ273" s="138"/>
      <c r="BA273" s="138"/>
      <c r="BB273" s="103" t="s">
        <v>91</v>
      </c>
      <c r="BC273" s="52">
        <v>40568089</v>
      </c>
      <c r="BD273" s="64">
        <f>IFERROR(BC273/AZ260,"-")</f>
        <v>6.0352601056316971E-2</v>
      </c>
      <c r="BE273" s="52">
        <v>196</v>
      </c>
      <c r="BF273" s="64">
        <f>IFERROR(BE273/BA260,"-")</f>
        <v>0.3596330275229358</v>
      </c>
      <c r="BG273" s="61">
        <f t="shared" si="72"/>
        <v>206980.04591836734</v>
      </c>
      <c r="BH273" s="138"/>
      <c r="BI273" s="150"/>
      <c r="BJ273" s="103" t="s">
        <v>91</v>
      </c>
      <c r="BK273" s="52">
        <f t="shared" si="64"/>
        <v>397701917</v>
      </c>
      <c r="BL273" s="64">
        <f>IFERROR(BK273/BH260,"-")</f>
        <v>2.9039949561479816E-2</v>
      </c>
      <c r="BM273" s="52">
        <f t="shared" si="65"/>
        <v>2373</v>
      </c>
      <c r="BN273" s="64">
        <f>IFERROR(BM273/BI260,"-")</f>
        <v>0.16522768416655062</v>
      </c>
      <c r="BO273" s="61">
        <f t="shared" si="73"/>
        <v>167594.57100716393</v>
      </c>
    </row>
    <row r="274" spans="2:67" s="106" customFormat="1">
      <c r="B274" s="179"/>
      <c r="C274" s="173"/>
      <c r="D274" s="138"/>
      <c r="E274" s="138"/>
      <c r="F274" s="103" t="s">
        <v>95</v>
      </c>
      <c r="G274" s="52">
        <v>1353848</v>
      </c>
      <c r="H274" s="64">
        <f>IFERROR(G274/D260,"-")</f>
        <v>1.1721425752058472E-2</v>
      </c>
      <c r="I274" s="52">
        <v>5</v>
      </c>
      <c r="J274" s="64">
        <f>IFERROR(I274/E260,"-")</f>
        <v>8.0645161290322578E-2</v>
      </c>
      <c r="K274" s="61">
        <f t="shared" si="66"/>
        <v>270769.59999999998</v>
      </c>
      <c r="L274" s="138"/>
      <c r="M274" s="138"/>
      <c r="N274" s="103" t="s">
        <v>95</v>
      </c>
      <c r="O274" s="52">
        <v>2448220</v>
      </c>
      <c r="P274" s="64">
        <f>IFERROR(O274/L260,"-")</f>
        <v>1.3174427140152923E-2</v>
      </c>
      <c r="Q274" s="52">
        <v>22</v>
      </c>
      <c r="R274" s="64">
        <f>IFERROR(Q274/M260,"-")</f>
        <v>0.20370370370370369</v>
      </c>
      <c r="S274" s="61">
        <f t="shared" si="67"/>
        <v>111282.72727272728</v>
      </c>
      <c r="T274" s="138"/>
      <c r="U274" s="138"/>
      <c r="V274" s="103" t="s">
        <v>95</v>
      </c>
      <c r="W274" s="52">
        <v>15887446</v>
      </c>
      <c r="X274" s="50">
        <f>W274/T260</f>
        <v>4.367103842253829E-3</v>
      </c>
      <c r="Y274" s="52">
        <v>315</v>
      </c>
      <c r="Z274" s="64">
        <f>IFERROR(Y274/U260,"-")</f>
        <v>6.4628641772671316E-2</v>
      </c>
      <c r="AA274" s="61">
        <f t="shared" si="68"/>
        <v>50436.33650793651</v>
      </c>
      <c r="AB274" s="138"/>
      <c r="AC274" s="138"/>
      <c r="AD274" s="103" t="s">
        <v>95</v>
      </c>
      <c r="AE274" s="52">
        <v>19720509</v>
      </c>
      <c r="AF274" s="64">
        <f>IFERROR(AE274/AB260,"-")</f>
        <v>5.0885487586323185E-3</v>
      </c>
      <c r="AG274" s="52">
        <v>304</v>
      </c>
      <c r="AH274" s="64">
        <f>IFERROR(AG274/AC260,"-")</f>
        <v>7.3359073359073365E-2</v>
      </c>
      <c r="AI274" s="61">
        <f t="shared" si="69"/>
        <v>64870.09539473684</v>
      </c>
      <c r="AJ274" s="138"/>
      <c r="AK274" s="138"/>
      <c r="AL274" s="103" t="s">
        <v>95</v>
      </c>
      <c r="AM274" s="52">
        <v>9029364</v>
      </c>
      <c r="AN274" s="64">
        <f>IFERROR(AM274/AJ260,"-")</f>
        <v>2.7065873921822189E-3</v>
      </c>
      <c r="AO274" s="52">
        <v>237</v>
      </c>
      <c r="AP274" s="64">
        <f>IFERROR(AO274/AK260,"-")</f>
        <v>7.6998050682261204E-2</v>
      </c>
      <c r="AQ274" s="61">
        <f t="shared" si="70"/>
        <v>38098.582278481015</v>
      </c>
      <c r="AR274" s="138"/>
      <c r="AS274" s="138"/>
      <c r="AT274" s="103" t="s">
        <v>95</v>
      </c>
      <c r="AU274" s="52">
        <v>4382617</v>
      </c>
      <c r="AV274" s="64">
        <f>IFERROR(AU274/AR260,"-")</f>
        <v>2.3411971882750719E-3</v>
      </c>
      <c r="AW274" s="52">
        <v>93</v>
      </c>
      <c r="AX274" s="64">
        <f>IFERROR(AW274/AS260,"-")</f>
        <v>5.9961315280464215E-2</v>
      </c>
      <c r="AY274" s="61">
        <f t="shared" si="71"/>
        <v>47124.913978494624</v>
      </c>
      <c r="AZ274" s="138"/>
      <c r="BA274" s="138"/>
      <c r="BB274" s="103" t="s">
        <v>95</v>
      </c>
      <c r="BC274" s="52">
        <v>1528518</v>
      </c>
      <c r="BD274" s="64">
        <f>IFERROR(BC274/AZ260,"-")</f>
        <v>2.2739556960989587E-3</v>
      </c>
      <c r="BE274" s="52">
        <v>31</v>
      </c>
      <c r="BF274" s="64">
        <f>IFERROR(BE274/BA260,"-")</f>
        <v>5.6880733944954132E-2</v>
      </c>
      <c r="BG274" s="61">
        <f t="shared" si="72"/>
        <v>49307.032258064515</v>
      </c>
      <c r="BH274" s="138"/>
      <c r="BI274" s="150"/>
      <c r="BJ274" s="103" t="s">
        <v>95</v>
      </c>
      <c r="BK274" s="52">
        <f t="shared" si="64"/>
        <v>54350522</v>
      </c>
      <c r="BL274" s="64">
        <f>IFERROR(BK274/BH260,"-")</f>
        <v>3.9686417139399889E-3</v>
      </c>
      <c r="BM274" s="52">
        <f t="shared" si="65"/>
        <v>1007</v>
      </c>
      <c r="BN274" s="64">
        <f>IFERROR(BM274/BI260,"-")</f>
        <v>7.011558278791255E-2</v>
      </c>
      <c r="BO274" s="61">
        <f t="shared" si="73"/>
        <v>53972.71300893744</v>
      </c>
    </row>
    <row r="275" spans="2:67" s="106" customFormat="1">
      <c r="B275" s="179"/>
      <c r="C275" s="173"/>
      <c r="D275" s="138"/>
      <c r="E275" s="138"/>
      <c r="F275" s="104" t="s">
        <v>93</v>
      </c>
      <c r="G275" s="55">
        <v>98251</v>
      </c>
      <c r="H275" s="65">
        <f>IFERROR(G275/D260,"-")</f>
        <v>8.5064335255176122E-4</v>
      </c>
      <c r="I275" s="55">
        <v>14</v>
      </c>
      <c r="J275" s="65">
        <f>IFERROR(I275/E260,"-")</f>
        <v>0.22580645161290322</v>
      </c>
      <c r="K275" s="62">
        <f t="shared" si="66"/>
        <v>7017.9285714285716</v>
      </c>
      <c r="L275" s="138"/>
      <c r="M275" s="138"/>
      <c r="N275" s="104" t="s">
        <v>93</v>
      </c>
      <c r="O275" s="55">
        <v>573880</v>
      </c>
      <c r="P275" s="65">
        <f>IFERROR(O275/L260,"-")</f>
        <v>3.0881784509525123E-3</v>
      </c>
      <c r="Q275" s="55">
        <v>19</v>
      </c>
      <c r="R275" s="65">
        <f>IFERROR(Q275/M260,"-")</f>
        <v>0.17592592592592593</v>
      </c>
      <c r="S275" s="62">
        <f t="shared" si="67"/>
        <v>30204.21052631579</v>
      </c>
      <c r="T275" s="138"/>
      <c r="U275" s="138"/>
      <c r="V275" s="104" t="s">
        <v>93</v>
      </c>
      <c r="W275" s="55">
        <v>5291025</v>
      </c>
      <c r="X275" s="53">
        <f>W275/T260</f>
        <v>1.4543845251754792E-3</v>
      </c>
      <c r="Y275" s="55">
        <v>372</v>
      </c>
      <c r="Z275" s="65">
        <f>IFERROR(Y275/U260,"-")</f>
        <v>7.6323348379154693E-2</v>
      </c>
      <c r="AA275" s="62">
        <f t="shared" si="68"/>
        <v>14223.185483870968</v>
      </c>
      <c r="AB275" s="138"/>
      <c r="AC275" s="138"/>
      <c r="AD275" s="104" t="s">
        <v>93</v>
      </c>
      <c r="AE275" s="55">
        <v>9615204</v>
      </c>
      <c r="AF275" s="65">
        <f>IFERROR(AE275/AB260,"-")</f>
        <v>2.4810431808933785E-3</v>
      </c>
      <c r="AG275" s="55">
        <v>487</v>
      </c>
      <c r="AH275" s="65">
        <f>IFERROR(AG275/AC260,"-")</f>
        <v>0.11751930501930502</v>
      </c>
      <c r="AI275" s="62">
        <f t="shared" si="69"/>
        <v>19743.745379876797</v>
      </c>
      <c r="AJ275" s="138"/>
      <c r="AK275" s="138"/>
      <c r="AL275" s="104" t="s">
        <v>93</v>
      </c>
      <c r="AM275" s="55">
        <v>10934587</v>
      </c>
      <c r="AN275" s="65">
        <f>IFERROR(AM275/AJ260,"-")</f>
        <v>3.2776854840406914E-3</v>
      </c>
      <c r="AO275" s="55">
        <v>419</v>
      </c>
      <c r="AP275" s="65">
        <f>IFERROR(AO275/AK260,"-")</f>
        <v>0.13612735542560103</v>
      </c>
      <c r="AQ275" s="62">
        <f t="shared" si="70"/>
        <v>26096.866348448686</v>
      </c>
      <c r="AR275" s="138"/>
      <c r="AS275" s="138"/>
      <c r="AT275" s="104" t="s">
        <v>93</v>
      </c>
      <c r="AU275" s="55">
        <v>7743419</v>
      </c>
      <c r="AV275" s="65">
        <f>IFERROR(AU275/AR260,"-")</f>
        <v>4.1365400605245153E-3</v>
      </c>
      <c r="AW275" s="55">
        <v>241</v>
      </c>
      <c r="AX275" s="65">
        <f>IFERROR(AW275/AS260,"-")</f>
        <v>0.15538362346872986</v>
      </c>
      <c r="AY275" s="62">
        <f t="shared" si="71"/>
        <v>32130.369294605811</v>
      </c>
      <c r="AZ275" s="138"/>
      <c r="BA275" s="138"/>
      <c r="BB275" s="104" t="s">
        <v>93</v>
      </c>
      <c r="BC275" s="55">
        <v>2928771</v>
      </c>
      <c r="BD275" s="65">
        <f>IFERROR(BC275/AZ260,"-")</f>
        <v>4.3570932746748439E-3</v>
      </c>
      <c r="BE275" s="55">
        <v>99</v>
      </c>
      <c r="BF275" s="65">
        <f>IFERROR(BE275/BA260,"-")</f>
        <v>0.181651376146789</v>
      </c>
      <c r="BG275" s="62">
        <f t="shared" si="72"/>
        <v>29583.545454545456</v>
      </c>
      <c r="BH275" s="138"/>
      <c r="BI275" s="150"/>
      <c r="BJ275" s="104" t="s">
        <v>93</v>
      </c>
      <c r="BK275" s="55">
        <f t="shared" si="64"/>
        <v>37185137</v>
      </c>
      <c r="BL275" s="65">
        <f>IFERROR(BK275/BH260,"-")</f>
        <v>2.7152358506653037E-3</v>
      </c>
      <c r="BM275" s="55">
        <f t="shared" si="65"/>
        <v>1651</v>
      </c>
      <c r="BN275" s="65">
        <f>IFERROR(BM275/BI260,"-")</f>
        <v>0.11495613424314162</v>
      </c>
      <c r="BO275" s="62">
        <f t="shared" si="73"/>
        <v>22522.79648697759</v>
      </c>
    </row>
    <row r="276" spans="2:67" s="106" customFormat="1">
      <c r="B276" s="179"/>
      <c r="C276" s="174"/>
      <c r="D276" s="139"/>
      <c r="E276" s="139"/>
      <c r="F276" s="105" t="s">
        <v>101</v>
      </c>
      <c r="G276" s="56">
        <f>SUM(G260:G275)</f>
        <v>6512382</v>
      </c>
      <c r="H276" s="65">
        <f>IFERROR(G276/D260,"-")</f>
        <v>5.6383288287933396E-2</v>
      </c>
      <c r="I276" s="55">
        <v>52</v>
      </c>
      <c r="J276" s="65">
        <f>IFERROR(I276/E260,"-")</f>
        <v>0.83870967741935487</v>
      </c>
      <c r="K276" s="62">
        <f t="shared" si="66"/>
        <v>125238.11538461539</v>
      </c>
      <c r="L276" s="139"/>
      <c r="M276" s="139"/>
      <c r="N276" s="105" t="s">
        <v>101</v>
      </c>
      <c r="O276" s="56">
        <f>SUM(O260:O275)</f>
        <v>24943277</v>
      </c>
      <c r="P276" s="65">
        <f>IFERROR(O276/L260,"-")</f>
        <v>0.13422543132281911</v>
      </c>
      <c r="Q276" s="55">
        <v>93</v>
      </c>
      <c r="R276" s="65">
        <f>IFERROR(Q276/M260,"-")</f>
        <v>0.86111111111111116</v>
      </c>
      <c r="S276" s="62">
        <f t="shared" si="67"/>
        <v>268207.27956989245</v>
      </c>
      <c r="T276" s="139"/>
      <c r="U276" s="139"/>
      <c r="V276" s="105" t="s">
        <v>101</v>
      </c>
      <c r="W276" s="56">
        <f>SUM(W260:W275)</f>
        <v>578950907</v>
      </c>
      <c r="X276" s="53">
        <f>W276/T260</f>
        <v>0.15914066555669421</v>
      </c>
      <c r="Y276" s="55">
        <v>3755</v>
      </c>
      <c r="Z276" s="65">
        <f>IFERROR(Y276/U260,"-")</f>
        <v>0.77041444398851044</v>
      </c>
      <c r="AA276" s="62">
        <f t="shared" si="68"/>
        <v>154181.33342210387</v>
      </c>
      <c r="AB276" s="139"/>
      <c r="AC276" s="139"/>
      <c r="AD276" s="105" t="s">
        <v>101</v>
      </c>
      <c r="AE276" s="56">
        <f>SUM(AE260:AE275)</f>
        <v>788298958</v>
      </c>
      <c r="AF276" s="65">
        <f>IFERROR(AE276/AB260,"-")</f>
        <v>0.20340741124694348</v>
      </c>
      <c r="AG276" s="55">
        <v>3507</v>
      </c>
      <c r="AH276" s="65">
        <f>IFERROR(AG276/AC260,"-")</f>
        <v>0.84628378378378377</v>
      </c>
      <c r="AI276" s="62">
        <f t="shared" si="69"/>
        <v>224778.71628172227</v>
      </c>
      <c r="AJ276" s="139"/>
      <c r="AK276" s="139"/>
      <c r="AL276" s="105" t="s">
        <v>101</v>
      </c>
      <c r="AM276" s="56">
        <f>SUM(AM260:AM275)</f>
        <v>815040673</v>
      </c>
      <c r="AN276" s="65">
        <f>IFERROR(AM276/AJ260,"-")</f>
        <v>0.2443116491546371</v>
      </c>
      <c r="AO276" s="55">
        <v>2745</v>
      </c>
      <c r="AP276" s="65">
        <f>IFERROR(AO276/AK260,"-")</f>
        <v>0.89181286549707606</v>
      </c>
      <c r="AQ276" s="62">
        <f t="shared" si="70"/>
        <v>296918.27795992716</v>
      </c>
      <c r="AR276" s="139"/>
      <c r="AS276" s="139"/>
      <c r="AT276" s="105" t="s">
        <v>101</v>
      </c>
      <c r="AU276" s="56">
        <f>SUM(AU260:AU275)</f>
        <v>507788875</v>
      </c>
      <c r="AV276" s="65">
        <f>IFERROR(AU276/AR260,"-")</f>
        <v>0.27126118627006696</v>
      </c>
      <c r="AW276" s="55">
        <v>1387</v>
      </c>
      <c r="AX276" s="65">
        <f>IFERROR(AW276/AS260,"-")</f>
        <v>0.89426176660219214</v>
      </c>
      <c r="AY276" s="62">
        <f t="shared" si="71"/>
        <v>366105.89401586156</v>
      </c>
      <c r="AZ276" s="139"/>
      <c r="BA276" s="139"/>
      <c r="BB276" s="105" t="s">
        <v>101</v>
      </c>
      <c r="BC276" s="56">
        <f>SUM(BC260:BC275)</f>
        <v>199944039</v>
      </c>
      <c r="BD276" s="65">
        <f>IFERROR(BC276/AZ260,"-")</f>
        <v>0.2974540609826527</v>
      </c>
      <c r="BE276" s="55">
        <v>477</v>
      </c>
      <c r="BF276" s="65">
        <f>IFERROR(BE276/BA260,"-")</f>
        <v>0.87522935779816513</v>
      </c>
      <c r="BG276" s="62">
        <f t="shared" si="72"/>
        <v>419169.89308176102</v>
      </c>
      <c r="BH276" s="139"/>
      <c r="BI276" s="151"/>
      <c r="BJ276" s="105" t="s">
        <v>101</v>
      </c>
      <c r="BK276" s="56">
        <f t="shared" si="64"/>
        <v>2921479111</v>
      </c>
      <c r="BL276" s="65">
        <f>IFERROR(BK276/BH260,"-")</f>
        <v>0.2133246092156928</v>
      </c>
      <c r="BM276" s="56">
        <f t="shared" si="65"/>
        <v>12016</v>
      </c>
      <c r="BN276" s="65">
        <f>IFERROR(BM276/BI260,"-")</f>
        <v>0.83665227684166554</v>
      </c>
      <c r="BO276" s="62">
        <f t="shared" si="73"/>
        <v>243132.4160286285</v>
      </c>
    </row>
    <row r="277" spans="2:67" s="106" customFormat="1">
      <c r="B277" s="179">
        <v>17</v>
      </c>
      <c r="C277" s="172" t="s">
        <v>146</v>
      </c>
      <c r="D277" s="137">
        <v>246950730</v>
      </c>
      <c r="E277" s="137">
        <v>109</v>
      </c>
      <c r="F277" s="101" t="s">
        <v>66</v>
      </c>
      <c r="G277" s="48">
        <v>2170663</v>
      </c>
      <c r="H277" s="63">
        <f>IFERROR(G277/D277,"-")</f>
        <v>8.7898626580289931E-3</v>
      </c>
      <c r="I277" s="48">
        <v>34</v>
      </c>
      <c r="J277" s="63">
        <f>IFERROR(I277/E277,"-")</f>
        <v>0.31192660550458717</v>
      </c>
      <c r="K277" s="60">
        <f t="shared" si="66"/>
        <v>63843.029411764706</v>
      </c>
      <c r="L277" s="137">
        <v>375214590</v>
      </c>
      <c r="M277" s="137">
        <v>184</v>
      </c>
      <c r="N277" s="101" t="s">
        <v>66</v>
      </c>
      <c r="O277" s="48">
        <v>10058319</v>
      </c>
      <c r="P277" s="63">
        <f>IFERROR(O277/L277,"-")</f>
        <v>2.6806844051559937E-2</v>
      </c>
      <c r="Q277" s="48">
        <v>59</v>
      </c>
      <c r="R277" s="63">
        <f>IFERROR(Q277/M277,"-")</f>
        <v>0.32065217391304346</v>
      </c>
      <c r="S277" s="60">
        <f t="shared" si="67"/>
        <v>170479.98305084746</v>
      </c>
      <c r="T277" s="137">
        <v>5458556000</v>
      </c>
      <c r="U277" s="137">
        <v>7362</v>
      </c>
      <c r="V277" s="101" t="s">
        <v>66</v>
      </c>
      <c r="W277" s="48">
        <v>111088771</v>
      </c>
      <c r="X277" s="46">
        <f>W277/T277</f>
        <v>2.035131104270067E-2</v>
      </c>
      <c r="Y277" s="48">
        <v>1600</v>
      </c>
      <c r="Z277" s="63">
        <f>IFERROR(Y277/U277,"-")</f>
        <v>0.21733224667209997</v>
      </c>
      <c r="AA277" s="60">
        <f t="shared" si="68"/>
        <v>69430.481874999998</v>
      </c>
      <c r="AB277" s="137">
        <v>5815806900</v>
      </c>
      <c r="AC277" s="137">
        <v>6073</v>
      </c>
      <c r="AD277" s="101" t="s">
        <v>66</v>
      </c>
      <c r="AE277" s="48">
        <v>209392043</v>
      </c>
      <c r="AF277" s="63">
        <f>IFERROR(AE277/AB277,"-")</f>
        <v>3.6003953810777312E-2</v>
      </c>
      <c r="AG277" s="48">
        <v>1800</v>
      </c>
      <c r="AH277" s="63">
        <f>IFERROR(AG277/AC277,"-")</f>
        <v>0.2963938745265931</v>
      </c>
      <c r="AI277" s="60">
        <f t="shared" si="69"/>
        <v>116328.91277777778</v>
      </c>
      <c r="AJ277" s="137">
        <v>4890911980</v>
      </c>
      <c r="AK277" s="137">
        <v>4302</v>
      </c>
      <c r="AL277" s="101" t="s">
        <v>66</v>
      </c>
      <c r="AM277" s="48">
        <v>175324695</v>
      </c>
      <c r="AN277" s="63">
        <f>IFERROR(AM277/AJ277,"-")</f>
        <v>3.5847035423442641E-2</v>
      </c>
      <c r="AO277" s="48">
        <v>1481</v>
      </c>
      <c r="AP277" s="63">
        <f>IFERROR(AO277/AK277,"-")</f>
        <v>0.34425848442584844</v>
      </c>
      <c r="AQ277" s="60">
        <f t="shared" si="70"/>
        <v>118382.64348413235</v>
      </c>
      <c r="AR277" s="137">
        <v>2651150170</v>
      </c>
      <c r="AS277" s="137">
        <v>2034</v>
      </c>
      <c r="AT277" s="101" t="s">
        <v>66</v>
      </c>
      <c r="AU277" s="48">
        <v>146507587</v>
      </c>
      <c r="AV277" s="63">
        <f>IFERROR(AU277/AR277,"-")</f>
        <v>5.5261896763848725E-2</v>
      </c>
      <c r="AW277" s="48">
        <v>742</v>
      </c>
      <c r="AX277" s="63">
        <f>IFERROR(AW277/AS277,"-")</f>
        <v>0.36479842674532942</v>
      </c>
      <c r="AY277" s="60">
        <f t="shared" si="71"/>
        <v>197449.57816711589</v>
      </c>
      <c r="AZ277" s="137">
        <v>982501850</v>
      </c>
      <c r="BA277" s="137">
        <v>686</v>
      </c>
      <c r="BB277" s="101" t="s">
        <v>66</v>
      </c>
      <c r="BC277" s="48">
        <v>81013557</v>
      </c>
      <c r="BD277" s="63">
        <f>IFERROR(BC277/AZ277,"-")</f>
        <v>8.2456391303487114E-2</v>
      </c>
      <c r="BE277" s="48">
        <v>247</v>
      </c>
      <c r="BF277" s="63">
        <f>IFERROR(BE277/BA277,"-")</f>
        <v>0.36005830903790087</v>
      </c>
      <c r="BG277" s="60">
        <f t="shared" si="72"/>
        <v>327990.1093117409</v>
      </c>
      <c r="BH277" s="137">
        <f>SUM(D277,L277,T277,AB277,AJ277,AR277,AZ277)</f>
        <v>20421092220</v>
      </c>
      <c r="BI277" s="149">
        <f>SUM(E277,M277,U277,AC277,AK277,AS277,BA277)</f>
        <v>20750</v>
      </c>
      <c r="BJ277" s="101" t="s">
        <v>66</v>
      </c>
      <c r="BK277" s="48">
        <f t="shared" si="64"/>
        <v>735555635</v>
      </c>
      <c r="BL277" s="63">
        <f>IFERROR(BK277/BH277,"-")</f>
        <v>3.6019407144129725E-2</v>
      </c>
      <c r="BM277" s="48">
        <f t="shared" si="65"/>
        <v>5963</v>
      </c>
      <c r="BN277" s="63">
        <f>IFERROR(BM277/BI277,"-")</f>
        <v>0.28737349397590362</v>
      </c>
      <c r="BO277" s="60">
        <f t="shared" si="73"/>
        <v>123353.28442059366</v>
      </c>
    </row>
    <row r="278" spans="2:67" s="106" customFormat="1">
      <c r="B278" s="179"/>
      <c r="C278" s="173"/>
      <c r="D278" s="138"/>
      <c r="E278" s="138"/>
      <c r="F278" s="102" t="s">
        <v>68</v>
      </c>
      <c r="G278" s="52">
        <v>4313343</v>
      </c>
      <c r="H278" s="64">
        <f>IFERROR(G278/D277,"-")</f>
        <v>1.7466411214901046E-2</v>
      </c>
      <c r="I278" s="52">
        <v>33</v>
      </c>
      <c r="J278" s="64">
        <f>IFERROR(I278/E277,"-")</f>
        <v>0.30275229357798167</v>
      </c>
      <c r="K278" s="61">
        <f t="shared" si="66"/>
        <v>130707.36363636363</v>
      </c>
      <c r="L278" s="138"/>
      <c r="M278" s="138"/>
      <c r="N278" s="102" t="s">
        <v>68</v>
      </c>
      <c r="O278" s="52">
        <v>11777673</v>
      </c>
      <c r="P278" s="64">
        <f>IFERROR(O278/L277,"-")</f>
        <v>3.1389165863726143E-2</v>
      </c>
      <c r="Q278" s="52">
        <v>55</v>
      </c>
      <c r="R278" s="64">
        <f>IFERROR(Q278/M277,"-")</f>
        <v>0.29891304347826086</v>
      </c>
      <c r="S278" s="61">
        <f t="shared" si="67"/>
        <v>214139.50909090909</v>
      </c>
      <c r="T278" s="138"/>
      <c r="U278" s="138"/>
      <c r="V278" s="102" t="s">
        <v>68</v>
      </c>
      <c r="W278" s="52">
        <v>123558250</v>
      </c>
      <c r="X278" s="50">
        <f>W278/T277</f>
        <v>2.2635702555767495E-2</v>
      </c>
      <c r="Y278" s="52">
        <v>1976</v>
      </c>
      <c r="Z278" s="64">
        <f>IFERROR(Y278/U277,"-")</f>
        <v>0.26840532464004346</v>
      </c>
      <c r="AA278" s="61">
        <f t="shared" si="68"/>
        <v>62529.478744939268</v>
      </c>
      <c r="AB278" s="138"/>
      <c r="AC278" s="138"/>
      <c r="AD278" s="102" t="s">
        <v>68</v>
      </c>
      <c r="AE278" s="52">
        <v>159029206</v>
      </c>
      <c r="AF278" s="64">
        <f>IFERROR(AE278/AB277,"-")</f>
        <v>2.7344306428055579E-2</v>
      </c>
      <c r="AG278" s="52">
        <v>2088</v>
      </c>
      <c r="AH278" s="64">
        <f>IFERROR(AG278/AC277,"-")</f>
        <v>0.34381689445084801</v>
      </c>
      <c r="AI278" s="61">
        <f t="shared" si="69"/>
        <v>76163.412835249037</v>
      </c>
      <c r="AJ278" s="138"/>
      <c r="AK278" s="138"/>
      <c r="AL278" s="102" t="s">
        <v>68</v>
      </c>
      <c r="AM278" s="52">
        <v>116669931</v>
      </c>
      <c r="AN278" s="64">
        <f>IFERROR(AM278/AJ277,"-")</f>
        <v>2.3854432767771872E-2</v>
      </c>
      <c r="AO278" s="52">
        <v>1592</v>
      </c>
      <c r="AP278" s="64">
        <f>IFERROR(AO278/AK277,"-")</f>
        <v>0.37006043700604369</v>
      </c>
      <c r="AQ278" s="61">
        <f t="shared" si="70"/>
        <v>73285.132537688449</v>
      </c>
      <c r="AR278" s="138"/>
      <c r="AS278" s="138"/>
      <c r="AT278" s="102" t="s">
        <v>68</v>
      </c>
      <c r="AU278" s="52">
        <v>43940078</v>
      </c>
      <c r="AV278" s="64">
        <f>IFERROR(AU278/AR277,"-")</f>
        <v>1.6573967969532259E-2</v>
      </c>
      <c r="AW278" s="52">
        <v>776</v>
      </c>
      <c r="AX278" s="64">
        <f>IFERROR(AW278/AS277,"-")</f>
        <v>0.38151425762045232</v>
      </c>
      <c r="AY278" s="61">
        <f t="shared" si="71"/>
        <v>56623.811855670101</v>
      </c>
      <c r="AZ278" s="138"/>
      <c r="BA278" s="138"/>
      <c r="BB278" s="102" t="s">
        <v>68</v>
      </c>
      <c r="BC278" s="52">
        <v>10923460</v>
      </c>
      <c r="BD278" s="64">
        <f>IFERROR(BC278/AZ277,"-")</f>
        <v>1.1118004510627638E-2</v>
      </c>
      <c r="BE278" s="52">
        <v>243</v>
      </c>
      <c r="BF278" s="64">
        <f>IFERROR(BE278/BA277,"-")</f>
        <v>0.35422740524781343</v>
      </c>
      <c r="BG278" s="61">
        <f t="shared" si="72"/>
        <v>44952.510288065845</v>
      </c>
      <c r="BH278" s="138"/>
      <c r="BI278" s="150"/>
      <c r="BJ278" s="102" t="s">
        <v>68</v>
      </c>
      <c r="BK278" s="52">
        <f t="shared" ref="BK278:BK341" si="74">SUM(G278,O278,W278,AE278,AM278,AU278,BC278)</f>
        <v>470211941</v>
      </c>
      <c r="BL278" s="64">
        <f>IFERROR(BK278/BH277,"-")</f>
        <v>2.3025797833647901E-2</v>
      </c>
      <c r="BM278" s="52">
        <f t="shared" ref="BM278:BM341" si="75">SUM(I278,Q278,Y278,AG278,AO278,AW278,BE278)</f>
        <v>6763</v>
      </c>
      <c r="BN278" s="64">
        <f>IFERROR(BM278/BI277,"-")</f>
        <v>0.32592771084337352</v>
      </c>
      <c r="BO278" s="61">
        <f t="shared" si="73"/>
        <v>69527.124205234359</v>
      </c>
    </row>
    <row r="279" spans="2:67" s="106" customFormat="1">
      <c r="B279" s="179"/>
      <c r="C279" s="173"/>
      <c r="D279" s="138"/>
      <c r="E279" s="138"/>
      <c r="F279" s="103" t="s">
        <v>70</v>
      </c>
      <c r="G279" s="52">
        <v>3189857</v>
      </c>
      <c r="H279" s="64">
        <f>IFERROR(G279/D277,"-")</f>
        <v>1.2916977406788795E-2</v>
      </c>
      <c r="I279" s="52">
        <v>14</v>
      </c>
      <c r="J279" s="64">
        <f>IFERROR(I279/E277,"-")</f>
        <v>0.12844036697247707</v>
      </c>
      <c r="K279" s="61">
        <f t="shared" si="66"/>
        <v>227846.92857142858</v>
      </c>
      <c r="L279" s="138"/>
      <c r="M279" s="138"/>
      <c r="N279" s="103" t="s">
        <v>70</v>
      </c>
      <c r="O279" s="52">
        <v>1100003</v>
      </c>
      <c r="P279" s="64">
        <f>IFERROR(O279/L277,"-")</f>
        <v>2.9316637180872951E-3</v>
      </c>
      <c r="Q279" s="52">
        <v>32</v>
      </c>
      <c r="R279" s="64">
        <f>IFERROR(Q279/M277,"-")</f>
        <v>0.17391304347826086</v>
      </c>
      <c r="S279" s="61">
        <f t="shared" si="67"/>
        <v>34375.09375</v>
      </c>
      <c r="T279" s="138"/>
      <c r="U279" s="138"/>
      <c r="V279" s="103" t="s">
        <v>70</v>
      </c>
      <c r="W279" s="52">
        <v>83557057</v>
      </c>
      <c r="X279" s="50">
        <f>W279/T277</f>
        <v>1.5307538660407623E-2</v>
      </c>
      <c r="Y279" s="52">
        <v>1666</v>
      </c>
      <c r="Z279" s="64">
        <f>IFERROR(Y279/U277,"-")</f>
        <v>0.2262972018473241</v>
      </c>
      <c r="AA279" s="61">
        <f t="shared" si="68"/>
        <v>50154.295918367345</v>
      </c>
      <c r="AB279" s="138"/>
      <c r="AC279" s="138"/>
      <c r="AD279" s="103" t="s">
        <v>70</v>
      </c>
      <c r="AE279" s="52">
        <v>84229070</v>
      </c>
      <c r="AF279" s="64">
        <f>IFERROR(AE279/AB277,"-")</f>
        <v>1.4482783119914109E-2</v>
      </c>
      <c r="AG279" s="52">
        <v>1640</v>
      </c>
      <c r="AH279" s="64">
        <f>IFERROR(AG279/AC277,"-")</f>
        <v>0.27004775234645151</v>
      </c>
      <c r="AI279" s="61">
        <f t="shared" si="69"/>
        <v>51359.189024390245</v>
      </c>
      <c r="AJ279" s="138"/>
      <c r="AK279" s="138"/>
      <c r="AL279" s="103" t="s">
        <v>70</v>
      </c>
      <c r="AM279" s="52">
        <v>65110821</v>
      </c>
      <c r="AN279" s="64">
        <f>IFERROR(AM279/AJ277,"-")</f>
        <v>1.3312613530207101E-2</v>
      </c>
      <c r="AO279" s="52">
        <v>1265</v>
      </c>
      <c r="AP279" s="64">
        <f>IFERROR(AO279/AK277,"-")</f>
        <v>0.29404927940492792</v>
      </c>
      <c r="AQ279" s="61">
        <f t="shared" si="70"/>
        <v>51471.004743083002</v>
      </c>
      <c r="AR279" s="138"/>
      <c r="AS279" s="138"/>
      <c r="AT279" s="103" t="s">
        <v>70</v>
      </c>
      <c r="AU279" s="52">
        <v>32022685</v>
      </c>
      <c r="AV279" s="64">
        <f>IFERROR(AU279/AR277,"-")</f>
        <v>1.2078789561739538E-2</v>
      </c>
      <c r="AW279" s="52">
        <v>514</v>
      </c>
      <c r="AX279" s="64">
        <f>IFERROR(AW279/AS277,"-")</f>
        <v>0.2527040314650934</v>
      </c>
      <c r="AY279" s="61">
        <f t="shared" si="71"/>
        <v>62300.943579766536</v>
      </c>
      <c r="AZ279" s="138"/>
      <c r="BA279" s="138"/>
      <c r="BB279" s="103" t="s">
        <v>70</v>
      </c>
      <c r="BC279" s="52">
        <v>10710210</v>
      </c>
      <c r="BD279" s="64">
        <f>IFERROR(BC279/AZ277,"-")</f>
        <v>1.0900956573262432E-2</v>
      </c>
      <c r="BE279" s="52">
        <v>158</v>
      </c>
      <c r="BF279" s="64">
        <f>IFERROR(BE279/BA277,"-")</f>
        <v>0.23032069970845481</v>
      </c>
      <c r="BG279" s="61">
        <f t="shared" si="72"/>
        <v>67786.139240506323</v>
      </c>
      <c r="BH279" s="138"/>
      <c r="BI279" s="150"/>
      <c r="BJ279" s="103" t="s">
        <v>70</v>
      </c>
      <c r="BK279" s="52">
        <f t="shared" si="74"/>
        <v>279919703</v>
      </c>
      <c r="BL279" s="64">
        <f>IFERROR(BK279/BH277,"-")</f>
        <v>1.3707381563354989E-2</v>
      </c>
      <c r="BM279" s="52">
        <f t="shared" si="75"/>
        <v>5289</v>
      </c>
      <c r="BN279" s="64">
        <f>IFERROR(BM279/BI277,"-")</f>
        <v>0.25489156626506027</v>
      </c>
      <c r="BO279" s="61">
        <f t="shared" si="73"/>
        <v>52924.882397428628</v>
      </c>
    </row>
    <row r="280" spans="2:67" s="106" customFormat="1">
      <c r="B280" s="179"/>
      <c r="C280" s="173"/>
      <c r="D280" s="138"/>
      <c r="E280" s="138"/>
      <c r="F280" s="103" t="s">
        <v>72</v>
      </c>
      <c r="G280" s="52">
        <v>32541</v>
      </c>
      <c r="H280" s="64">
        <f>IFERROR(G280/D277,"-")</f>
        <v>1.3177122416281175E-4</v>
      </c>
      <c r="I280" s="52">
        <v>4</v>
      </c>
      <c r="J280" s="64">
        <f>IFERROR(I280/E277,"-")</f>
        <v>3.669724770642202E-2</v>
      </c>
      <c r="K280" s="61">
        <f t="shared" si="66"/>
        <v>8135.25</v>
      </c>
      <c r="L280" s="138"/>
      <c r="M280" s="138"/>
      <c r="N280" s="103" t="s">
        <v>72</v>
      </c>
      <c r="O280" s="52">
        <v>170046</v>
      </c>
      <c r="P280" s="64">
        <f>IFERROR(O280/L277,"-")</f>
        <v>4.5319666274171269E-4</v>
      </c>
      <c r="Q280" s="52">
        <v>7</v>
      </c>
      <c r="R280" s="64">
        <f>IFERROR(Q280/M277,"-")</f>
        <v>3.8043478260869568E-2</v>
      </c>
      <c r="S280" s="61">
        <f t="shared" si="67"/>
        <v>24292.285714285714</v>
      </c>
      <c r="T280" s="138"/>
      <c r="U280" s="138"/>
      <c r="V280" s="103" t="s">
        <v>72</v>
      </c>
      <c r="W280" s="52">
        <v>16290094</v>
      </c>
      <c r="X280" s="50">
        <f>W280/T277</f>
        <v>2.9843229601381758E-3</v>
      </c>
      <c r="Y280" s="52">
        <v>273</v>
      </c>
      <c r="Z280" s="64">
        <f>IFERROR(Y280/U277,"-")</f>
        <v>3.7082314588427055E-2</v>
      </c>
      <c r="AA280" s="61">
        <f t="shared" si="68"/>
        <v>59670.67399267399</v>
      </c>
      <c r="AB280" s="138"/>
      <c r="AC280" s="138"/>
      <c r="AD280" s="103" t="s">
        <v>72</v>
      </c>
      <c r="AE280" s="52">
        <v>15126969</v>
      </c>
      <c r="AF280" s="64">
        <f>IFERROR(AE280/AB277,"-")</f>
        <v>2.6010095005045645E-3</v>
      </c>
      <c r="AG280" s="52">
        <v>265</v>
      </c>
      <c r="AH280" s="64">
        <f>IFERROR(AG280/AC277,"-")</f>
        <v>4.3635764860859544E-2</v>
      </c>
      <c r="AI280" s="61">
        <f t="shared" si="69"/>
        <v>57082.901886792453</v>
      </c>
      <c r="AJ280" s="138"/>
      <c r="AK280" s="138"/>
      <c r="AL280" s="103" t="s">
        <v>72</v>
      </c>
      <c r="AM280" s="52">
        <v>7531732</v>
      </c>
      <c r="AN280" s="64">
        <f>IFERROR(AM280/AJ277,"-")</f>
        <v>1.5399442948061397E-3</v>
      </c>
      <c r="AO280" s="52">
        <v>195</v>
      </c>
      <c r="AP280" s="64">
        <f>IFERROR(AO280/AK277,"-")</f>
        <v>4.5327754532775454E-2</v>
      </c>
      <c r="AQ280" s="61">
        <f t="shared" si="70"/>
        <v>38624.26666666667</v>
      </c>
      <c r="AR280" s="138"/>
      <c r="AS280" s="138"/>
      <c r="AT280" s="103" t="s">
        <v>72</v>
      </c>
      <c r="AU280" s="52">
        <v>10450769</v>
      </c>
      <c r="AV280" s="64">
        <f>IFERROR(AU280/AR277,"-")</f>
        <v>3.9419754936024613E-3</v>
      </c>
      <c r="AW280" s="52">
        <v>67</v>
      </c>
      <c r="AX280" s="64">
        <f>IFERROR(AW280/AS277,"-")</f>
        <v>3.2940019665683384E-2</v>
      </c>
      <c r="AY280" s="61">
        <f t="shared" si="71"/>
        <v>155981.62686567163</v>
      </c>
      <c r="AZ280" s="138"/>
      <c r="BA280" s="138"/>
      <c r="BB280" s="103" t="s">
        <v>72</v>
      </c>
      <c r="BC280" s="52">
        <v>262686</v>
      </c>
      <c r="BD280" s="64">
        <f>IFERROR(BC280/AZ277,"-")</f>
        <v>2.6736438206197778E-4</v>
      </c>
      <c r="BE280" s="52">
        <v>23</v>
      </c>
      <c r="BF280" s="64">
        <f>IFERROR(BE280/BA277,"-")</f>
        <v>3.3527696793002916E-2</v>
      </c>
      <c r="BG280" s="61">
        <f t="shared" si="72"/>
        <v>11421.130434782608</v>
      </c>
      <c r="BH280" s="138"/>
      <c r="BI280" s="150"/>
      <c r="BJ280" s="103" t="s">
        <v>72</v>
      </c>
      <c r="BK280" s="52">
        <f t="shared" si="74"/>
        <v>49864837</v>
      </c>
      <c r="BL280" s="64">
        <f>IFERROR(BK280/BH277,"-")</f>
        <v>2.4418300677944834E-3</v>
      </c>
      <c r="BM280" s="52">
        <f t="shared" si="75"/>
        <v>834</v>
      </c>
      <c r="BN280" s="64">
        <f>IFERROR(BM280/BI277,"-")</f>
        <v>4.0192771084337352E-2</v>
      </c>
      <c r="BO280" s="61">
        <f t="shared" si="73"/>
        <v>59789.972422062347</v>
      </c>
    </row>
    <row r="281" spans="2:67" s="106" customFormat="1">
      <c r="B281" s="179"/>
      <c r="C281" s="173"/>
      <c r="D281" s="138"/>
      <c r="E281" s="138"/>
      <c r="F281" s="103" t="s">
        <v>74</v>
      </c>
      <c r="G281" s="52">
        <v>1298808</v>
      </c>
      <c r="H281" s="64">
        <f>IFERROR(G281/D277,"-")</f>
        <v>5.259381091928742E-3</v>
      </c>
      <c r="I281" s="52">
        <v>22</v>
      </c>
      <c r="J281" s="64">
        <f>IFERROR(I281/E277,"-")</f>
        <v>0.20183486238532111</v>
      </c>
      <c r="K281" s="61">
        <f t="shared" si="66"/>
        <v>59036.727272727272</v>
      </c>
      <c r="L281" s="138"/>
      <c r="M281" s="138"/>
      <c r="N281" s="103" t="s">
        <v>74</v>
      </c>
      <c r="O281" s="52">
        <v>6532142</v>
      </c>
      <c r="P281" s="64">
        <f>IFERROR(O281/L277,"-")</f>
        <v>1.7409083159586093E-2</v>
      </c>
      <c r="Q281" s="52">
        <v>51</v>
      </c>
      <c r="R281" s="64">
        <f>IFERROR(Q281/M277,"-")</f>
        <v>0.27717391304347827</v>
      </c>
      <c r="S281" s="61">
        <f t="shared" si="67"/>
        <v>128081.2156862745</v>
      </c>
      <c r="T281" s="138"/>
      <c r="U281" s="138"/>
      <c r="V281" s="103" t="s">
        <v>74</v>
      </c>
      <c r="W281" s="52">
        <v>123895123</v>
      </c>
      <c r="X281" s="50">
        <f>W281/T277</f>
        <v>2.2697417229025404E-2</v>
      </c>
      <c r="Y281" s="52">
        <v>2157</v>
      </c>
      <c r="Z281" s="64">
        <f>IFERROR(Y281/U277,"-")</f>
        <v>0.29299103504482477</v>
      </c>
      <c r="AA281" s="61">
        <f t="shared" si="68"/>
        <v>57438.629114510892</v>
      </c>
      <c r="AB281" s="138"/>
      <c r="AC281" s="138"/>
      <c r="AD281" s="103" t="s">
        <v>74</v>
      </c>
      <c r="AE281" s="52">
        <v>137414067</v>
      </c>
      <c r="AF281" s="64">
        <f>IFERROR(AE281/AB277,"-")</f>
        <v>2.3627687329164936E-2</v>
      </c>
      <c r="AG281" s="52">
        <v>2118</v>
      </c>
      <c r="AH281" s="64">
        <f>IFERROR(AG281/AC277,"-")</f>
        <v>0.34875679235962459</v>
      </c>
      <c r="AI281" s="61">
        <f t="shared" si="69"/>
        <v>64879.162889518411</v>
      </c>
      <c r="AJ281" s="138"/>
      <c r="AK281" s="138"/>
      <c r="AL281" s="103" t="s">
        <v>74</v>
      </c>
      <c r="AM281" s="52">
        <v>97666808</v>
      </c>
      <c r="AN281" s="64">
        <f>IFERROR(AM281/AJ277,"-")</f>
        <v>1.9969038166988234E-2</v>
      </c>
      <c r="AO281" s="52">
        <v>1531</v>
      </c>
      <c r="AP281" s="64">
        <f>IFERROR(AO281/AK277,"-")</f>
        <v>0.35588098558809855</v>
      </c>
      <c r="AQ281" s="61">
        <f t="shared" si="70"/>
        <v>63792.820378837358</v>
      </c>
      <c r="AR281" s="138"/>
      <c r="AS281" s="138"/>
      <c r="AT281" s="103" t="s">
        <v>74</v>
      </c>
      <c r="AU281" s="52">
        <v>56446376</v>
      </c>
      <c r="AV281" s="64">
        <f>IFERROR(AU281/AR277,"-")</f>
        <v>2.1291278268103536E-2</v>
      </c>
      <c r="AW281" s="52">
        <v>588</v>
      </c>
      <c r="AX281" s="64">
        <f>IFERROR(AW281/AS277,"-")</f>
        <v>0.28908554572271389</v>
      </c>
      <c r="AY281" s="61">
        <f t="shared" si="71"/>
        <v>95997.238095238092</v>
      </c>
      <c r="AZ281" s="138"/>
      <c r="BA281" s="138"/>
      <c r="BB281" s="103" t="s">
        <v>74</v>
      </c>
      <c r="BC281" s="52">
        <v>15089683</v>
      </c>
      <c r="BD281" s="64">
        <f>IFERROR(BC281/AZ277,"-")</f>
        <v>1.535842706046813E-2</v>
      </c>
      <c r="BE281" s="52">
        <v>144</v>
      </c>
      <c r="BF281" s="64">
        <f>IFERROR(BE281/BA277,"-")</f>
        <v>0.2099125364431487</v>
      </c>
      <c r="BG281" s="61">
        <f t="shared" si="72"/>
        <v>104789.46527777778</v>
      </c>
      <c r="BH281" s="138"/>
      <c r="BI281" s="150"/>
      <c r="BJ281" s="103" t="s">
        <v>74</v>
      </c>
      <c r="BK281" s="52">
        <f t="shared" si="74"/>
        <v>438343007</v>
      </c>
      <c r="BL281" s="64">
        <f>IFERROR(BK281/BH277,"-")</f>
        <v>2.1465208730152827E-2</v>
      </c>
      <c r="BM281" s="52">
        <f t="shared" si="75"/>
        <v>6611</v>
      </c>
      <c r="BN281" s="64">
        <f>IFERROR(BM281/BI277,"-")</f>
        <v>0.31860240963855424</v>
      </c>
      <c r="BO281" s="61">
        <f t="shared" si="73"/>
        <v>66305.098623506274</v>
      </c>
    </row>
    <row r="282" spans="2:67" s="106" customFormat="1">
      <c r="B282" s="179"/>
      <c r="C282" s="173"/>
      <c r="D282" s="138"/>
      <c r="E282" s="138"/>
      <c r="F282" s="103" t="s">
        <v>76</v>
      </c>
      <c r="G282" s="52">
        <v>2153196</v>
      </c>
      <c r="H282" s="64">
        <f>IFERROR(G282/D277,"-")</f>
        <v>8.7191319499237765E-3</v>
      </c>
      <c r="I282" s="52">
        <v>37</v>
      </c>
      <c r="J282" s="64">
        <f>IFERROR(I282/E277,"-")</f>
        <v>0.33944954128440369</v>
      </c>
      <c r="K282" s="61">
        <f t="shared" si="66"/>
        <v>58194.486486486487</v>
      </c>
      <c r="L282" s="138"/>
      <c r="M282" s="138"/>
      <c r="N282" s="103" t="s">
        <v>76</v>
      </c>
      <c r="O282" s="52">
        <v>2706132</v>
      </c>
      <c r="P282" s="64">
        <f>IFERROR(O282/L277,"-")</f>
        <v>7.2122248764367076E-3</v>
      </c>
      <c r="Q282" s="52">
        <v>69</v>
      </c>
      <c r="R282" s="64">
        <f>IFERROR(Q282/M277,"-")</f>
        <v>0.375</v>
      </c>
      <c r="S282" s="61">
        <f t="shared" si="67"/>
        <v>39219.304347826088</v>
      </c>
      <c r="T282" s="138"/>
      <c r="U282" s="138"/>
      <c r="V282" s="103" t="s">
        <v>76</v>
      </c>
      <c r="W282" s="52">
        <v>158840899</v>
      </c>
      <c r="X282" s="50">
        <f>W282/T277</f>
        <v>2.9099435638289688E-2</v>
      </c>
      <c r="Y282" s="52">
        <v>2624</v>
      </c>
      <c r="Z282" s="64">
        <f>IFERROR(Y282/U277,"-")</f>
        <v>0.35642488454224397</v>
      </c>
      <c r="AA282" s="61">
        <f t="shared" si="68"/>
        <v>60533.879192073167</v>
      </c>
      <c r="AB282" s="138"/>
      <c r="AC282" s="138"/>
      <c r="AD282" s="103" t="s">
        <v>76</v>
      </c>
      <c r="AE282" s="52">
        <v>191643939</v>
      </c>
      <c r="AF282" s="64">
        <f>IFERROR(AE282/AB277,"-")</f>
        <v>3.2952252764788324E-2</v>
      </c>
      <c r="AG282" s="52">
        <v>2655</v>
      </c>
      <c r="AH282" s="64">
        <f>IFERROR(AG282/AC277,"-")</f>
        <v>0.43718096492672487</v>
      </c>
      <c r="AI282" s="61">
        <f t="shared" si="69"/>
        <v>72182.274576271186</v>
      </c>
      <c r="AJ282" s="138"/>
      <c r="AK282" s="138"/>
      <c r="AL282" s="103" t="s">
        <v>76</v>
      </c>
      <c r="AM282" s="52">
        <v>155438364</v>
      </c>
      <c r="AN282" s="64">
        <f>IFERROR(AM282/AJ277,"-")</f>
        <v>3.1781059367991325E-2</v>
      </c>
      <c r="AO282" s="52">
        <v>2020</v>
      </c>
      <c r="AP282" s="64">
        <f>IFERROR(AO282/AK277,"-")</f>
        <v>0.46954904695490468</v>
      </c>
      <c r="AQ282" s="61">
        <f t="shared" si="70"/>
        <v>76949.685148514851</v>
      </c>
      <c r="AR282" s="138"/>
      <c r="AS282" s="138"/>
      <c r="AT282" s="103" t="s">
        <v>76</v>
      </c>
      <c r="AU282" s="52">
        <v>75797463</v>
      </c>
      <c r="AV282" s="64">
        <f>IFERROR(AU282/AR277,"-")</f>
        <v>2.8590407234457035E-2</v>
      </c>
      <c r="AW282" s="52">
        <v>914</v>
      </c>
      <c r="AX282" s="64">
        <f>IFERROR(AW282/AS277,"-")</f>
        <v>0.44936086529006886</v>
      </c>
      <c r="AY282" s="61">
        <f t="shared" si="71"/>
        <v>82929.390590809635</v>
      </c>
      <c r="AZ282" s="138"/>
      <c r="BA282" s="138"/>
      <c r="BB282" s="103" t="s">
        <v>76</v>
      </c>
      <c r="BC282" s="52">
        <v>21867340</v>
      </c>
      <c r="BD282" s="64">
        <f>IFERROR(BC282/AZ277,"-")</f>
        <v>2.2256792697133345E-2</v>
      </c>
      <c r="BE282" s="52">
        <v>279</v>
      </c>
      <c r="BF282" s="64">
        <f>IFERROR(BE282/BA277,"-")</f>
        <v>0.4067055393586006</v>
      </c>
      <c r="BG282" s="61">
        <f t="shared" si="72"/>
        <v>78377.562724014337</v>
      </c>
      <c r="BH282" s="138"/>
      <c r="BI282" s="150"/>
      <c r="BJ282" s="103" t="s">
        <v>76</v>
      </c>
      <c r="BK282" s="52">
        <f t="shared" si="74"/>
        <v>608447333</v>
      </c>
      <c r="BL282" s="64">
        <f>IFERROR(BK282/BH277,"-")</f>
        <v>2.9795043597330172E-2</v>
      </c>
      <c r="BM282" s="52">
        <f t="shared" si="75"/>
        <v>8598</v>
      </c>
      <c r="BN282" s="64">
        <f>IFERROR(BM282/BI277,"-")</f>
        <v>0.41436144578313255</v>
      </c>
      <c r="BO282" s="61">
        <f t="shared" si="73"/>
        <v>70766.147127238888</v>
      </c>
    </row>
    <row r="283" spans="2:67" s="106" customFormat="1">
      <c r="B283" s="179"/>
      <c r="C283" s="173"/>
      <c r="D283" s="138"/>
      <c r="E283" s="138"/>
      <c r="F283" s="103" t="s">
        <v>77</v>
      </c>
      <c r="G283" s="52">
        <v>4436490</v>
      </c>
      <c r="H283" s="64">
        <f>IFERROR(G283/D277,"-")</f>
        <v>1.7965081536709771E-2</v>
      </c>
      <c r="I283" s="52">
        <v>10</v>
      </c>
      <c r="J283" s="64">
        <f>IFERROR(I283/E277,"-")</f>
        <v>9.1743119266055051E-2</v>
      </c>
      <c r="K283" s="61">
        <f t="shared" si="66"/>
        <v>443649</v>
      </c>
      <c r="L283" s="138"/>
      <c r="M283" s="138"/>
      <c r="N283" s="103" t="s">
        <v>77</v>
      </c>
      <c r="O283" s="52">
        <v>3653664</v>
      </c>
      <c r="P283" s="64">
        <f>IFERROR(O283/L277,"-")</f>
        <v>9.737531794805741E-3</v>
      </c>
      <c r="Q283" s="52">
        <v>14</v>
      </c>
      <c r="R283" s="64">
        <f>IFERROR(Q283/M277,"-")</f>
        <v>7.6086956521739135E-2</v>
      </c>
      <c r="S283" s="61">
        <f t="shared" si="67"/>
        <v>260976</v>
      </c>
      <c r="T283" s="138"/>
      <c r="U283" s="138"/>
      <c r="V283" s="103" t="s">
        <v>77</v>
      </c>
      <c r="W283" s="52">
        <v>122025054</v>
      </c>
      <c r="X283" s="50">
        <f>W283/T277</f>
        <v>2.2354823143703205E-2</v>
      </c>
      <c r="Y283" s="52">
        <v>662</v>
      </c>
      <c r="Z283" s="64">
        <f>IFERROR(Y283/U277,"-")</f>
        <v>8.9921217060581357E-2</v>
      </c>
      <c r="AA283" s="61">
        <f t="shared" si="68"/>
        <v>184327.87613293051</v>
      </c>
      <c r="AB283" s="138"/>
      <c r="AC283" s="138"/>
      <c r="AD283" s="103" t="s">
        <v>77</v>
      </c>
      <c r="AE283" s="52">
        <v>174923980</v>
      </c>
      <c r="AF283" s="64">
        <f>IFERROR(AE283/AB277,"-")</f>
        <v>3.0077336302207696E-2</v>
      </c>
      <c r="AG283" s="52">
        <v>855</v>
      </c>
      <c r="AH283" s="64">
        <f>IFERROR(AG283/AC277,"-")</f>
        <v>0.14078709040013174</v>
      </c>
      <c r="AI283" s="61">
        <f t="shared" si="69"/>
        <v>204589.45029239767</v>
      </c>
      <c r="AJ283" s="138"/>
      <c r="AK283" s="138"/>
      <c r="AL283" s="103" t="s">
        <v>77</v>
      </c>
      <c r="AM283" s="52">
        <v>258622932</v>
      </c>
      <c r="AN283" s="64">
        <f>IFERROR(AM283/AJ277,"-")</f>
        <v>5.2878263411315775E-2</v>
      </c>
      <c r="AO283" s="52">
        <v>833</v>
      </c>
      <c r="AP283" s="64">
        <f>IFERROR(AO283/AK277,"-")</f>
        <v>0.19363086936308693</v>
      </c>
      <c r="AQ283" s="61">
        <f t="shared" si="70"/>
        <v>310471.70708283311</v>
      </c>
      <c r="AR283" s="138"/>
      <c r="AS283" s="138"/>
      <c r="AT283" s="103" t="s">
        <v>77</v>
      </c>
      <c r="AU283" s="52">
        <v>146229016</v>
      </c>
      <c r="AV283" s="64">
        <f>IFERROR(AU283/AR277,"-")</f>
        <v>5.5156821237327347E-2</v>
      </c>
      <c r="AW283" s="52">
        <v>437</v>
      </c>
      <c r="AX283" s="64">
        <f>IFERROR(AW283/AS277,"-")</f>
        <v>0.21484759095378564</v>
      </c>
      <c r="AY283" s="61">
        <f t="shared" si="71"/>
        <v>334620.17391304346</v>
      </c>
      <c r="AZ283" s="138"/>
      <c r="BA283" s="138"/>
      <c r="BB283" s="103" t="s">
        <v>77</v>
      </c>
      <c r="BC283" s="52">
        <v>54714227</v>
      </c>
      <c r="BD283" s="64">
        <f>IFERROR(BC283/AZ277,"-")</f>
        <v>5.5688675802493398E-2</v>
      </c>
      <c r="BE283" s="52">
        <v>159</v>
      </c>
      <c r="BF283" s="64">
        <f>IFERROR(BE283/BA277,"-")</f>
        <v>0.23177842565597667</v>
      </c>
      <c r="BG283" s="61">
        <f t="shared" si="72"/>
        <v>344114.63522012578</v>
      </c>
      <c r="BH283" s="138"/>
      <c r="BI283" s="150"/>
      <c r="BJ283" s="103" t="s">
        <v>77</v>
      </c>
      <c r="BK283" s="52">
        <f t="shared" si="74"/>
        <v>764605363</v>
      </c>
      <c r="BL283" s="64">
        <f>IFERROR(BK283/BH277,"-")</f>
        <v>3.7441942613194862E-2</v>
      </c>
      <c r="BM283" s="52">
        <f t="shared" si="75"/>
        <v>2970</v>
      </c>
      <c r="BN283" s="64">
        <f>IFERROR(BM283/BI277,"-")</f>
        <v>0.14313253012048194</v>
      </c>
      <c r="BO283" s="61">
        <f t="shared" si="73"/>
        <v>257442.88316498316</v>
      </c>
    </row>
    <row r="284" spans="2:67" s="106" customFormat="1">
      <c r="B284" s="179"/>
      <c r="C284" s="173"/>
      <c r="D284" s="138"/>
      <c r="E284" s="138"/>
      <c r="F284" s="103" t="s">
        <v>79</v>
      </c>
      <c r="G284" s="52">
        <v>0</v>
      </c>
      <c r="H284" s="64">
        <f>IFERROR(G284/D277,"-")</f>
        <v>0</v>
      </c>
      <c r="I284" s="52">
        <v>0</v>
      </c>
      <c r="J284" s="64">
        <f>IFERROR(I284/E277,"-")</f>
        <v>0</v>
      </c>
      <c r="K284" s="61" t="str">
        <f t="shared" si="66"/>
        <v>-</v>
      </c>
      <c r="L284" s="138"/>
      <c r="M284" s="138"/>
      <c r="N284" s="103" t="s">
        <v>79</v>
      </c>
      <c r="O284" s="52">
        <v>0</v>
      </c>
      <c r="P284" s="64">
        <f>IFERROR(O284/L277,"-")</f>
        <v>0</v>
      </c>
      <c r="Q284" s="52">
        <v>0</v>
      </c>
      <c r="R284" s="64">
        <f>IFERROR(Q284/M277,"-")</f>
        <v>0</v>
      </c>
      <c r="S284" s="61" t="str">
        <f t="shared" si="67"/>
        <v>-</v>
      </c>
      <c r="T284" s="138"/>
      <c r="U284" s="138"/>
      <c r="V284" s="103" t="s">
        <v>79</v>
      </c>
      <c r="W284" s="52">
        <v>6300</v>
      </c>
      <c r="X284" s="50">
        <f>W284/T277</f>
        <v>1.1541513909539446E-6</v>
      </c>
      <c r="Y284" s="52">
        <v>3</v>
      </c>
      <c r="Z284" s="64">
        <f>IFERROR(Y284/U277,"-")</f>
        <v>4.0749796251018743E-4</v>
      </c>
      <c r="AA284" s="61">
        <f t="shared" si="68"/>
        <v>2100</v>
      </c>
      <c r="AB284" s="138"/>
      <c r="AC284" s="138"/>
      <c r="AD284" s="103" t="s">
        <v>79</v>
      </c>
      <c r="AE284" s="52">
        <v>9430</v>
      </c>
      <c r="AF284" s="64">
        <f>IFERROR(AE284/AB277,"-")</f>
        <v>1.6214431053410663E-6</v>
      </c>
      <c r="AG284" s="52">
        <v>5</v>
      </c>
      <c r="AH284" s="64">
        <f>IFERROR(AG284/AC277,"-")</f>
        <v>8.233163181294253E-4</v>
      </c>
      <c r="AI284" s="61">
        <f t="shared" si="69"/>
        <v>1886</v>
      </c>
      <c r="AJ284" s="138"/>
      <c r="AK284" s="138"/>
      <c r="AL284" s="103" t="s">
        <v>79</v>
      </c>
      <c r="AM284" s="52">
        <v>32414</v>
      </c>
      <c r="AN284" s="64">
        <f>IFERROR(AM284/AJ277,"-")</f>
        <v>6.6273938546732957E-6</v>
      </c>
      <c r="AO284" s="52">
        <v>3</v>
      </c>
      <c r="AP284" s="64">
        <f>IFERROR(AO284/AK277,"-")</f>
        <v>6.9735006973500695E-4</v>
      </c>
      <c r="AQ284" s="61">
        <f t="shared" si="70"/>
        <v>10804.666666666666</v>
      </c>
      <c r="AR284" s="138"/>
      <c r="AS284" s="138"/>
      <c r="AT284" s="103" t="s">
        <v>79</v>
      </c>
      <c r="AU284" s="52">
        <v>15774</v>
      </c>
      <c r="AV284" s="64">
        <f>IFERROR(AU284/AR277,"-")</f>
        <v>5.9498704292559934E-6</v>
      </c>
      <c r="AW284" s="52">
        <v>3</v>
      </c>
      <c r="AX284" s="64">
        <f>IFERROR(AW284/AS277,"-")</f>
        <v>1.4749262536873156E-3</v>
      </c>
      <c r="AY284" s="61">
        <f t="shared" si="71"/>
        <v>5258</v>
      </c>
      <c r="AZ284" s="138"/>
      <c r="BA284" s="138"/>
      <c r="BB284" s="103" t="s">
        <v>79</v>
      </c>
      <c r="BC284" s="52">
        <v>402</v>
      </c>
      <c r="BD284" s="64">
        <f>IFERROR(BC284/AZ277,"-")</f>
        <v>4.0915953491588846E-7</v>
      </c>
      <c r="BE284" s="52">
        <v>1</v>
      </c>
      <c r="BF284" s="64">
        <f>IFERROR(BE284/BA277,"-")</f>
        <v>1.4577259475218659E-3</v>
      </c>
      <c r="BG284" s="61">
        <f t="shared" si="72"/>
        <v>402</v>
      </c>
      <c r="BH284" s="138"/>
      <c r="BI284" s="150"/>
      <c r="BJ284" s="103" t="s">
        <v>79</v>
      </c>
      <c r="BK284" s="52">
        <f t="shared" si="74"/>
        <v>64320</v>
      </c>
      <c r="BL284" s="64">
        <f>IFERROR(BK284/BH277,"-")</f>
        <v>3.1496846156449117E-6</v>
      </c>
      <c r="BM284" s="52">
        <f t="shared" si="75"/>
        <v>15</v>
      </c>
      <c r="BN284" s="64">
        <f>IFERROR(BM284/BI277,"-")</f>
        <v>7.2289156626506026E-4</v>
      </c>
      <c r="BO284" s="61">
        <f t="shared" si="73"/>
        <v>4288</v>
      </c>
    </row>
    <row r="285" spans="2:67" s="106" customFormat="1">
      <c r="B285" s="179"/>
      <c r="C285" s="173"/>
      <c r="D285" s="138"/>
      <c r="E285" s="138"/>
      <c r="F285" s="103" t="s">
        <v>81</v>
      </c>
      <c r="G285" s="52">
        <v>35073</v>
      </c>
      <c r="H285" s="64">
        <f>IFERROR(G285/D277,"-")</f>
        <v>1.4202428152368694E-4</v>
      </c>
      <c r="I285" s="52">
        <v>1</v>
      </c>
      <c r="J285" s="64">
        <f>IFERROR(I285/E277,"-")</f>
        <v>9.1743119266055051E-3</v>
      </c>
      <c r="K285" s="61">
        <f t="shared" si="66"/>
        <v>35073</v>
      </c>
      <c r="L285" s="138"/>
      <c r="M285" s="138"/>
      <c r="N285" s="103" t="s">
        <v>81</v>
      </c>
      <c r="O285" s="52">
        <v>53071</v>
      </c>
      <c r="P285" s="64">
        <f>IFERROR(O285/L277,"-")</f>
        <v>1.4144172805220608E-4</v>
      </c>
      <c r="Q285" s="52">
        <v>2</v>
      </c>
      <c r="R285" s="64">
        <f>IFERROR(Q285/M277,"-")</f>
        <v>1.0869565217391304E-2</v>
      </c>
      <c r="S285" s="61">
        <f t="shared" si="67"/>
        <v>26535.5</v>
      </c>
      <c r="T285" s="138"/>
      <c r="U285" s="138"/>
      <c r="V285" s="103" t="s">
        <v>81</v>
      </c>
      <c r="W285" s="52">
        <v>1471714</v>
      </c>
      <c r="X285" s="50">
        <f>W285/T277</f>
        <v>2.6961599368037996E-4</v>
      </c>
      <c r="Y285" s="52">
        <v>65</v>
      </c>
      <c r="Z285" s="64">
        <f>IFERROR(Y285/U277,"-")</f>
        <v>8.829122521054061E-3</v>
      </c>
      <c r="AA285" s="61">
        <f t="shared" si="68"/>
        <v>22641.753846153846</v>
      </c>
      <c r="AB285" s="138"/>
      <c r="AC285" s="138"/>
      <c r="AD285" s="103" t="s">
        <v>81</v>
      </c>
      <c r="AE285" s="52">
        <v>1641811</v>
      </c>
      <c r="AF285" s="64">
        <f>IFERROR(AE285/AB277,"-")</f>
        <v>2.8230149800881457E-4</v>
      </c>
      <c r="AG285" s="52">
        <v>55</v>
      </c>
      <c r="AH285" s="64">
        <f>IFERROR(AG285/AC277,"-")</f>
        <v>9.0564794994236787E-3</v>
      </c>
      <c r="AI285" s="61">
        <f t="shared" si="69"/>
        <v>29851.109090909093</v>
      </c>
      <c r="AJ285" s="138"/>
      <c r="AK285" s="138"/>
      <c r="AL285" s="103" t="s">
        <v>81</v>
      </c>
      <c r="AM285" s="52">
        <v>530393</v>
      </c>
      <c r="AN285" s="64">
        <f>IFERROR(AM285/AJ277,"-")</f>
        <v>1.0844460136859792E-4</v>
      </c>
      <c r="AO285" s="52">
        <v>36</v>
      </c>
      <c r="AP285" s="64">
        <f>IFERROR(AO285/AK277,"-")</f>
        <v>8.368200836820083E-3</v>
      </c>
      <c r="AQ285" s="61">
        <f t="shared" si="70"/>
        <v>14733.138888888889</v>
      </c>
      <c r="AR285" s="138"/>
      <c r="AS285" s="138"/>
      <c r="AT285" s="103" t="s">
        <v>81</v>
      </c>
      <c r="AU285" s="52">
        <v>465494</v>
      </c>
      <c r="AV285" s="64">
        <f>IFERROR(AU285/AR277,"-")</f>
        <v>1.7558190602232087E-4</v>
      </c>
      <c r="AW285" s="52">
        <v>17</v>
      </c>
      <c r="AX285" s="64">
        <f>IFERROR(AW285/AS277,"-")</f>
        <v>8.3579154375614546E-3</v>
      </c>
      <c r="AY285" s="61">
        <f t="shared" si="71"/>
        <v>27382</v>
      </c>
      <c r="AZ285" s="138"/>
      <c r="BA285" s="138"/>
      <c r="BB285" s="103" t="s">
        <v>81</v>
      </c>
      <c r="BC285" s="52">
        <v>42208</v>
      </c>
      <c r="BD285" s="64">
        <f>IFERROR(BC285/AZ277,"-")</f>
        <v>4.295971554659159E-5</v>
      </c>
      <c r="BE285" s="52">
        <v>2</v>
      </c>
      <c r="BF285" s="64">
        <f>IFERROR(BE285/BA277,"-")</f>
        <v>2.9154518950437317E-3</v>
      </c>
      <c r="BG285" s="61">
        <f t="shared" si="72"/>
        <v>21104</v>
      </c>
      <c r="BH285" s="138"/>
      <c r="BI285" s="150"/>
      <c r="BJ285" s="103" t="s">
        <v>81</v>
      </c>
      <c r="BK285" s="52">
        <f t="shared" si="74"/>
        <v>4239764</v>
      </c>
      <c r="BL285" s="64">
        <f>IFERROR(BK285/BH277,"-")</f>
        <v>2.076169067905027E-4</v>
      </c>
      <c r="BM285" s="52">
        <f t="shared" si="75"/>
        <v>178</v>
      </c>
      <c r="BN285" s="64">
        <f>IFERROR(BM285/BI277,"-")</f>
        <v>8.5783132530120477E-3</v>
      </c>
      <c r="BO285" s="61">
        <f t="shared" si="73"/>
        <v>23818.898876404495</v>
      </c>
    </row>
    <row r="286" spans="2:67" s="106" customFormat="1">
      <c r="B286" s="179"/>
      <c r="C286" s="173"/>
      <c r="D286" s="138"/>
      <c r="E286" s="138"/>
      <c r="F286" s="103" t="s">
        <v>83</v>
      </c>
      <c r="G286" s="52">
        <v>149989</v>
      </c>
      <c r="H286" s="64">
        <f>IFERROR(G286/D277,"-")</f>
        <v>6.0736406812808368E-4</v>
      </c>
      <c r="I286" s="52">
        <v>6</v>
      </c>
      <c r="J286" s="64">
        <f>IFERROR(I286/E277,"-")</f>
        <v>5.5045871559633031E-2</v>
      </c>
      <c r="K286" s="61">
        <f t="shared" si="66"/>
        <v>24998.166666666668</v>
      </c>
      <c r="L286" s="138"/>
      <c r="M286" s="138"/>
      <c r="N286" s="103" t="s">
        <v>83</v>
      </c>
      <c r="O286" s="52">
        <v>149629</v>
      </c>
      <c r="P286" s="64">
        <f>IFERROR(O286/L277,"-")</f>
        <v>3.9878246738752883E-4</v>
      </c>
      <c r="Q286" s="52">
        <v>12</v>
      </c>
      <c r="R286" s="64">
        <f>IFERROR(Q286/M277,"-")</f>
        <v>6.5217391304347824E-2</v>
      </c>
      <c r="S286" s="61">
        <f t="shared" si="67"/>
        <v>12469.083333333334</v>
      </c>
      <c r="T286" s="138"/>
      <c r="U286" s="138"/>
      <c r="V286" s="103" t="s">
        <v>83</v>
      </c>
      <c r="W286" s="52">
        <v>4795432</v>
      </c>
      <c r="X286" s="50">
        <f>W286/T277</f>
        <v>8.7851658936905657E-4</v>
      </c>
      <c r="Y286" s="52">
        <v>292</v>
      </c>
      <c r="Z286" s="64">
        <f>IFERROR(Y286/U277,"-")</f>
        <v>3.9663135017658245E-2</v>
      </c>
      <c r="AA286" s="61">
        <f t="shared" si="68"/>
        <v>16422.712328767124</v>
      </c>
      <c r="AB286" s="138"/>
      <c r="AC286" s="138"/>
      <c r="AD286" s="103" t="s">
        <v>83</v>
      </c>
      <c r="AE286" s="52">
        <v>5175485</v>
      </c>
      <c r="AF286" s="64">
        <f>IFERROR(AE286/AB277,"-")</f>
        <v>8.8989973171220665E-4</v>
      </c>
      <c r="AG286" s="52">
        <v>351</v>
      </c>
      <c r="AH286" s="64">
        <f>IFERROR(AG286/AC277,"-")</f>
        <v>5.7796805532685659E-2</v>
      </c>
      <c r="AI286" s="61">
        <f t="shared" si="69"/>
        <v>14744.97150997151</v>
      </c>
      <c r="AJ286" s="138"/>
      <c r="AK286" s="138"/>
      <c r="AL286" s="103" t="s">
        <v>83</v>
      </c>
      <c r="AM286" s="52">
        <v>10454549</v>
      </c>
      <c r="AN286" s="64">
        <f>IFERROR(AM286/AJ277,"-")</f>
        <v>2.1375459306466602E-3</v>
      </c>
      <c r="AO286" s="52">
        <v>312</v>
      </c>
      <c r="AP286" s="64">
        <f>IFERROR(AO286/AK277,"-")</f>
        <v>7.252440725244072E-2</v>
      </c>
      <c r="AQ286" s="61">
        <f t="shared" si="70"/>
        <v>33508.169871794875</v>
      </c>
      <c r="AR286" s="138"/>
      <c r="AS286" s="138"/>
      <c r="AT286" s="103" t="s">
        <v>83</v>
      </c>
      <c r="AU286" s="52">
        <v>4146372</v>
      </c>
      <c r="AV286" s="64">
        <f>IFERROR(AU286/AR277,"-")</f>
        <v>1.5639898663303558E-3</v>
      </c>
      <c r="AW286" s="52">
        <v>179</v>
      </c>
      <c r="AX286" s="64">
        <f>IFERROR(AW286/AS277,"-")</f>
        <v>8.8003933136676496E-2</v>
      </c>
      <c r="AY286" s="61">
        <f t="shared" si="71"/>
        <v>23164.089385474861</v>
      </c>
      <c r="AZ286" s="138"/>
      <c r="BA286" s="138"/>
      <c r="BB286" s="103" t="s">
        <v>83</v>
      </c>
      <c r="BC286" s="52">
        <v>2821205</v>
      </c>
      <c r="BD286" s="64">
        <f>IFERROR(BC286/AZ277,"-")</f>
        <v>2.8714500639362662E-3</v>
      </c>
      <c r="BE286" s="52">
        <v>63</v>
      </c>
      <c r="BF286" s="64">
        <f>IFERROR(BE286/BA277,"-")</f>
        <v>9.1836734693877556E-2</v>
      </c>
      <c r="BG286" s="61">
        <f t="shared" si="72"/>
        <v>44781.031746031746</v>
      </c>
      <c r="BH286" s="138"/>
      <c r="BI286" s="150"/>
      <c r="BJ286" s="103" t="s">
        <v>83</v>
      </c>
      <c r="BK286" s="52">
        <f t="shared" si="74"/>
        <v>27692661</v>
      </c>
      <c r="BL286" s="64">
        <f>IFERROR(BK286/BH277,"-")</f>
        <v>1.3560812860380883E-3</v>
      </c>
      <c r="BM286" s="52">
        <f t="shared" si="75"/>
        <v>1215</v>
      </c>
      <c r="BN286" s="64">
        <f>IFERROR(BM286/BI277,"-")</f>
        <v>5.855421686746988E-2</v>
      </c>
      <c r="BO286" s="61">
        <f t="shared" si="73"/>
        <v>22792.313580246915</v>
      </c>
    </row>
    <row r="287" spans="2:67" s="106" customFormat="1">
      <c r="B287" s="179"/>
      <c r="C287" s="173"/>
      <c r="D287" s="138"/>
      <c r="E287" s="138"/>
      <c r="F287" s="103" t="s">
        <v>85</v>
      </c>
      <c r="G287" s="52">
        <v>13587</v>
      </c>
      <c r="H287" s="64">
        <f>IFERROR(G287/D277,"-")</f>
        <v>5.5019072022990175E-5</v>
      </c>
      <c r="I287" s="52">
        <v>1</v>
      </c>
      <c r="J287" s="64">
        <f>IFERROR(I287/E277,"-")</f>
        <v>9.1743119266055051E-3</v>
      </c>
      <c r="K287" s="61">
        <f t="shared" si="66"/>
        <v>13587</v>
      </c>
      <c r="L287" s="138"/>
      <c r="M287" s="138"/>
      <c r="N287" s="103" t="s">
        <v>85</v>
      </c>
      <c r="O287" s="52">
        <v>17046</v>
      </c>
      <c r="P287" s="64">
        <f>IFERROR(O287/L277,"-")</f>
        <v>4.5430003135006025E-5</v>
      </c>
      <c r="Q287" s="52">
        <v>2</v>
      </c>
      <c r="R287" s="64">
        <f>IFERROR(Q287/M277,"-")</f>
        <v>1.0869565217391304E-2</v>
      </c>
      <c r="S287" s="61">
        <f t="shared" si="67"/>
        <v>8523</v>
      </c>
      <c r="T287" s="138"/>
      <c r="U287" s="138"/>
      <c r="V287" s="103" t="s">
        <v>85</v>
      </c>
      <c r="W287" s="52">
        <v>3527803</v>
      </c>
      <c r="X287" s="50">
        <f>W287/T277</f>
        <v>6.4628868880341249E-4</v>
      </c>
      <c r="Y287" s="52">
        <v>50</v>
      </c>
      <c r="Z287" s="64">
        <f>IFERROR(Y287/U277,"-")</f>
        <v>6.7916327085031239E-3</v>
      </c>
      <c r="AA287" s="61">
        <f t="shared" si="68"/>
        <v>70556.06</v>
      </c>
      <c r="AB287" s="138"/>
      <c r="AC287" s="138"/>
      <c r="AD287" s="103" t="s">
        <v>85</v>
      </c>
      <c r="AE287" s="52">
        <v>4877487</v>
      </c>
      <c r="AF287" s="64">
        <f>IFERROR(AE287/AB277,"-")</f>
        <v>8.3866041013156746E-4</v>
      </c>
      <c r="AG287" s="52">
        <v>52</v>
      </c>
      <c r="AH287" s="64">
        <f>IFERROR(AG287/AC277,"-")</f>
        <v>8.5624897085460235E-3</v>
      </c>
      <c r="AI287" s="61">
        <f t="shared" si="69"/>
        <v>93797.826923076922</v>
      </c>
      <c r="AJ287" s="138"/>
      <c r="AK287" s="138"/>
      <c r="AL287" s="103" t="s">
        <v>85</v>
      </c>
      <c r="AM287" s="52">
        <v>10163678</v>
      </c>
      <c r="AN287" s="64">
        <f>IFERROR(AM287/AJ277,"-")</f>
        <v>2.0780741999777311E-3</v>
      </c>
      <c r="AO287" s="52">
        <v>80</v>
      </c>
      <c r="AP287" s="64">
        <f>IFERROR(AO287/AK277,"-")</f>
        <v>1.8596001859600187E-2</v>
      </c>
      <c r="AQ287" s="61">
        <f t="shared" si="70"/>
        <v>127045.97500000001</v>
      </c>
      <c r="AR287" s="138"/>
      <c r="AS287" s="138"/>
      <c r="AT287" s="103" t="s">
        <v>85</v>
      </c>
      <c r="AU287" s="52">
        <v>8494559</v>
      </c>
      <c r="AV287" s="64">
        <f>IFERROR(AU287/AR277,"-")</f>
        <v>3.2041032967966504E-3</v>
      </c>
      <c r="AW287" s="52">
        <v>50</v>
      </c>
      <c r="AX287" s="64">
        <f>IFERROR(AW287/AS277,"-")</f>
        <v>2.4582104228121928E-2</v>
      </c>
      <c r="AY287" s="61">
        <f t="shared" si="71"/>
        <v>169891.18</v>
      </c>
      <c r="AZ287" s="138"/>
      <c r="BA287" s="138"/>
      <c r="BB287" s="103" t="s">
        <v>85</v>
      </c>
      <c r="BC287" s="52">
        <v>6635111</v>
      </c>
      <c r="BD287" s="64">
        <f>IFERROR(BC287/AZ277,"-")</f>
        <v>6.753280922575362E-3</v>
      </c>
      <c r="BE287" s="52">
        <v>26</v>
      </c>
      <c r="BF287" s="64">
        <f>IFERROR(BE287/BA277,"-")</f>
        <v>3.7900874635568516E-2</v>
      </c>
      <c r="BG287" s="61">
        <f t="shared" si="72"/>
        <v>255196.57692307694</v>
      </c>
      <c r="BH287" s="138"/>
      <c r="BI287" s="150"/>
      <c r="BJ287" s="103" t="s">
        <v>85</v>
      </c>
      <c r="BK287" s="52">
        <f t="shared" si="74"/>
        <v>33729271</v>
      </c>
      <c r="BL287" s="64">
        <f>IFERROR(BK287/BH277,"-")</f>
        <v>1.6516879036943108E-3</v>
      </c>
      <c r="BM287" s="52">
        <f t="shared" si="75"/>
        <v>261</v>
      </c>
      <c r="BN287" s="64">
        <f>IFERROR(BM287/BI277,"-")</f>
        <v>1.2578313253012048E-2</v>
      </c>
      <c r="BO287" s="61">
        <f t="shared" si="73"/>
        <v>129230.92337164751</v>
      </c>
    </row>
    <row r="288" spans="2:67" s="106" customFormat="1">
      <c r="B288" s="179"/>
      <c r="C288" s="173"/>
      <c r="D288" s="138"/>
      <c r="E288" s="138"/>
      <c r="F288" s="103" t="s">
        <v>87</v>
      </c>
      <c r="G288" s="52">
        <v>1014175</v>
      </c>
      <c r="H288" s="64">
        <f>IFERROR(G288/D277,"-")</f>
        <v>4.1067908566214811E-3</v>
      </c>
      <c r="I288" s="52">
        <v>3</v>
      </c>
      <c r="J288" s="64">
        <f>IFERROR(I288/E277,"-")</f>
        <v>2.7522935779816515E-2</v>
      </c>
      <c r="K288" s="61">
        <f t="shared" si="66"/>
        <v>338058.33333333331</v>
      </c>
      <c r="L288" s="138"/>
      <c r="M288" s="138"/>
      <c r="N288" s="103" t="s">
        <v>87</v>
      </c>
      <c r="O288" s="52">
        <v>1715539</v>
      </c>
      <c r="P288" s="64">
        <f>IFERROR(O288/L277,"-")</f>
        <v>4.5721542970916986E-3</v>
      </c>
      <c r="Q288" s="52">
        <v>6</v>
      </c>
      <c r="R288" s="64">
        <f>IFERROR(Q288/M277,"-")</f>
        <v>3.2608695652173912E-2</v>
      </c>
      <c r="S288" s="61">
        <f t="shared" si="67"/>
        <v>285923.16666666669</v>
      </c>
      <c r="T288" s="138"/>
      <c r="U288" s="138"/>
      <c r="V288" s="103" t="s">
        <v>87</v>
      </c>
      <c r="W288" s="52">
        <v>25650824</v>
      </c>
      <c r="X288" s="50">
        <f>W288/T277</f>
        <v>4.6991959045579084E-3</v>
      </c>
      <c r="Y288" s="52">
        <v>67</v>
      </c>
      <c r="Z288" s="64">
        <f>IFERROR(Y288/U277,"-")</f>
        <v>9.1007878293941861E-3</v>
      </c>
      <c r="AA288" s="61">
        <f t="shared" si="68"/>
        <v>382848.11940298509</v>
      </c>
      <c r="AB288" s="138"/>
      <c r="AC288" s="138"/>
      <c r="AD288" s="103" t="s">
        <v>87</v>
      </c>
      <c r="AE288" s="52">
        <v>37807133</v>
      </c>
      <c r="AF288" s="64">
        <f>IFERROR(AE288/AB277,"-")</f>
        <v>6.5007545212685796E-3</v>
      </c>
      <c r="AG288" s="52">
        <v>130</v>
      </c>
      <c r="AH288" s="64">
        <f>IFERROR(AG288/AC277,"-")</f>
        <v>2.1406224271365057E-2</v>
      </c>
      <c r="AI288" s="61">
        <f t="shared" si="69"/>
        <v>290824.09999999998</v>
      </c>
      <c r="AJ288" s="138"/>
      <c r="AK288" s="138"/>
      <c r="AL288" s="103" t="s">
        <v>87</v>
      </c>
      <c r="AM288" s="52">
        <v>68821798</v>
      </c>
      <c r="AN288" s="64">
        <f>IFERROR(AM288/AJ277,"-")</f>
        <v>1.4071363026246897E-2</v>
      </c>
      <c r="AO288" s="52">
        <v>178</v>
      </c>
      <c r="AP288" s="64">
        <f>IFERROR(AO288/AK277,"-")</f>
        <v>4.1376104137610413E-2</v>
      </c>
      <c r="AQ288" s="61">
        <f t="shared" si="70"/>
        <v>386639.31460674159</v>
      </c>
      <c r="AR288" s="138"/>
      <c r="AS288" s="138"/>
      <c r="AT288" s="103" t="s">
        <v>87</v>
      </c>
      <c r="AU288" s="52">
        <v>54771933</v>
      </c>
      <c r="AV288" s="64">
        <f>IFERROR(AU288/AR277,"-")</f>
        <v>2.0659687112329815E-2</v>
      </c>
      <c r="AW288" s="52">
        <v>148</v>
      </c>
      <c r="AX288" s="64">
        <f>IFERROR(AW288/AS277,"-")</f>
        <v>7.2763028515240899E-2</v>
      </c>
      <c r="AY288" s="61">
        <f t="shared" si="71"/>
        <v>370080.6283783784</v>
      </c>
      <c r="AZ288" s="138"/>
      <c r="BA288" s="138"/>
      <c r="BB288" s="103" t="s">
        <v>87</v>
      </c>
      <c r="BC288" s="52">
        <v>45782494</v>
      </c>
      <c r="BD288" s="64">
        <f>IFERROR(BC288/AZ277,"-")</f>
        <v>4.6597870528182719E-2</v>
      </c>
      <c r="BE288" s="52">
        <v>77</v>
      </c>
      <c r="BF288" s="64">
        <f>IFERROR(BE288/BA277,"-")</f>
        <v>0.11224489795918367</v>
      </c>
      <c r="BG288" s="61">
        <f t="shared" si="72"/>
        <v>594577.84415584418</v>
      </c>
      <c r="BH288" s="138"/>
      <c r="BI288" s="150"/>
      <c r="BJ288" s="103" t="s">
        <v>87</v>
      </c>
      <c r="BK288" s="52">
        <f t="shared" si="74"/>
        <v>235563896</v>
      </c>
      <c r="BL288" s="64">
        <f>IFERROR(BK288/BH277,"-")</f>
        <v>1.1535323060207991E-2</v>
      </c>
      <c r="BM288" s="52">
        <f t="shared" si="75"/>
        <v>609</v>
      </c>
      <c r="BN288" s="64">
        <f>IFERROR(BM288/BI277,"-")</f>
        <v>2.9349397590361447E-2</v>
      </c>
      <c r="BO288" s="61">
        <f t="shared" si="73"/>
        <v>386804.42692939244</v>
      </c>
    </row>
    <row r="289" spans="2:67" s="106" customFormat="1">
      <c r="B289" s="179"/>
      <c r="C289" s="173"/>
      <c r="D289" s="138"/>
      <c r="E289" s="138"/>
      <c r="F289" s="103" t="s">
        <v>89</v>
      </c>
      <c r="G289" s="52">
        <v>1376016</v>
      </c>
      <c r="H289" s="64">
        <f>IFERROR(G289/D277,"-")</f>
        <v>5.5720264524020645E-3</v>
      </c>
      <c r="I289" s="52">
        <v>17</v>
      </c>
      <c r="J289" s="64">
        <f>IFERROR(I289/E277,"-")</f>
        <v>0.15596330275229359</v>
      </c>
      <c r="K289" s="61">
        <f t="shared" si="66"/>
        <v>80942.117647058825</v>
      </c>
      <c r="L289" s="138"/>
      <c r="M289" s="138"/>
      <c r="N289" s="103" t="s">
        <v>89</v>
      </c>
      <c r="O289" s="52">
        <v>4123052</v>
      </c>
      <c r="P289" s="64">
        <f>IFERROR(O289/L277,"-")</f>
        <v>1.098851726421406E-2</v>
      </c>
      <c r="Q289" s="52">
        <v>23</v>
      </c>
      <c r="R289" s="64">
        <f>IFERROR(Q289/M277,"-")</f>
        <v>0.125</v>
      </c>
      <c r="S289" s="61">
        <f t="shared" si="67"/>
        <v>179263.13043478262</v>
      </c>
      <c r="T289" s="138"/>
      <c r="U289" s="138"/>
      <c r="V289" s="103" t="s">
        <v>89</v>
      </c>
      <c r="W289" s="52">
        <v>46421953</v>
      </c>
      <c r="X289" s="50">
        <f>W289/T277</f>
        <v>8.5044383532934358E-3</v>
      </c>
      <c r="Y289" s="52">
        <v>891</v>
      </c>
      <c r="Z289" s="64">
        <f>IFERROR(Y289/U277,"-")</f>
        <v>0.12102689486552567</v>
      </c>
      <c r="AA289" s="61">
        <f t="shared" si="68"/>
        <v>52100.957351290686</v>
      </c>
      <c r="AB289" s="138"/>
      <c r="AC289" s="138"/>
      <c r="AD289" s="103" t="s">
        <v>89</v>
      </c>
      <c r="AE289" s="52">
        <v>69723826</v>
      </c>
      <c r="AF289" s="64">
        <f>IFERROR(AE289/AB277,"-")</f>
        <v>1.1988676240265129E-2</v>
      </c>
      <c r="AG289" s="52">
        <v>904</v>
      </c>
      <c r="AH289" s="64">
        <f>IFERROR(AG289/AC277,"-")</f>
        <v>0.1488555903178001</v>
      </c>
      <c r="AI289" s="61">
        <f t="shared" si="69"/>
        <v>77128.126106194686</v>
      </c>
      <c r="AJ289" s="138"/>
      <c r="AK289" s="138"/>
      <c r="AL289" s="103" t="s">
        <v>89</v>
      </c>
      <c r="AM289" s="52">
        <v>45007521</v>
      </c>
      <c r="AN289" s="64">
        <f>IFERROR(AM289/AJ277,"-")</f>
        <v>9.2022758095106835E-3</v>
      </c>
      <c r="AO289" s="52">
        <v>675</v>
      </c>
      <c r="AP289" s="64">
        <f>IFERROR(AO289/AK277,"-")</f>
        <v>0.15690376569037656</v>
      </c>
      <c r="AQ289" s="61">
        <f t="shared" si="70"/>
        <v>66677.808888888889</v>
      </c>
      <c r="AR289" s="138"/>
      <c r="AS289" s="138"/>
      <c r="AT289" s="103" t="s">
        <v>89</v>
      </c>
      <c r="AU289" s="52">
        <v>34903132</v>
      </c>
      <c r="AV289" s="64">
        <f>IFERROR(AU289/AR277,"-")</f>
        <v>1.3165279128643249E-2</v>
      </c>
      <c r="AW289" s="52">
        <v>377</v>
      </c>
      <c r="AX289" s="64">
        <f>IFERROR(AW289/AS277,"-")</f>
        <v>0.18534906588003933</v>
      </c>
      <c r="AY289" s="61">
        <f t="shared" si="71"/>
        <v>92581.251989389915</v>
      </c>
      <c r="AZ289" s="138"/>
      <c r="BA289" s="138"/>
      <c r="BB289" s="103" t="s">
        <v>89</v>
      </c>
      <c r="BC289" s="52">
        <v>10714452</v>
      </c>
      <c r="BD289" s="64">
        <f>IFERROR(BC289/AZ277,"-")</f>
        <v>1.0905274122384604E-2</v>
      </c>
      <c r="BE289" s="52">
        <v>121</v>
      </c>
      <c r="BF289" s="64">
        <f>IFERROR(BE289/BA277,"-")</f>
        <v>0.17638483965014579</v>
      </c>
      <c r="BG289" s="61">
        <f t="shared" si="72"/>
        <v>88549.190082644622</v>
      </c>
      <c r="BH289" s="138"/>
      <c r="BI289" s="150"/>
      <c r="BJ289" s="103" t="s">
        <v>89</v>
      </c>
      <c r="BK289" s="52">
        <f t="shared" si="74"/>
        <v>212269952</v>
      </c>
      <c r="BL289" s="64">
        <f>IFERROR(BK289/BH277,"-")</f>
        <v>1.0394642446798568E-2</v>
      </c>
      <c r="BM289" s="52">
        <f t="shared" si="75"/>
        <v>3008</v>
      </c>
      <c r="BN289" s="64">
        <f>IFERROR(BM289/BI277,"-")</f>
        <v>0.14496385542168674</v>
      </c>
      <c r="BO289" s="61">
        <f t="shared" si="73"/>
        <v>70568.468085106389</v>
      </c>
    </row>
    <row r="290" spans="2:67" s="106" customFormat="1">
      <c r="B290" s="179"/>
      <c r="C290" s="173"/>
      <c r="D290" s="138"/>
      <c r="E290" s="138"/>
      <c r="F290" s="103" t="s">
        <v>91</v>
      </c>
      <c r="G290" s="52">
        <v>2621338</v>
      </c>
      <c r="H290" s="64">
        <f>IFERROR(G290/D277,"-")</f>
        <v>1.0614821831059175E-2</v>
      </c>
      <c r="I290" s="52">
        <v>9</v>
      </c>
      <c r="J290" s="64">
        <f>IFERROR(I290/E277,"-")</f>
        <v>8.2568807339449546E-2</v>
      </c>
      <c r="K290" s="61">
        <f t="shared" si="66"/>
        <v>291259.77777777775</v>
      </c>
      <c r="L290" s="138"/>
      <c r="M290" s="138"/>
      <c r="N290" s="103" t="s">
        <v>91</v>
      </c>
      <c r="O290" s="52">
        <v>3747340</v>
      </c>
      <c r="P290" s="64">
        <f>IFERROR(O290/L277,"-")</f>
        <v>9.9871915961476879E-3</v>
      </c>
      <c r="Q290" s="52">
        <v>13</v>
      </c>
      <c r="R290" s="64">
        <f>IFERROR(Q290/M277,"-")</f>
        <v>7.0652173913043473E-2</v>
      </c>
      <c r="S290" s="61">
        <f t="shared" si="67"/>
        <v>288256.92307692306</v>
      </c>
      <c r="T290" s="138"/>
      <c r="U290" s="138"/>
      <c r="V290" s="103" t="s">
        <v>91</v>
      </c>
      <c r="W290" s="52">
        <v>114072516</v>
      </c>
      <c r="X290" s="50">
        <f>W290/T277</f>
        <v>2.0897929049367634E-2</v>
      </c>
      <c r="Y290" s="52">
        <v>633</v>
      </c>
      <c r="Z290" s="64">
        <f>IFERROR(Y290/U277,"-")</f>
        <v>8.5982070089649545E-2</v>
      </c>
      <c r="AA290" s="61">
        <f t="shared" si="68"/>
        <v>180209.34597156398</v>
      </c>
      <c r="AB290" s="138"/>
      <c r="AC290" s="138"/>
      <c r="AD290" s="103" t="s">
        <v>91</v>
      </c>
      <c r="AE290" s="52">
        <v>180631520</v>
      </c>
      <c r="AF290" s="64">
        <f>IFERROR(AE290/AB277,"-")</f>
        <v>3.1058720329933925E-2</v>
      </c>
      <c r="AG290" s="52">
        <v>1030</v>
      </c>
      <c r="AH290" s="64">
        <f>IFERROR(AG290/AC277,"-")</f>
        <v>0.16960316153466162</v>
      </c>
      <c r="AI290" s="61">
        <f t="shared" si="69"/>
        <v>175370.40776699031</v>
      </c>
      <c r="AJ290" s="138"/>
      <c r="AK290" s="138"/>
      <c r="AL290" s="103" t="s">
        <v>91</v>
      </c>
      <c r="AM290" s="52">
        <v>239772460</v>
      </c>
      <c r="AN290" s="64">
        <f>IFERROR(AM290/AJ277,"-")</f>
        <v>4.902407996309923E-2</v>
      </c>
      <c r="AO290" s="52">
        <v>1211</v>
      </c>
      <c r="AP290" s="64">
        <f>IFERROR(AO290/AK277,"-")</f>
        <v>0.28149697814969782</v>
      </c>
      <c r="AQ290" s="61">
        <f t="shared" si="70"/>
        <v>197995.42526837325</v>
      </c>
      <c r="AR290" s="138"/>
      <c r="AS290" s="138"/>
      <c r="AT290" s="103" t="s">
        <v>91</v>
      </c>
      <c r="AU290" s="52">
        <v>165501941</v>
      </c>
      <c r="AV290" s="64">
        <f>IFERROR(AU290/AR277,"-")</f>
        <v>6.2426467905437433E-2</v>
      </c>
      <c r="AW290" s="52">
        <v>707</v>
      </c>
      <c r="AX290" s="64">
        <f>IFERROR(AW290/AS277,"-")</f>
        <v>0.34759095378564403</v>
      </c>
      <c r="AY290" s="61">
        <f t="shared" si="71"/>
        <v>234090.43988684582</v>
      </c>
      <c r="AZ290" s="138"/>
      <c r="BA290" s="138"/>
      <c r="BB290" s="103" t="s">
        <v>91</v>
      </c>
      <c r="BC290" s="52">
        <v>76476106</v>
      </c>
      <c r="BD290" s="64">
        <f>IFERROR(BC290/AZ277,"-")</f>
        <v>7.7838129261537783E-2</v>
      </c>
      <c r="BE290" s="52">
        <v>269</v>
      </c>
      <c r="BF290" s="64">
        <f>IFERROR(BE290/BA277,"-")</f>
        <v>0.39212827988338195</v>
      </c>
      <c r="BG290" s="61">
        <f t="shared" si="72"/>
        <v>284297.79182156135</v>
      </c>
      <c r="BH290" s="138"/>
      <c r="BI290" s="150"/>
      <c r="BJ290" s="103" t="s">
        <v>91</v>
      </c>
      <c r="BK290" s="52">
        <f t="shared" si="74"/>
        <v>782823221</v>
      </c>
      <c r="BL290" s="64">
        <f>IFERROR(BK290/BH277,"-")</f>
        <v>3.8334052486836086E-2</v>
      </c>
      <c r="BM290" s="52">
        <f t="shared" si="75"/>
        <v>3872</v>
      </c>
      <c r="BN290" s="64">
        <f>IFERROR(BM290/BI277,"-")</f>
        <v>0.18660240963855421</v>
      </c>
      <c r="BO290" s="61">
        <f t="shared" si="73"/>
        <v>202175.41864669422</v>
      </c>
    </row>
    <row r="291" spans="2:67" s="106" customFormat="1">
      <c r="B291" s="179"/>
      <c r="C291" s="173"/>
      <c r="D291" s="138"/>
      <c r="E291" s="138"/>
      <c r="F291" s="103" t="s">
        <v>95</v>
      </c>
      <c r="G291" s="52">
        <v>1066365</v>
      </c>
      <c r="H291" s="64">
        <f>IFERROR(G291/D277,"-")</f>
        <v>4.318128559490389E-3</v>
      </c>
      <c r="I291" s="52">
        <v>11</v>
      </c>
      <c r="J291" s="64">
        <f>IFERROR(I291/E277,"-")</f>
        <v>0.10091743119266056</v>
      </c>
      <c r="K291" s="61">
        <f t="shared" si="66"/>
        <v>96942.272727272721</v>
      </c>
      <c r="L291" s="138"/>
      <c r="M291" s="138"/>
      <c r="N291" s="103" t="s">
        <v>95</v>
      </c>
      <c r="O291" s="52">
        <v>2019952</v>
      </c>
      <c r="P291" s="64">
        <f>IFERROR(O291/L277,"-")</f>
        <v>5.3834580366397796E-3</v>
      </c>
      <c r="Q291" s="52">
        <v>15</v>
      </c>
      <c r="R291" s="64">
        <f>IFERROR(Q291/M277,"-")</f>
        <v>8.1521739130434784E-2</v>
      </c>
      <c r="S291" s="61">
        <f t="shared" si="67"/>
        <v>134663.46666666667</v>
      </c>
      <c r="T291" s="138"/>
      <c r="U291" s="138"/>
      <c r="V291" s="103" t="s">
        <v>95</v>
      </c>
      <c r="W291" s="52">
        <v>31470081</v>
      </c>
      <c r="X291" s="50">
        <f>W291/T277</f>
        <v>5.7652758348544922E-3</v>
      </c>
      <c r="Y291" s="52">
        <v>499</v>
      </c>
      <c r="Z291" s="64">
        <f>IFERROR(Y291/U277,"-")</f>
        <v>6.7780494430861177E-2</v>
      </c>
      <c r="AA291" s="61">
        <f t="shared" si="68"/>
        <v>63066.29458917836</v>
      </c>
      <c r="AB291" s="138"/>
      <c r="AC291" s="138"/>
      <c r="AD291" s="103" t="s">
        <v>95</v>
      </c>
      <c r="AE291" s="52">
        <v>27497099</v>
      </c>
      <c r="AF291" s="64">
        <f>IFERROR(AE291/AB277,"-")</f>
        <v>4.7279938059841707E-3</v>
      </c>
      <c r="AG291" s="52">
        <v>487</v>
      </c>
      <c r="AH291" s="64">
        <f>IFERROR(AG291/AC277,"-")</f>
        <v>8.0191009385806034E-2</v>
      </c>
      <c r="AI291" s="61">
        <f t="shared" si="69"/>
        <v>56462.215605749487</v>
      </c>
      <c r="AJ291" s="138"/>
      <c r="AK291" s="138"/>
      <c r="AL291" s="103" t="s">
        <v>95</v>
      </c>
      <c r="AM291" s="52">
        <v>20651229</v>
      </c>
      <c r="AN291" s="64">
        <f>IFERROR(AM291/AJ277,"-")</f>
        <v>4.2223677474563749E-3</v>
      </c>
      <c r="AO291" s="52">
        <v>416</v>
      </c>
      <c r="AP291" s="64">
        <f>IFERROR(AO291/AK277,"-")</f>
        <v>9.669920966992096E-2</v>
      </c>
      <c r="AQ291" s="61">
        <f t="shared" si="70"/>
        <v>49642.377403846156</v>
      </c>
      <c r="AR291" s="138"/>
      <c r="AS291" s="138"/>
      <c r="AT291" s="103" t="s">
        <v>95</v>
      </c>
      <c r="AU291" s="52">
        <v>9080827</v>
      </c>
      <c r="AV291" s="64">
        <f>IFERROR(AU291/AR277,"-")</f>
        <v>3.425240524945443E-3</v>
      </c>
      <c r="AW291" s="52">
        <v>169</v>
      </c>
      <c r="AX291" s="64">
        <f>IFERROR(AW291/AS277,"-")</f>
        <v>8.3087512291052115E-2</v>
      </c>
      <c r="AY291" s="61">
        <f t="shared" si="71"/>
        <v>53732.704142011833</v>
      </c>
      <c r="AZ291" s="138"/>
      <c r="BA291" s="138"/>
      <c r="BB291" s="103" t="s">
        <v>95</v>
      </c>
      <c r="BC291" s="52">
        <v>3303413</v>
      </c>
      <c r="BD291" s="64">
        <f>IFERROR(BC291/AZ277,"-")</f>
        <v>3.3622460863559698E-3</v>
      </c>
      <c r="BE291" s="52">
        <v>39</v>
      </c>
      <c r="BF291" s="64">
        <f>IFERROR(BE291/BA277,"-")</f>
        <v>5.6851311953352766E-2</v>
      </c>
      <c r="BG291" s="61">
        <f t="shared" si="72"/>
        <v>84702.897435897437</v>
      </c>
      <c r="BH291" s="138"/>
      <c r="BI291" s="150"/>
      <c r="BJ291" s="103" t="s">
        <v>95</v>
      </c>
      <c r="BK291" s="52">
        <f t="shared" si="74"/>
        <v>95088966</v>
      </c>
      <c r="BL291" s="64">
        <f>IFERROR(BK291/BH277,"-")</f>
        <v>4.6564094111906417E-3</v>
      </c>
      <c r="BM291" s="52">
        <f t="shared" si="75"/>
        <v>1636</v>
      </c>
      <c r="BN291" s="64">
        <f>IFERROR(BM291/BI277,"-")</f>
        <v>7.884337349397591E-2</v>
      </c>
      <c r="BO291" s="61">
        <f t="shared" si="73"/>
        <v>58122.839853300735</v>
      </c>
    </row>
    <row r="292" spans="2:67" s="106" customFormat="1">
      <c r="B292" s="179"/>
      <c r="C292" s="173"/>
      <c r="D292" s="138"/>
      <c r="E292" s="138"/>
      <c r="F292" s="104" t="s">
        <v>93</v>
      </c>
      <c r="G292" s="55">
        <v>384931</v>
      </c>
      <c r="H292" s="65">
        <f>IFERROR(G292/D277,"-")</f>
        <v>1.5587360280327983E-3</v>
      </c>
      <c r="I292" s="55">
        <v>18</v>
      </c>
      <c r="J292" s="65">
        <f>IFERROR(I292/E277,"-")</f>
        <v>0.16513761467889909</v>
      </c>
      <c r="K292" s="62">
        <f t="shared" si="66"/>
        <v>21385.055555555555</v>
      </c>
      <c r="L292" s="138"/>
      <c r="M292" s="138"/>
      <c r="N292" s="104" t="s">
        <v>93</v>
      </c>
      <c r="O292" s="55">
        <v>1354298</v>
      </c>
      <c r="P292" s="65">
        <f>IFERROR(O292/L277,"-")</f>
        <v>3.6093958926277361E-3</v>
      </c>
      <c r="Q292" s="55">
        <v>40</v>
      </c>
      <c r="R292" s="65">
        <f>IFERROR(Q292/M277,"-")</f>
        <v>0.21739130434782608</v>
      </c>
      <c r="S292" s="62">
        <f t="shared" si="67"/>
        <v>33857.449999999997</v>
      </c>
      <c r="T292" s="138"/>
      <c r="U292" s="138"/>
      <c r="V292" s="104" t="s">
        <v>93</v>
      </c>
      <c r="W292" s="55">
        <v>15190730</v>
      </c>
      <c r="X292" s="53">
        <f>W292/T277</f>
        <v>2.7829209776358437E-3</v>
      </c>
      <c r="Y292" s="55">
        <v>609</v>
      </c>
      <c r="Z292" s="65">
        <f>IFERROR(Y292/U277,"-")</f>
        <v>8.2722086389568059E-2</v>
      </c>
      <c r="AA292" s="62">
        <f t="shared" si="68"/>
        <v>24943.727422003285</v>
      </c>
      <c r="AB292" s="138"/>
      <c r="AC292" s="138"/>
      <c r="AD292" s="104" t="s">
        <v>93</v>
      </c>
      <c r="AE292" s="55">
        <v>14351609</v>
      </c>
      <c r="AF292" s="65">
        <f>IFERROR(AE292/AB277,"-")</f>
        <v>2.4676900809756938E-3</v>
      </c>
      <c r="AG292" s="55">
        <v>713</v>
      </c>
      <c r="AH292" s="65">
        <f>IFERROR(AG292/AC277,"-")</f>
        <v>0.11740490696525605</v>
      </c>
      <c r="AI292" s="62">
        <f t="shared" si="69"/>
        <v>20128.483870967742</v>
      </c>
      <c r="AJ292" s="138"/>
      <c r="AK292" s="138"/>
      <c r="AL292" s="104" t="s">
        <v>93</v>
      </c>
      <c r="AM292" s="55">
        <v>14997045</v>
      </c>
      <c r="AN292" s="65">
        <f>IFERROR(AM292/AJ277,"-")</f>
        <v>3.066308504697318E-3</v>
      </c>
      <c r="AO292" s="55">
        <v>640</v>
      </c>
      <c r="AP292" s="65">
        <f>IFERROR(AO292/AK277,"-")</f>
        <v>0.1487680148768015</v>
      </c>
      <c r="AQ292" s="62">
        <f t="shared" si="70"/>
        <v>23432.8828125</v>
      </c>
      <c r="AR292" s="138"/>
      <c r="AS292" s="138"/>
      <c r="AT292" s="104" t="s">
        <v>93</v>
      </c>
      <c r="AU292" s="55">
        <v>10700493</v>
      </c>
      <c r="AV292" s="65">
        <f>IFERROR(AU292/AR277,"-")</f>
        <v>4.0361700823608945E-3</v>
      </c>
      <c r="AW292" s="55">
        <v>344</v>
      </c>
      <c r="AX292" s="65">
        <f>IFERROR(AW292/AS277,"-")</f>
        <v>0.16912487708947885</v>
      </c>
      <c r="AY292" s="62">
        <f t="shared" si="71"/>
        <v>31106.08430232558</v>
      </c>
      <c r="AZ292" s="138"/>
      <c r="BA292" s="138"/>
      <c r="BB292" s="104" t="s">
        <v>93</v>
      </c>
      <c r="BC292" s="55">
        <v>5705209</v>
      </c>
      <c r="BD292" s="65">
        <f>IFERROR(BC292/AZ277,"-")</f>
        <v>5.8068175647709979E-3</v>
      </c>
      <c r="BE292" s="55">
        <v>127</v>
      </c>
      <c r="BF292" s="65">
        <f>IFERROR(BE292/BA277,"-")</f>
        <v>0.18513119533527697</v>
      </c>
      <c r="BG292" s="62">
        <f t="shared" si="72"/>
        <v>44922.905511811026</v>
      </c>
      <c r="BH292" s="138"/>
      <c r="BI292" s="150"/>
      <c r="BJ292" s="104" t="s">
        <v>93</v>
      </c>
      <c r="BK292" s="55">
        <f t="shared" si="74"/>
        <v>62684315</v>
      </c>
      <c r="BL292" s="65">
        <f>IFERROR(BK292/BH277,"-")</f>
        <v>3.0695867941190856E-3</v>
      </c>
      <c r="BM292" s="55">
        <f t="shared" si="75"/>
        <v>2491</v>
      </c>
      <c r="BN292" s="65">
        <f>IFERROR(BM292/BI277,"-")</f>
        <v>0.12004819277108433</v>
      </c>
      <c r="BO292" s="62">
        <f t="shared" si="73"/>
        <v>25164.317543155361</v>
      </c>
    </row>
    <row r="293" spans="2:67" s="106" customFormat="1">
      <c r="B293" s="179"/>
      <c r="C293" s="174"/>
      <c r="D293" s="139"/>
      <c r="E293" s="139"/>
      <c r="F293" s="105" t="s">
        <v>101</v>
      </c>
      <c r="G293" s="56">
        <f>SUM(G277:G292)</f>
        <v>24256372</v>
      </c>
      <c r="H293" s="65">
        <f>IFERROR(G293/D277,"-")</f>
        <v>9.8223528231724602E-2</v>
      </c>
      <c r="I293" s="55">
        <v>85</v>
      </c>
      <c r="J293" s="65">
        <f>IFERROR(I293/E277,"-")</f>
        <v>0.77981651376146788</v>
      </c>
      <c r="K293" s="62">
        <f t="shared" si="66"/>
        <v>285369.08235294116</v>
      </c>
      <c r="L293" s="139"/>
      <c r="M293" s="139"/>
      <c r="N293" s="105" t="s">
        <v>101</v>
      </c>
      <c r="O293" s="56">
        <f>SUM(O277:O292)</f>
        <v>49177906</v>
      </c>
      <c r="P293" s="65">
        <f>IFERROR(O293/L277,"-")</f>
        <v>0.13106608141223933</v>
      </c>
      <c r="Q293" s="55">
        <v>152</v>
      </c>
      <c r="R293" s="65">
        <f>IFERROR(Q293/M277,"-")</f>
        <v>0.82608695652173914</v>
      </c>
      <c r="S293" s="62">
        <f t="shared" si="67"/>
        <v>323538.85526315792</v>
      </c>
      <c r="T293" s="139"/>
      <c r="U293" s="139"/>
      <c r="V293" s="105" t="s">
        <v>101</v>
      </c>
      <c r="W293" s="56">
        <f>SUM(W277:W292)</f>
        <v>981862601</v>
      </c>
      <c r="X293" s="53">
        <f>W293/T277</f>
        <v>0.17987588677298538</v>
      </c>
      <c r="Y293" s="55">
        <v>5684</v>
      </c>
      <c r="Z293" s="65">
        <f>IFERROR(Y293/U277,"-")</f>
        <v>0.7720728063026352</v>
      </c>
      <c r="AA293" s="62">
        <f t="shared" si="68"/>
        <v>172741.48504574245</v>
      </c>
      <c r="AB293" s="139"/>
      <c r="AC293" s="139"/>
      <c r="AD293" s="105" t="s">
        <v>101</v>
      </c>
      <c r="AE293" s="56">
        <f>SUM(AE277:AE292)</f>
        <v>1313474674</v>
      </c>
      <c r="AF293" s="65">
        <f>IFERROR(AE293/AB277,"-")</f>
        <v>0.22584564731679796</v>
      </c>
      <c r="AG293" s="55">
        <v>5213</v>
      </c>
      <c r="AH293" s="65">
        <f>IFERROR(AG293/AC277,"-")</f>
        <v>0.85838959328173881</v>
      </c>
      <c r="AI293" s="62">
        <f t="shared" si="69"/>
        <v>251961.3800115097</v>
      </c>
      <c r="AJ293" s="139"/>
      <c r="AK293" s="139"/>
      <c r="AL293" s="105" t="s">
        <v>101</v>
      </c>
      <c r="AM293" s="56">
        <f>SUM(AM277:AM292)</f>
        <v>1286796370</v>
      </c>
      <c r="AN293" s="65">
        <f>IFERROR(AM293/AJ277,"-")</f>
        <v>0.26309947413938128</v>
      </c>
      <c r="AO293" s="55">
        <v>3878</v>
      </c>
      <c r="AP293" s="65">
        <f>IFERROR(AO293/AK277,"-")</f>
        <v>0.90144119014411905</v>
      </c>
      <c r="AQ293" s="62">
        <f t="shared" si="70"/>
        <v>331819.58999484271</v>
      </c>
      <c r="AR293" s="139"/>
      <c r="AS293" s="139"/>
      <c r="AT293" s="105" t="s">
        <v>101</v>
      </c>
      <c r="AU293" s="56">
        <f>SUM(AU277:AU292)</f>
        <v>799474499</v>
      </c>
      <c r="AV293" s="65">
        <f>IFERROR(AU293/AR277,"-")</f>
        <v>0.3015576062219063</v>
      </c>
      <c r="AW293" s="55">
        <v>1867</v>
      </c>
      <c r="AX293" s="65">
        <f>IFERROR(AW293/AS277,"-")</f>
        <v>0.91789577187807281</v>
      </c>
      <c r="AY293" s="62">
        <f t="shared" si="71"/>
        <v>428213.44349223352</v>
      </c>
      <c r="AZ293" s="139"/>
      <c r="BA293" s="139"/>
      <c r="BB293" s="105" t="s">
        <v>101</v>
      </c>
      <c r="BC293" s="56">
        <f>SUM(BC277:BC292)</f>
        <v>346061763</v>
      </c>
      <c r="BD293" s="65">
        <f>IFERROR(BC293/AZ277,"-")</f>
        <v>0.35222504975435925</v>
      </c>
      <c r="BE293" s="55">
        <v>625</v>
      </c>
      <c r="BF293" s="65">
        <f>IFERROR(BE293/BA277,"-")</f>
        <v>0.91107871720116618</v>
      </c>
      <c r="BG293" s="62">
        <f t="shared" si="72"/>
        <v>553698.82079999999</v>
      </c>
      <c r="BH293" s="139"/>
      <c r="BI293" s="151"/>
      <c r="BJ293" s="105" t="s">
        <v>101</v>
      </c>
      <c r="BK293" s="56">
        <f t="shared" si="74"/>
        <v>4801104185</v>
      </c>
      <c r="BL293" s="65">
        <f>IFERROR(BK293/BH277,"-")</f>
        <v>0.23510516152989588</v>
      </c>
      <c r="BM293" s="56">
        <f t="shared" si="75"/>
        <v>17504</v>
      </c>
      <c r="BN293" s="65">
        <f>IFERROR(BM293/BI277,"-")</f>
        <v>0.84356626506024102</v>
      </c>
      <c r="BO293" s="62">
        <f t="shared" si="73"/>
        <v>274286.11660191958</v>
      </c>
    </row>
    <row r="294" spans="2:67" s="106" customFormat="1">
      <c r="B294" s="179">
        <v>18</v>
      </c>
      <c r="C294" s="172" t="s">
        <v>62</v>
      </c>
      <c r="D294" s="137">
        <v>133186480</v>
      </c>
      <c r="E294" s="137">
        <v>84</v>
      </c>
      <c r="F294" s="101" t="s">
        <v>66</v>
      </c>
      <c r="G294" s="48">
        <v>3856751</v>
      </c>
      <c r="H294" s="63">
        <f>IFERROR(G294/D294,"-")</f>
        <v>2.8957526319488284E-2</v>
      </c>
      <c r="I294" s="48">
        <v>24</v>
      </c>
      <c r="J294" s="63">
        <f>IFERROR(I294/E294,"-")</f>
        <v>0.2857142857142857</v>
      </c>
      <c r="K294" s="60">
        <f t="shared" si="66"/>
        <v>160697.95833333334</v>
      </c>
      <c r="L294" s="137">
        <v>272253990</v>
      </c>
      <c r="M294" s="137">
        <v>135</v>
      </c>
      <c r="N294" s="101" t="s">
        <v>66</v>
      </c>
      <c r="O294" s="48">
        <v>4212642</v>
      </c>
      <c r="P294" s="63">
        <f>IFERROR(O294/L294,"-")</f>
        <v>1.5473205737039888E-2</v>
      </c>
      <c r="Q294" s="48">
        <v>33</v>
      </c>
      <c r="R294" s="63">
        <f>IFERROR(Q294/M294,"-")</f>
        <v>0.24444444444444444</v>
      </c>
      <c r="S294" s="60">
        <f t="shared" si="67"/>
        <v>127655.81818181818</v>
      </c>
      <c r="T294" s="137">
        <v>4960713840</v>
      </c>
      <c r="U294" s="137">
        <v>6686</v>
      </c>
      <c r="V294" s="101" t="s">
        <v>66</v>
      </c>
      <c r="W294" s="48">
        <v>103794390</v>
      </c>
      <c r="X294" s="46">
        <f>W294/T294</f>
        <v>2.0923277041918629E-2</v>
      </c>
      <c r="Y294" s="48">
        <v>1272</v>
      </c>
      <c r="Z294" s="63">
        <f>IFERROR(Y294/U294,"-")</f>
        <v>0.1902482799880347</v>
      </c>
      <c r="AA294" s="60">
        <f t="shared" si="68"/>
        <v>81599.363207547169</v>
      </c>
      <c r="AB294" s="137">
        <v>5432530810</v>
      </c>
      <c r="AC294" s="137">
        <v>5602</v>
      </c>
      <c r="AD294" s="101" t="s">
        <v>66</v>
      </c>
      <c r="AE294" s="48">
        <v>146841545</v>
      </c>
      <c r="AF294" s="63">
        <f>IFERROR(AE294/AB294,"-")</f>
        <v>2.7030043663940122E-2</v>
      </c>
      <c r="AG294" s="48">
        <v>1472</v>
      </c>
      <c r="AH294" s="63">
        <f>IFERROR(AG294/AC294,"-")</f>
        <v>0.26276329882184934</v>
      </c>
      <c r="AI294" s="60">
        <f t="shared" si="69"/>
        <v>99756.484375</v>
      </c>
      <c r="AJ294" s="137">
        <v>4285668200</v>
      </c>
      <c r="AK294" s="137">
        <v>3920</v>
      </c>
      <c r="AL294" s="101" t="s">
        <v>66</v>
      </c>
      <c r="AM294" s="48">
        <v>164554101</v>
      </c>
      <c r="AN294" s="63">
        <f>IFERROR(AM294/AJ294,"-")</f>
        <v>3.8396369788963131E-2</v>
      </c>
      <c r="AO294" s="48">
        <v>1200</v>
      </c>
      <c r="AP294" s="63">
        <f>IFERROR(AO294/AK294,"-")</f>
        <v>0.30612244897959184</v>
      </c>
      <c r="AQ294" s="60">
        <f t="shared" si="70"/>
        <v>137128.41750000001</v>
      </c>
      <c r="AR294" s="137">
        <v>2238253270</v>
      </c>
      <c r="AS294" s="137">
        <v>1873</v>
      </c>
      <c r="AT294" s="101" t="s">
        <v>66</v>
      </c>
      <c r="AU294" s="48">
        <v>75047074</v>
      </c>
      <c r="AV294" s="63">
        <f>IFERROR(AU294/AR294,"-")</f>
        <v>3.3529303857556744E-2</v>
      </c>
      <c r="AW294" s="48">
        <v>590</v>
      </c>
      <c r="AX294" s="63">
        <f>IFERROR(AW294/AS294,"-")</f>
        <v>0.3150026695141484</v>
      </c>
      <c r="AY294" s="60">
        <f t="shared" si="71"/>
        <v>127198.43050847457</v>
      </c>
      <c r="AZ294" s="137">
        <v>827002520</v>
      </c>
      <c r="BA294" s="137">
        <v>683</v>
      </c>
      <c r="BB294" s="101" t="s">
        <v>66</v>
      </c>
      <c r="BC294" s="48">
        <v>45625852</v>
      </c>
      <c r="BD294" s="63">
        <f>IFERROR(BC294/AZ294,"-")</f>
        <v>5.5170148695556573E-2</v>
      </c>
      <c r="BE294" s="48">
        <v>233</v>
      </c>
      <c r="BF294" s="63">
        <f>IFERROR(BE294/BA294,"-")</f>
        <v>0.34114202049780379</v>
      </c>
      <c r="BG294" s="60">
        <f t="shared" si="72"/>
        <v>195819.10729613734</v>
      </c>
      <c r="BH294" s="137">
        <f>SUM(D294,L294,T294,AB294,AJ294,AR294,AZ294)</f>
        <v>18149609110</v>
      </c>
      <c r="BI294" s="149">
        <f>SUM(E294,M294,U294,AC294,AK294,AS294,BA294)</f>
        <v>18983</v>
      </c>
      <c r="BJ294" s="101" t="s">
        <v>66</v>
      </c>
      <c r="BK294" s="48">
        <f t="shared" si="74"/>
        <v>543932355</v>
      </c>
      <c r="BL294" s="63">
        <f>IFERROR(BK294/BH294,"-")</f>
        <v>2.9969370232899743E-2</v>
      </c>
      <c r="BM294" s="48">
        <f t="shared" si="75"/>
        <v>4824</v>
      </c>
      <c r="BN294" s="63">
        <f>IFERROR(BM294/BI294,"-")</f>
        <v>0.25412210925564982</v>
      </c>
      <c r="BO294" s="60">
        <f t="shared" si="73"/>
        <v>112755.46330845771</v>
      </c>
    </row>
    <row r="295" spans="2:67" s="106" customFormat="1">
      <c r="B295" s="179"/>
      <c r="C295" s="173"/>
      <c r="D295" s="138"/>
      <c r="E295" s="138"/>
      <c r="F295" s="102" t="s">
        <v>68</v>
      </c>
      <c r="G295" s="52">
        <v>1793288</v>
      </c>
      <c r="H295" s="64">
        <f>IFERROR(G295/D294,"-")</f>
        <v>1.3464489789053664E-2</v>
      </c>
      <c r="I295" s="52">
        <v>29</v>
      </c>
      <c r="J295" s="64">
        <f>IFERROR(I295/E294,"-")</f>
        <v>0.34523809523809523</v>
      </c>
      <c r="K295" s="61">
        <f t="shared" si="66"/>
        <v>61837.517241379312</v>
      </c>
      <c r="L295" s="138"/>
      <c r="M295" s="138"/>
      <c r="N295" s="102" t="s">
        <v>68</v>
      </c>
      <c r="O295" s="52">
        <v>7659368</v>
      </c>
      <c r="P295" s="64">
        <f>IFERROR(O295/L294,"-")</f>
        <v>2.8133170793934001E-2</v>
      </c>
      <c r="Q295" s="52">
        <v>50</v>
      </c>
      <c r="R295" s="64">
        <f>IFERROR(Q295/M294,"-")</f>
        <v>0.37037037037037035</v>
      </c>
      <c r="S295" s="61">
        <f t="shared" si="67"/>
        <v>153187.35999999999</v>
      </c>
      <c r="T295" s="138"/>
      <c r="U295" s="138"/>
      <c r="V295" s="102" t="s">
        <v>68</v>
      </c>
      <c r="W295" s="52">
        <v>90501927</v>
      </c>
      <c r="X295" s="50">
        <f>W295/T294</f>
        <v>1.8243730624058735E-2</v>
      </c>
      <c r="Y295" s="52">
        <v>1554</v>
      </c>
      <c r="Z295" s="64">
        <f>IFERROR(Y295/U294,"-")</f>
        <v>0.23242596470236315</v>
      </c>
      <c r="AA295" s="61">
        <f t="shared" si="68"/>
        <v>58238.048262548262</v>
      </c>
      <c r="AB295" s="138"/>
      <c r="AC295" s="138"/>
      <c r="AD295" s="102" t="s">
        <v>68</v>
      </c>
      <c r="AE295" s="52">
        <v>122177030</v>
      </c>
      <c r="AF295" s="64">
        <f>IFERROR(AE295/AB294,"-")</f>
        <v>2.2489891778450861E-2</v>
      </c>
      <c r="AG295" s="52">
        <v>1616</v>
      </c>
      <c r="AH295" s="64">
        <f>IFERROR(AG295/AC294,"-")</f>
        <v>0.28846840414137809</v>
      </c>
      <c r="AI295" s="61">
        <f t="shared" si="69"/>
        <v>75604.597772277222</v>
      </c>
      <c r="AJ295" s="138"/>
      <c r="AK295" s="138"/>
      <c r="AL295" s="102" t="s">
        <v>68</v>
      </c>
      <c r="AM295" s="52">
        <v>77153370</v>
      </c>
      <c r="AN295" s="64">
        <f>IFERROR(AM295/AJ294,"-")</f>
        <v>1.8002646588459646E-2</v>
      </c>
      <c r="AO295" s="52">
        <v>1321</v>
      </c>
      <c r="AP295" s="64">
        <f>IFERROR(AO295/AK294,"-")</f>
        <v>0.33698979591836736</v>
      </c>
      <c r="AQ295" s="61">
        <f t="shared" si="70"/>
        <v>58405.27630582892</v>
      </c>
      <c r="AR295" s="138"/>
      <c r="AS295" s="138"/>
      <c r="AT295" s="102" t="s">
        <v>68</v>
      </c>
      <c r="AU295" s="52">
        <v>39218606</v>
      </c>
      <c r="AV295" s="64">
        <f>IFERROR(AU295/AR294,"-")</f>
        <v>1.7521969709888997E-2</v>
      </c>
      <c r="AW295" s="52">
        <v>637</v>
      </c>
      <c r="AX295" s="64">
        <f>IFERROR(AW295/AS294,"-")</f>
        <v>0.3400961025093433</v>
      </c>
      <c r="AY295" s="61">
        <f t="shared" si="71"/>
        <v>61567.670329670327</v>
      </c>
      <c r="AZ295" s="138"/>
      <c r="BA295" s="138"/>
      <c r="BB295" s="102" t="s">
        <v>68</v>
      </c>
      <c r="BC295" s="52">
        <v>13509647</v>
      </c>
      <c r="BD295" s="64">
        <f>IFERROR(BC295/AZ294,"-")</f>
        <v>1.6335678154886395E-2</v>
      </c>
      <c r="BE295" s="52">
        <v>210</v>
      </c>
      <c r="BF295" s="64">
        <f>IFERROR(BE295/BA294,"-")</f>
        <v>0.3074670571010249</v>
      </c>
      <c r="BG295" s="61">
        <f t="shared" si="72"/>
        <v>64331.652380952379</v>
      </c>
      <c r="BH295" s="138"/>
      <c r="BI295" s="150"/>
      <c r="BJ295" s="102" t="s">
        <v>68</v>
      </c>
      <c r="BK295" s="52">
        <f t="shared" si="74"/>
        <v>352013236</v>
      </c>
      <c r="BL295" s="64">
        <f>IFERROR(BK295/BH294,"-")</f>
        <v>1.9395086355113243E-2</v>
      </c>
      <c r="BM295" s="52">
        <f t="shared" si="75"/>
        <v>5417</v>
      </c>
      <c r="BN295" s="64">
        <f>IFERROR(BM295/BI294,"-")</f>
        <v>0.28536058578728335</v>
      </c>
      <c r="BO295" s="61">
        <f t="shared" si="73"/>
        <v>64983.059996307922</v>
      </c>
    </row>
    <row r="296" spans="2:67" s="106" customFormat="1">
      <c r="B296" s="179"/>
      <c r="C296" s="173"/>
      <c r="D296" s="138"/>
      <c r="E296" s="138"/>
      <c r="F296" s="103" t="s">
        <v>70</v>
      </c>
      <c r="G296" s="52">
        <v>287826</v>
      </c>
      <c r="H296" s="64">
        <f>IFERROR(G296/D294,"-")</f>
        <v>2.1610752082343492E-3</v>
      </c>
      <c r="I296" s="52">
        <v>11</v>
      </c>
      <c r="J296" s="64">
        <f>IFERROR(I296/E294,"-")</f>
        <v>0.13095238095238096</v>
      </c>
      <c r="K296" s="61">
        <f t="shared" si="66"/>
        <v>26166</v>
      </c>
      <c r="L296" s="138"/>
      <c r="M296" s="138"/>
      <c r="N296" s="103" t="s">
        <v>70</v>
      </c>
      <c r="O296" s="52">
        <v>1008691</v>
      </c>
      <c r="P296" s="64">
        <f>IFERROR(O296/L294,"-")</f>
        <v>3.7049631485657933E-3</v>
      </c>
      <c r="Q296" s="52">
        <v>26</v>
      </c>
      <c r="R296" s="64">
        <f>IFERROR(Q296/M294,"-")</f>
        <v>0.19259259259259259</v>
      </c>
      <c r="S296" s="61">
        <f t="shared" si="67"/>
        <v>38795.807692307695</v>
      </c>
      <c r="T296" s="138"/>
      <c r="U296" s="138"/>
      <c r="V296" s="103" t="s">
        <v>70</v>
      </c>
      <c r="W296" s="52">
        <v>74454458</v>
      </c>
      <c r="X296" s="50">
        <f>W296/T294</f>
        <v>1.5008819375882403E-2</v>
      </c>
      <c r="Y296" s="52">
        <v>1704</v>
      </c>
      <c r="Z296" s="64">
        <f>IFERROR(Y296/U294,"-")</f>
        <v>0.2548609033801974</v>
      </c>
      <c r="AA296" s="61">
        <f t="shared" si="68"/>
        <v>43693.930751173706</v>
      </c>
      <c r="AB296" s="138"/>
      <c r="AC296" s="138"/>
      <c r="AD296" s="103" t="s">
        <v>70</v>
      </c>
      <c r="AE296" s="52">
        <v>91851863</v>
      </c>
      <c r="AF296" s="64">
        <f>IFERROR(AE296/AB294,"-")</f>
        <v>1.6907748195541295E-2</v>
      </c>
      <c r="AG296" s="52">
        <v>1716</v>
      </c>
      <c r="AH296" s="64">
        <f>IFERROR(AG296/AC294,"-")</f>
        <v>0.30631917172438416</v>
      </c>
      <c r="AI296" s="61">
        <f t="shared" si="69"/>
        <v>53526.726689976691</v>
      </c>
      <c r="AJ296" s="138"/>
      <c r="AK296" s="138"/>
      <c r="AL296" s="103" t="s">
        <v>70</v>
      </c>
      <c r="AM296" s="52">
        <v>59011006</v>
      </c>
      <c r="AN296" s="64">
        <f>IFERROR(AM296/AJ294,"-")</f>
        <v>1.3769382800096376E-2</v>
      </c>
      <c r="AO296" s="52">
        <v>1345</v>
      </c>
      <c r="AP296" s="64">
        <f>IFERROR(AO296/AK294,"-")</f>
        <v>0.34311224489795916</v>
      </c>
      <c r="AQ296" s="61">
        <f t="shared" si="70"/>
        <v>43874.353903345727</v>
      </c>
      <c r="AR296" s="138"/>
      <c r="AS296" s="138"/>
      <c r="AT296" s="103" t="s">
        <v>70</v>
      </c>
      <c r="AU296" s="52">
        <v>41990091</v>
      </c>
      <c r="AV296" s="64">
        <f>IFERROR(AU296/AR294,"-")</f>
        <v>1.8760205363175901E-2</v>
      </c>
      <c r="AW296" s="52">
        <v>607</v>
      </c>
      <c r="AX296" s="64">
        <f>IFERROR(AW296/AS294,"-")</f>
        <v>0.32407901761879337</v>
      </c>
      <c r="AY296" s="61">
        <f t="shared" si="71"/>
        <v>69176.426688632622</v>
      </c>
      <c r="AZ296" s="138"/>
      <c r="BA296" s="138"/>
      <c r="BB296" s="103" t="s">
        <v>70</v>
      </c>
      <c r="BC296" s="52">
        <v>9345591</v>
      </c>
      <c r="BD296" s="64">
        <f>IFERROR(BC296/AZ294,"-")</f>
        <v>1.1300559277618647E-2</v>
      </c>
      <c r="BE296" s="52">
        <v>180</v>
      </c>
      <c r="BF296" s="64">
        <f>IFERROR(BE296/BA294,"-")</f>
        <v>0.26354319180087848</v>
      </c>
      <c r="BG296" s="61">
        <f t="shared" si="72"/>
        <v>51919.95</v>
      </c>
      <c r="BH296" s="138"/>
      <c r="BI296" s="150"/>
      <c r="BJ296" s="103" t="s">
        <v>70</v>
      </c>
      <c r="BK296" s="52">
        <f t="shared" si="74"/>
        <v>277949526</v>
      </c>
      <c r="BL296" s="64">
        <f>IFERROR(BK296/BH294,"-")</f>
        <v>1.5314353290774536E-2</v>
      </c>
      <c r="BM296" s="52">
        <f t="shared" si="75"/>
        <v>5589</v>
      </c>
      <c r="BN296" s="64">
        <f>IFERROR(BM296/BI294,"-")</f>
        <v>0.29442132434283308</v>
      </c>
      <c r="BO296" s="61">
        <f t="shared" si="73"/>
        <v>49731.530864197528</v>
      </c>
    </row>
    <row r="297" spans="2:67" s="106" customFormat="1">
      <c r="B297" s="179"/>
      <c r="C297" s="173"/>
      <c r="D297" s="138"/>
      <c r="E297" s="138"/>
      <c r="F297" s="103" t="s">
        <v>72</v>
      </c>
      <c r="G297" s="52">
        <v>10317</v>
      </c>
      <c r="H297" s="64">
        <f>IFERROR(G297/D294,"-")</f>
        <v>7.7462817547246533E-5</v>
      </c>
      <c r="I297" s="52">
        <v>1</v>
      </c>
      <c r="J297" s="64">
        <f>IFERROR(I297/E294,"-")</f>
        <v>1.1904761904761904E-2</v>
      </c>
      <c r="K297" s="61">
        <f t="shared" si="66"/>
        <v>10317</v>
      </c>
      <c r="L297" s="138"/>
      <c r="M297" s="138"/>
      <c r="N297" s="103" t="s">
        <v>72</v>
      </c>
      <c r="O297" s="52">
        <v>138690</v>
      </c>
      <c r="P297" s="64">
        <f>IFERROR(O297/L294,"-")</f>
        <v>5.0941402181103022E-4</v>
      </c>
      <c r="Q297" s="52">
        <v>5</v>
      </c>
      <c r="R297" s="64">
        <f>IFERROR(Q297/M294,"-")</f>
        <v>3.7037037037037035E-2</v>
      </c>
      <c r="S297" s="61">
        <f t="shared" si="67"/>
        <v>27738</v>
      </c>
      <c r="T297" s="138"/>
      <c r="U297" s="138"/>
      <c r="V297" s="103" t="s">
        <v>72</v>
      </c>
      <c r="W297" s="52">
        <v>7927314</v>
      </c>
      <c r="X297" s="50">
        <f>W297/T294</f>
        <v>1.5980188044872187E-3</v>
      </c>
      <c r="Y297" s="52">
        <v>257</v>
      </c>
      <c r="Z297" s="64">
        <f>IFERROR(Y297/U294,"-")</f>
        <v>3.8438528268022736E-2</v>
      </c>
      <c r="AA297" s="61">
        <f t="shared" si="68"/>
        <v>30845.579766536965</v>
      </c>
      <c r="AB297" s="138"/>
      <c r="AC297" s="138"/>
      <c r="AD297" s="103" t="s">
        <v>72</v>
      </c>
      <c r="AE297" s="52">
        <v>10705624</v>
      </c>
      <c r="AF297" s="64">
        <f>IFERROR(AE297/AB294,"-")</f>
        <v>1.9706513178523511E-3</v>
      </c>
      <c r="AG297" s="52">
        <v>273</v>
      </c>
      <c r="AH297" s="64">
        <f>IFERROR(AG297/AC294,"-")</f>
        <v>4.8732595501606572E-2</v>
      </c>
      <c r="AI297" s="61">
        <f t="shared" si="69"/>
        <v>39214.739926739923</v>
      </c>
      <c r="AJ297" s="138"/>
      <c r="AK297" s="138"/>
      <c r="AL297" s="103" t="s">
        <v>72</v>
      </c>
      <c r="AM297" s="52">
        <v>5963046</v>
      </c>
      <c r="AN297" s="64">
        <f>IFERROR(AM297/AJ294,"-")</f>
        <v>1.3913923621058672E-3</v>
      </c>
      <c r="AO297" s="52">
        <v>213</v>
      </c>
      <c r="AP297" s="64">
        <f>IFERROR(AO297/AK294,"-")</f>
        <v>5.433673469387755E-2</v>
      </c>
      <c r="AQ297" s="61">
        <f t="shared" si="70"/>
        <v>27995.521126760563</v>
      </c>
      <c r="AR297" s="138"/>
      <c r="AS297" s="138"/>
      <c r="AT297" s="103" t="s">
        <v>72</v>
      </c>
      <c r="AU297" s="52">
        <v>2939430</v>
      </c>
      <c r="AV297" s="64">
        <f>IFERROR(AU297/AR294,"-")</f>
        <v>1.3132696104583375E-3</v>
      </c>
      <c r="AW297" s="52">
        <v>85</v>
      </c>
      <c r="AX297" s="64">
        <f>IFERROR(AW297/AS294,"-")</f>
        <v>4.5381740523224773E-2</v>
      </c>
      <c r="AY297" s="61">
        <f t="shared" si="71"/>
        <v>34581.529411764706</v>
      </c>
      <c r="AZ297" s="138"/>
      <c r="BA297" s="138"/>
      <c r="BB297" s="103" t="s">
        <v>72</v>
      </c>
      <c r="BC297" s="52">
        <v>609972</v>
      </c>
      <c r="BD297" s="64">
        <f>IFERROR(BC297/AZ294,"-")</f>
        <v>7.3756969930393928E-4</v>
      </c>
      <c r="BE297" s="52">
        <v>22</v>
      </c>
      <c r="BF297" s="64">
        <f>IFERROR(BE297/BA294,"-")</f>
        <v>3.2210834553440704E-2</v>
      </c>
      <c r="BG297" s="61">
        <f t="shared" si="72"/>
        <v>27726</v>
      </c>
      <c r="BH297" s="138"/>
      <c r="BI297" s="150"/>
      <c r="BJ297" s="103" t="s">
        <v>72</v>
      </c>
      <c r="BK297" s="52">
        <f t="shared" si="74"/>
        <v>28294393</v>
      </c>
      <c r="BL297" s="64">
        <f>IFERROR(BK297/BH294,"-")</f>
        <v>1.5589532991325122E-3</v>
      </c>
      <c r="BM297" s="52">
        <f t="shared" si="75"/>
        <v>856</v>
      </c>
      <c r="BN297" s="64">
        <f>IFERROR(BM297/BI294,"-")</f>
        <v>4.5092977927619446E-2</v>
      </c>
      <c r="BO297" s="61">
        <f t="shared" si="73"/>
        <v>33054.19742990654</v>
      </c>
    </row>
    <row r="298" spans="2:67" s="106" customFormat="1">
      <c r="B298" s="179"/>
      <c r="C298" s="173"/>
      <c r="D298" s="138"/>
      <c r="E298" s="138"/>
      <c r="F298" s="103" t="s">
        <v>74</v>
      </c>
      <c r="G298" s="52">
        <v>611001</v>
      </c>
      <c r="H298" s="64">
        <f>IFERROR(G298/D294,"-")</f>
        <v>4.5875602388470663E-3</v>
      </c>
      <c r="I298" s="52">
        <v>12</v>
      </c>
      <c r="J298" s="64">
        <f>IFERROR(I298/E294,"-")</f>
        <v>0.14285714285714285</v>
      </c>
      <c r="K298" s="61">
        <f t="shared" si="66"/>
        <v>50916.75</v>
      </c>
      <c r="L298" s="138"/>
      <c r="M298" s="138"/>
      <c r="N298" s="103" t="s">
        <v>74</v>
      </c>
      <c r="O298" s="52">
        <v>3692357</v>
      </c>
      <c r="P298" s="64">
        <f>IFERROR(O298/L294,"-")</f>
        <v>1.3562177729700123E-2</v>
      </c>
      <c r="Q298" s="52">
        <v>33</v>
      </c>
      <c r="R298" s="64">
        <f>IFERROR(Q298/M294,"-")</f>
        <v>0.24444444444444444</v>
      </c>
      <c r="S298" s="61">
        <f t="shared" si="67"/>
        <v>111889.60606060606</v>
      </c>
      <c r="T298" s="138"/>
      <c r="U298" s="138"/>
      <c r="V298" s="103" t="s">
        <v>74</v>
      </c>
      <c r="W298" s="52">
        <v>115111545</v>
      </c>
      <c r="X298" s="50">
        <f>W298/T294</f>
        <v>2.3204633186420607E-2</v>
      </c>
      <c r="Y298" s="52">
        <v>2107</v>
      </c>
      <c r="Z298" s="64">
        <f>IFERROR(Y298/U294,"-")</f>
        <v>0.31513610529464553</v>
      </c>
      <c r="AA298" s="61">
        <f t="shared" si="68"/>
        <v>54632.911722828663</v>
      </c>
      <c r="AB298" s="138"/>
      <c r="AC298" s="138"/>
      <c r="AD298" s="103" t="s">
        <v>74</v>
      </c>
      <c r="AE298" s="52">
        <v>94371897</v>
      </c>
      <c r="AF298" s="64">
        <f>IFERROR(AE298/AB294,"-")</f>
        <v>1.7371626650746964E-2</v>
      </c>
      <c r="AG298" s="52">
        <v>2108</v>
      </c>
      <c r="AH298" s="64">
        <f>IFERROR(AG298/AC294,"-")</f>
        <v>0.37629418064976794</v>
      </c>
      <c r="AI298" s="61">
        <f t="shared" si="69"/>
        <v>44768.452087286525</v>
      </c>
      <c r="AJ298" s="138"/>
      <c r="AK298" s="138"/>
      <c r="AL298" s="103" t="s">
        <v>74</v>
      </c>
      <c r="AM298" s="52">
        <v>80252259</v>
      </c>
      <c r="AN298" s="64">
        <f>IFERROR(AM298/AJ294,"-")</f>
        <v>1.8725728464000082E-2</v>
      </c>
      <c r="AO298" s="52">
        <v>1462</v>
      </c>
      <c r="AP298" s="64">
        <f>IFERROR(AO298/AK294,"-")</f>
        <v>0.37295918367346936</v>
      </c>
      <c r="AQ298" s="61">
        <f t="shared" si="70"/>
        <v>54892.106019151848</v>
      </c>
      <c r="AR298" s="138"/>
      <c r="AS298" s="138"/>
      <c r="AT298" s="103" t="s">
        <v>74</v>
      </c>
      <c r="AU298" s="52">
        <v>31651838</v>
      </c>
      <c r="AV298" s="64">
        <f>IFERROR(AU298/AR294,"-")</f>
        <v>1.4141312077698875E-2</v>
      </c>
      <c r="AW298" s="52">
        <v>616</v>
      </c>
      <c r="AX298" s="64">
        <f>IFERROR(AW298/AS294,"-")</f>
        <v>0.32888414308595837</v>
      </c>
      <c r="AY298" s="61">
        <f t="shared" si="71"/>
        <v>51382.853896103894</v>
      </c>
      <c r="AZ298" s="138"/>
      <c r="BA298" s="138"/>
      <c r="BB298" s="103" t="s">
        <v>74</v>
      </c>
      <c r="BC298" s="52">
        <v>13605967</v>
      </c>
      <c r="BD298" s="64">
        <f>IFERROR(BC298/AZ294,"-")</f>
        <v>1.6452146965646491E-2</v>
      </c>
      <c r="BE298" s="52">
        <v>193</v>
      </c>
      <c r="BF298" s="64">
        <f>IFERROR(BE298/BA294,"-")</f>
        <v>0.28257686676427524</v>
      </c>
      <c r="BG298" s="61">
        <f t="shared" si="72"/>
        <v>70497.238341968914</v>
      </c>
      <c r="BH298" s="138"/>
      <c r="BI298" s="150"/>
      <c r="BJ298" s="103" t="s">
        <v>74</v>
      </c>
      <c r="BK298" s="52">
        <f t="shared" si="74"/>
        <v>339296864</v>
      </c>
      <c r="BL298" s="64">
        <f>IFERROR(BK298/BH294,"-")</f>
        <v>1.8694444709173134E-2</v>
      </c>
      <c r="BM298" s="52">
        <f t="shared" si="75"/>
        <v>6531</v>
      </c>
      <c r="BN298" s="64">
        <f>IFERROR(BM298/BI294,"-")</f>
        <v>0.34404467154822738</v>
      </c>
      <c r="BO298" s="61">
        <f t="shared" si="73"/>
        <v>51951.747664982395</v>
      </c>
    </row>
    <row r="299" spans="2:67" s="106" customFormat="1">
      <c r="B299" s="179"/>
      <c r="C299" s="173"/>
      <c r="D299" s="138"/>
      <c r="E299" s="138"/>
      <c r="F299" s="103" t="s">
        <v>76</v>
      </c>
      <c r="G299" s="52">
        <v>3719099</v>
      </c>
      <c r="H299" s="64">
        <f>IFERROR(G299/D294,"-")</f>
        <v>2.7923997991387714E-2</v>
      </c>
      <c r="I299" s="52">
        <v>31</v>
      </c>
      <c r="J299" s="64">
        <f>IFERROR(I299/E294,"-")</f>
        <v>0.36904761904761907</v>
      </c>
      <c r="K299" s="61">
        <f t="shared" si="66"/>
        <v>119970.93548387097</v>
      </c>
      <c r="L299" s="138"/>
      <c r="M299" s="138"/>
      <c r="N299" s="103" t="s">
        <v>76</v>
      </c>
      <c r="O299" s="52">
        <v>3260043</v>
      </c>
      <c r="P299" s="64">
        <f>IFERROR(O299/L294,"-")</f>
        <v>1.1974270790301365E-2</v>
      </c>
      <c r="Q299" s="52">
        <v>63</v>
      </c>
      <c r="R299" s="64">
        <f>IFERROR(Q299/M294,"-")</f>
        <v>0.46666666666666667</v>
      </c>
      <c r="S299" s="61">
        <f t="shared" si="67"/>
        <v>51746.714285714283</v>
      </c>
      <c r="T299" s="138"/>
      <c r="U299" s="138"/>
      <c r="V299" s="103" t="s">
        <v>76</v>
      </c>
      <c r="W299" s="52">
        <v>156038260</v>
      </c>
      <c r="X299" s="50">
        <f>W299/T294</f>
        <v>3.1454799658429802E-2</v>
      </c>
      <c r="Y299" s="52">
        <v>2329</v>
      </c>
      <c r="Z299" s="64">
        <f>IFERROR(Y299/U294,"-")</f>
        <v>0.34833981453784024</v>
      </c>
      <c r="AA299" s="61">
        <f t="shared" si="68"/>
        <v>66997.964791756123</v>
      </c>
      <c r="AB299" s="138"/>
      <c r="AC299" s="138"/>
      <c r="AD299" s="103" t="s">
        <v>76</v>
      </c>
      <c r="AE299" s="52">
        <v>206060720</v>
      </c>
      <c r="AF299" s="64">
        <f>IFERROR(AE299/AB294,"-")</f>
        <v>3.7930888421413296E-2</v>
      </c>
      <c r="AG299" s="52">
        <v>2490</v>
      </c>
      <c r="AH299" s="64">
        <f>IFERROR(AG299/AC294,"-")</f>
        <v>0.44448411281685113</v>
      </c>
      <c r="AI299" s="61">
        <f t="shared" si="69"/>
        <v>82755.309236947796</v>
      </c>
      <c r="AJ299" s="138"/>
      <c r="AK299" s="138"/>
      <c r="AL299" s="103" t="s">
        <v>76</v>
      </c>
      <c r="AM299" s="52">
        <v>180675132</v>
      </c>
      <c r="AN299" s="64">
        <f>IFERROR(AM299/AJ294,"-")</f>
        <v>4.215798413885611E-2</v>
      </c>
      <c r="AO299" s="52">
        <v>1993</v>
      </c>
      <c r="AP299" s="64">
        <f>IFERROR(AO299/AK294,"-")</f>
        <v>0.50841836734693879</v>
      </c>
      <c r="AQ299" s="61">
        <f t="shared" si="70"/>
        <v>90654.858003010537</v>
      </c>
      <c r="AR299" s="138"/>
      <c r="AS299" s="138"/>
      <c r="AT299" s="103" t="s">
        <v>76</v>
      </c>
      <c r="AU299" s="52">
        <v>89592254</v>
      </c>
      <c r="AV299" s="64">
        <f>IFERROR(AU299/AR294,"-")</f>
        <v>4.0027755214672375E-2</v>
      </c>
      <c r="AW299" s="52">
        <v>932</v>
      </c>
      <c r="AX299" s="64">
        <f>IFERROR(AW299/AS294,"-")</f>
        <v>0.49759743726641753</v>
      </c>
      <c r="AY299" s="61">
        <f t="shared" si="71"/>
        <v>96129.027896995714</v>
      </c>
      <c r="AZ299" s="138"/>
      <c r="BA299" s="138"/>
      <c r="BB299" s="103" t="s">
        <v>76</v>
      </c>
      <c r="BC299" s="52">
        <v>33809516</v>
      </c>
      <c r="BD299" s="64">
        <f>IFERROR(BC299/AZ294,"-")</f>
        <v>4.0881998763437864E-2</v>
      </c>
      <c r="BE299" s="52">
        <v>314</v>
      </c>
      <c r="BF299" s="64">
        <f>IFERROR(BE299/BA294,"-")</f>
        <v>0.45973645680819913</v>
      </c>
      <c r="BG299" s="61">
        <f t="shared" si="72"/>
        <v>107673.6178343949</v>
      </c>
      <c r="BH299" s="138"/>
      <c r="BI299" s="150"/>
      <c r="BJ299" s="103" t="s">
        <v>76</v>
      </c>
      <c r="BK299" s="52">
        <f t="shared" si="74"/>
        <v>673155024</v>
      </c>
      <c r="BL299" s="64">
        <f>IFERROR(BK299/BH294,"-")</f>
        <v>3.7089229851738667E-2</v>
      </c>
      <c r="BM299" s="52">
        <f t="shared" si="75"/>
        <v>8152</v>
      </c>
      <c r="BN299" s="64">
        <f>IFERROR(BM299/BI294,"-")</f>
        <v>0.4294368645630301</v>
      </c>
      <c r="BO299" s="61">
        <f t="shared" si="73"/>
        <v>82575.444553483801</v>
      </c>
    </row>
    <row r="300" spans="2:67" s="106" customFormat="1">
      <c r="B300" s="179"/>
      <c r="C300" s="173"/>
      <c r="D300" s="138"/>
      <c r="E300" s="138"/>
      <c r="F300" s="103" t="s">
        <v>77</v>
      </c>
      <c r="G300" s="52">
        <v>3461558</v>
      </c>
      <c r="H300" s="64">
        <f>IFERROR(G300/D294,"-")</f>
        <v>2.5990310728236078E-2</v>
      </c>
      <c r="I300" s="52">
        <v>5</v>
      </c>
      <c r="J300" s="64">
        <f>IFERROR(I300/E294,"-")</f>
        <v>5.9523809523809521E-2</v>
      </c>
      <c r="K300" s="61">
        <f t="shared" si="66"/>
        <v>692311.6</v>
      </c>
      <c r="L300" s="138"/>
      <c r="M300" s="138"/>
      <c r="N300" s="103" t="s">
        <v>77</v>
      </c>
      <c r="O300" s="52">
        <v>71176</v>
      </c>
      <c r="P300" s="64">
        <f>IFERROR(O300/L294,"-")</f>
        <v>2.6143234852132012E-4</v>
      </c>
      <c r="Q300" s="52">
        <v>16</v>
      </c>
      <c r="R300" s="64">
        <f>IFERROR(Q300/M294,"-")</f>
        <v>0.11851851851851852</v>
      </c>
      <c r="S300" s="61">
        <f t="shared" si="67"/>
        <v>4448.5</v>
      </c>
      <c r="T300" s="138"/>
      <c r="U300" s="138"/>
      <c r="V300" s="103" t="s">
        <v>77</v>
      </c>
      <c r="W300" s="52">
        <v>67374383</v>
      </c>
      <c r="X300" s="50">
        <f>W300/T294</f>
        <v>1.3581590305962902E-2</v>
      </c>
      <c r="Y300" s="52">
        <v>586</v>
      </c>
      <c r="Z300" s="64">
        <f>IFERROR(Y300/U294,"-")</f>
        <v>8.7645827101405921E-2</v>
      </c>
      <c r="AA300" s="61">
        <f t="shared" si="68"/>
        <v>114973.34982935153</v>
      </c>
      <c r="AB300" s="138"/>
      <c r="AC300" s="138"/>
      <c r="AD300" s="103" t="s">
        <v>77</v>
      </c>
      <c r="AE300" s="52">
        <v>145471261</v>
      </c>
      <c r="AF300" s="64">
        <f>IFERROR(AE300/AB294,"-")</f>
        <v>2.6777806898438925E-2</v>
      </c>
      <c r="AG300" s="52">
        <v>852</v>
      </c>
      <c r="AH300" s="64">
        <f>IFERROR(AG300/AC294,"-")</f>
        <v>0.15208853980721171</v>
      </c>
      <c r="AI300" s="61">
        <f t="shared" si="69"/>
        <v>170740.91666666666</v>
      </c>
      <c r="AJ300" s="138"/>
      <c r="AK300" s="138"/>
      <c r="AL300" s="103" t="s">
        <v>77</v>
      </c>
      <c r="AM300" s="52">
        <v>144714084</v>
      </c>
      <c r="AN300" s="64">
        <f>IFERROR(AM300/AJ294,"-")</f>
        <v>3.3766982707620713E-2</v>
      </c>
      <c r="AO300" s="52">
        <v>726</v>
      </c>
      <c r="AP300" s="64">
        <f>IFERROR(AO300/AK294,"-")</f>
        <v>0.18520408163265306</v>
      </c>
      <c r="AQ300" s="61">
        <f t="shared" si="70"/>
        <v>199330.69421487604</v>
      </c>
      <c r="AR300" s="138"/>
      <c r="AS300" s="138"/>
      <c r="AT300" s="103" t="s">
        <v>77</v>
      </c>
      <c r="AU300" s="52">
        <v>120378578</v>
      </c>
      <c r="AV300" s="64">
        <f>IFERROR(AU300/AR294,"-")</f>
        <v>5.3782375575396793E-2</v>
      </c>
      <c r="AW300" s="52">
        <v>405</v>
      </c>
      <c r="AX300" s="64">
        <f>IFERROR(AW300/AS294,"-")</f>
        <v>0.21623064602242392</v>
      </c>
      <c r="AY300" s="61">
        <f t="shared" si="71"/>
        <v>297231.05679012346</v>
      </c>
      <c r="AZ300" s="138"/>
      <c r="BA300" s="138"/>
      <c r="BB300" s="103" t="s">
        <v>77</v>
      </c>
      <c r="BC300" s="52">
        <v>58144096</v>
      </c>
      <c r="BD300" s="64">
        <f>IFERROR(BC300/AZ294,"-")</f>
        <v>7.0307036065621664E-2</v>
      </c>
      <c r="BE300" s="52">
        <v>166</v>
      </c>
      <c r="BF300" s="64">
        <f>IFERROR(BE300/BA294,"-")</f>
        <v>0.24304538799414349</v>
      </c>
      <c r="BG300" s="61">
        <f t="shared" si="72"/>
        <v>350265.63855421689</v>
      </c>
      <c r="BH300" s="138"/>
      <c r="BI300" s="150"/>
      <c r="BJ300" s="103" t="s">
        <v>77</v>
      </c>
      <c r="BK300" s="52">
        <f t="shared" si="74"/>
        <v>539615136</v>
      </c>
      <c r="BL300" s="64">
        <f>IFERROR(BK300/BH294,"-")</f>
        <v>2.9731501804228112E-2</v>
      </c>
      <c r="BM300" s="52">
        <f t="shared" si="75"/>
        <v>2756</v>
      </c>
      <c r="BN300" s="64">
        <f>IFERROR(BM300/BI294,"-")</f>
        <v>0.14518253173892431</v>
      </c>
      <c r="BO300" s="61">
        <f t="shared" si="73"/>
        <v>195796.49346879535</v>
      </c>
    </row>
    <row r="301" spans="2:67" s="106" customFormat="1">
      <c r="B301" s="179"/>
      <c r="C301" s="173"/>
      <c r="D301" s="138"/>
      <c r="E301" s="138"/>
      <c r="F301" s="103" t="s">
        <v>79</v>
      </c>
      <c r="G301" s="52">
        <v>0</v>
      </c>
      <c r="H301" s="64">
        <f>IFERROR(G301/D294,"-")</f>
        <v>0</v>
      </c>
      <c r="I301" s="52">
        <v>0</v>
      </c>
      <c r="J301" s="64">
        <f>IFERROR(I301/E294,"-")</f>
        <v>0</v>
      </c>
      <c r="K301" s="61" t="str">
        <f t="shared" si="66"/>
        <v>-</v>
      </c>
      <c r="L301" s="138"/>
      <c r="M301" s="138"/>
      <c r="N301" s="103" t="s">
        <v>79</v>
      </c>
      <c r="O301" s="52">
        <v>0</v>
      </c>
      <c r="P301" s="64">
        <f>IFERROR(O301/L294,"-")</f>
        <v>0</v>
      </c>
      <c r="Q301" s="52">
        <v>0</v>
      </c>
      <c r="R301" s="64">
        <f>IFERROR(Q301/M294,"-")</f>
        <v>0</v>
      </c>
      <c r="S301" s="61" t="str">
        <f t="shared" si="67"/>
        <v>-</v>
      </c>
      <c r="T301" s="138"/>
      <c r="U301" s="138"/>
      <c r="V301" s="103" t="s">
        <v>79</v>
      </c>
      <c r="W301" s="52">
        <v>2812</v>
      </c>
      <c r="X301" s="50">
        <f>W301/T294</f>
        <v>5.6685390262301443E-7</v>
      </c>
      <c r="Y301" s="52">
        <v>4</v>
      </c>
      <c r="Z301" s="64">
        <f>IFERROR(Y301/U294,"-")</f>
        <v>5.9826503140891416E-4</v>
      </c>
      <c r="AA301" s="61">
        <f t="shared" si="68"/>
        <v>703</v>
      </c>
      <c r="AB301" s="138"/>
      <c r="AC301" s="138"/>
      <c r="AD301" s="103" t="s">
        <v>79</v>
      </c>
      <c r="AE301" s="52">
        <v>3410</v>
      </c>
      <c r="AF301" s="64">
        <f>IFERROR(AE301/AB294,"-")</f>
        <v>6.2770007557490497E-7</v>
      </c>
      <c r="AG301" s="52">
        <v>2</v>
      </c>
      <c r="AH301" s="64">
        <f>IFERROR(AG301/AC294,"-")</f>
        <v>3.570153516601214E-4</v>
      </c>
      <c r="AI301" s="61">
        <f t="shared" si="69"/>
        <v>1705</v>
      </c>
      <c r="AJ301" s="138"/>
      <c r="AK301" s="138"/>
      <c r="AL301" s="103" t="s">
        <v>79</v>
      </c>
      <c r="AM301" s="52">
        <v>5202</v>
      </c>
      <c r="AN301" s="64">
        <f>IFERROR(AM301/AJ294,"-")</f>
        <v>1.2138130525363583E-6</v>
      </c>
      <c r="AO301" s="52">
        <v>3</v>
      </c>
      <c r="AP301" s="64">
        <f>IFERROR(AO301/AK294,"-")</f>
        <v>7.6530612244897955E-4</v>
      </c>
      <c r="AQ301" s="61">
        <f t="shared" si="70"/>
        <v>1734</v>
      </c>
      <c r="AR301" s="138"/>
      <c r="AS301" s="138"/>
      <c r="AT301" s="103" t="s">
        <v>79</v>
      </c>
      <c r="AU301" s="52">
        <v>12736</v>
      </c>
      <c r="AV301" s="64">
        <f>IFERROR(AU301/AR294,"-")</f>
        <v>5.6901514098983085E-6</v>
      </c>
      <c r="AW301" s="52">
        <v>3</v>
      </c>
      <c r="AX301" s="64">
        <f>IFERROR(AW301/AS294,"-")</f>
        <v>1.6017084890549919E-3</v>
      </c>
      <c r="AY301" s="61">
        <f t="shared" si="71"/>
        <v>4245.333333333333</v>
      </c>
      <c r="AZ301" s="138"/>
      <c r="BA301" s="138"/>
      <c r="BB301" s="103" t="s">
        <v>79</v>
      </c>
      <c r="BC301" s="52">
        <v>0</v>
      </c>
      <c r="BD301" s="64">
        <f>IFERROR(BC301/AZ294,"-")</f>
        <v>0</v>
      </c>
      <c r="BE301" s="52">
        <v>0</v>
      </c>
      <c r="BF301" s="64">
        <f>IFERROR(BE301/BA294,"-")</f>
        <v>0</v>
      </c>
      <c r="BG301" s="61" t="str">
        <f t="shared" si="72"/>
        <v>-</v>
      </c>
      <c r="BH301" s="138"/>
      <c r="BI301" s="150"/>
      <c r="BJ301" s="103" t="s">
        <v>79</v>
      </c>
      <c r="BK301" s="52">
        <f t="shared" si="74"/>
        <v>24160</v>
      </c>
      <c r="BL301" s="64">
        <f>IFERROR(BK301/BH294,"-")</f>
        <v>1.331158145256606E-6</v>
      </c>
      <c r="BM301" s="52">
        <f t="shared" si="75"/>
        <v>12</v>
      </c>
      <c r="BN301" s="64">
        <f>IFERROR(BM301/BI294,"-")</f>
        <v>6.3214455038718858E-4</v>
      </c>
      <c r="BO301" s="61">
        <f t="shared" si="73"/>
        <v>2013.3333333333333</v>
      </c>
    </row>
    <row r="302" spans="2:67" s="106" customFormat="1">
      <c r="B302" s="179"/>
      <c r="C302" s="173"/>
      <c r="D302" s="138"/>
      <c r="E302" s="138"/>
      <c r="F302" s="103" t="s">
        <v>81</v>
      </c>
      <c r="G302" s="52">
        <v>0</v>
      </c>
      <c r="H302" s="64">
        <f>IFERROR(G302/D294,"-")</f>
        <v>0</v>
      </c>
      <c r="I302" s="52">
        <v>0</v>
      </c>
      <c r="J302" s="64">
        <f>IFERROR(I302/E294,"-")</f>
        <v>0</v>
      </c>
      <c r="K302" s="61" t="str">
        <f t="shared" si="66"/>
        <v>-</v>
      </c>
      <c r="L302" s="138"/>
      <c r="M302" s="138"/>
      <c r="N302" s="103" t="s">
        <v>81</v>
      </c>
      <c r="O302" s="52">
        <v>0</v>
      </c>
      <c r="P302" s="64">
        <f>IFERROR(O302/L294,"-")</f>
        <v>0</v>
      </c>
      <c r="Q302" s="52">
        <v>0</v>
      </c>
      <c r="R302" s="64">
        <f>IFERROR(Q302/M294,"-")</f>
        <v>0</v>
      </c>
      <c r="S302" s="61" t="str">
        <f t="shared" si="67"/>
        <v>-</v>
      </c>
      <c r="T302" s="138"/>
      <c r="U302" s="138"/>
      <c r="V302" s="103" t="s">
        <v>81</v>
      </c>
      <c r="W302" s="52">
        <v>420669</v>
      </c>
      <c r="X302" s="50">
        <f>W302/T294</f>
        <v>8.4800094012276264E-5</v>
      </c>
      <c r="Y302" s="52">
        <v>30</v>
      </c>
      <c r="Z302" s="64">
        <f>IFERROR(Y302/U294,"-")</f>
        <v>4.4869877355668561E-3</v>
      </c>
      <c r="AA302" s="61">
        <f t="shared" si="68"/>
        <v>14022.3</v>
      </c>
      <c r="AB302" s="138"/>
      <c r="AC302" s="138"/>
      <c r="AD302" s="103" t="s">
        <v>81</v>
      </c>
      <c r="AE302" s="52">
        <v>618997</v>
      </c>
      <c r="AF302" s="64">
        <f>IFERROR(AE302/AB294,"-")</f>
        <v>1.1394265797086201E-4</v>
      </c>
      <c r="AG302" s="52">
        <v>37</v>
      </c>
      <c r="AH302" s="64">
        <f>IFERROR(AG302/AC294,"-")</f>
        <v>6.6047840057122456E-3</v>
      </c>
      <c r="AI302" s="61">
        <f t="shared" si="69"/>
        <v>16729.64864864865</v>
      </c>
      <c r="AJ302" s="138"/>
      <c r="AK302" s="138"/>
      <c r="AL302" s="103" t="s">
        <v>81</v>
      </c>
      <c r="AM302" s="52">
        <v>273100</v>
      </c>
      <c r="AN302" s="64">
        <f>IFERROR(AM302/AJ294,"-")</f>
        <v>6.3724018578946448E-5</v>
      </c>
      <c r="AO302" s="52">
        <v>20</v>
      </c>
      <c r="AP302" s="64">
        <f>IFERROR(AO302/AK294,"-")</f>
        <v>5.1020408163265302E-3</v>
      </c>
      <c r="AQ302" s="61">
        <f t="shared" si="70"/>
        <v>13655</v>
      </c>
      <c r="AR302" s="138"/>
      <c r="AS302" s="138"/>
      <c r="AT302" s="103" t="s">
        <v>81</v>
      </c>
      <c r="AU302" s="52">
        <v>92274</v>
      </c>
      <c r="AV302" s="64">
        <f>IFERROR(AU302/AR294,"-")</f>
        <v>4.1225897550012292E-5</v>
      </c>
      <c r="AW302" s="52">
        <v>7</v>
      </c>
      <c r="AX302" s="64">
        <f>IFERROR(AW302/AS294,"-")</f>
        <v>3.7373198077949813E-3</v>
      </c>
      <c r="AY302" s="61">
        <f t="shared" si="71"/>
        <v>13182</v>
      </c>
      <c r="AZ302" s="138"/>
      <c r="BA302" s="138"/>
      <c r="BB302" s="103" t="s">
        <v>81</v>
      </c>
      <c r="BC302" s="52">
        <v>51356</v>
      </c>
      <c r="BD302" s="64">
        <f>IFERROR(BC302/AZ294,"-")</f>
        <v>6.2098964341728976E-5</v>
      </c>
      <c r="BE302" s="52">
        <v>3</v>
      </c>
      <c r="BF302" s="64">
        <f>IFERROR(BE302/BA294,"-")</f>
        <v>4.3923865300146414E-3</v>
      </c>
      <c r="BG302" s="61">
        <f t="shared" si="72"/>
        <v>17118.666666666668</v>
      </c>
      <c r="BH302" s="138"/>
      <c r="BI302" s="150"/>
      <c r="BJ302" s="103" t="s">
        <v>81</v>
      </c>
      <c r="BK302" s="52">
        <f t="shared" si="74"/>
        <v>1456396</v>
      </c>
      <c r="BL302" s="64">
        <f>IFERROR(BK302/BH294,"-")</f>
        <v>8.024393204135513E-5</v>
      </c>
      <c r="BM302" s="52">
        <f t="shared" si="75"/>
        <v>97</v>
      </c>
      <c r="BN302" s="64">
        <f>IFERROR(BM302/BI294,"-")</f>
        <v>5.1098351156297741E-3</v>
      </c>
      <c r="BO302" s="61">
        <f t="shared" si="73"/>
        <v>15014.391752577319</v>
      </c>
    </row>
    <row r="303" spans="2:67" s="106" customFormat="1">
      <c r="B303" s="179"/>
      <c r="C303" s="173"/>
      <c r="D303" s="138"/>
      <c r="E303" s="138"/>
      <c r="F303" s="103" t="s">
        <v>83</v>
      </c>
      <c r="G303" s="52">
        <v>2905</v>
      </c>
      <c r="H303" s="64">
        <f>IFERROR(G303/D294,"-")</f>
        <v>2.181152321166533E-5</v>
      </c>
      <c r="I303" s="52">
        <v>1</v>
      </c>
      <c r="J303" s="64">
        <f>IFERROR(I303/E294,"-")</f>
        <v>1.1904761904761904E-2</v>
      </c>
      <c r="K303" s="61">
        <f t="shared" si="66"/>
        <v>2905</v>
      </c>
      <c r="L303" s="138"/>
      <c r="M303" s="138"/>
      <c r="N303" s="103" t="s">
        <v>83</v>
      </c>
      <c r="O303" s="52">
        <v>227357</v>
      </c>
      <c r="P303" s="64">
        <f>IFERROR(O303/L294,"-")</f>
        <v>8.3509152611500751E-4</v>
      </c>
      <c r="Q303" s="52">
        <v>10</v>
      </c>
      <c r="R303" s="64">
        <f>IFERROR(Q303/M294,"-")</f>
        <v>7.407407407407407E-2</v>
      </c>
      <c r="S303" s="61">
        <f t="shared" si="67"/>
        <v>22735.7</v>
      </c>
      <c r="T303" s="138"/>
      <c r="U303" s="138"/>
      <c r="V303" s="103" t="s">
        <v>83</v>
      </c>
      <c r="W303" s="52">
        <v>8691940</v>
      </c>
      <c r="X303" s="50">
        <f>W303/T294</f>
        <v>1.752155089034525E-3</v>
      </c>
      <c r="Y303" s="52">
        <v>261</v>
      </c>
      <c r="Z303" s="64">
        <f>IFERROR(Y303/U294,"-")</f>
        <v>3.9036793299431646E-2</v>
      </c>
      <c r="AA303" s="61">
        <f t="shared" si="68"/>
        <v>33302.452107279692</v>
      </c>
      <c r="AB303" s="138"/>
      <c r="AC303" s="138"/>
      <c r="AD303" s="103" t="s">
        <v>83</v>
      </c>
      <c r="AE303" s="52">
        <v>5804285</v>
      </c>
      <c r="AF303" s="64">
        <f>IFERROR(AE303/AB294,"-")</f>
        <v>1.0684311240933394E-3</v>
      </c>
      <c r="AG303" s="52">
        <v>318</v>
      </c>
      <c r="AH303" s="64">
        <f>IFERROR(AG303/AC294,"-")</f>
        <v>5.6765440913959297E-2</v>
      </c>
      <c r="AI303" s="61">
        <f t="shared" si="69"/>
        <v>18252.468553459119</v>
      </c>
      <c r="AJ303" s="138"/>
      <c r="AK303" s="138"/>
      <c r="AL303" s="103" t="s">
        <v>83</v>
      </c>
      <c r="AM303" s="52">
        <v>7799629</v>
      </c>
      <c r="AN303" s="64">
        <f>IFERROR(AM303/AJ294,"-")</f>
        <v>1.8199330036795663E-3</v>
      </c>
      <c r="AO303" s="52">
        <v>283</v>
      </c>
      <c r="AP303" s="64">
        <f>IFERROR(AO303/AK294,"-")</f>
        <v>7.2193877551020413E-2</v>
      </c>
      <c r="AQ303" s="61">
        <f t="shared" si="70"/>
        <v>27560.526501766784</v>
      </c>
      <c r="AR303" s="138"/>
      <c r="AS303" s="138"/>
      <c r="AT303" s="103" t="s">
        <v>83</v>
      </c>
      <c r="AU303" s="52">
        <v>3961172</v>
      </c>
      <c r="AV303" s="64">
        <f>IFERROR(AU303/AR294,"-")</f>
        <v>1.7697603989203598E-3</v>
      </c>
      <c r="AW303" s="52">
        <v>166</v>
      </c>
      <c r="AX303" s="64">
        <f>IFERROR(AW303/AS294,"-")</f>
        <v>8.8627869727709557E-2</v>
      </c>
      <c r="AY303" s="61">
        <f t="shared" si="71"/>
        <v>23862.481927710844</v>
      </c>
      <c r="AZ303" s="138"/>
      <c r="BA303" s="138"/>
      <c r="BB303" s="103" t="s">
        <v>83</v>
      </c>
      <c r="BC303" s="52">
        <v>3329823</v>
      </c>
      <c r="BD303" s="64">
        <f>IFERROR(BC303/AZ294,"-")</f>
        <v>4.0263758809344378E-3</v>
      </c>
      <c r="BE303" s="52">
        <v>67</v>
      </c>
      <c r="BF303" s="64">
        <f>IFERROR(BE303/BA294,"-")</f>
        <v>9.8096632503660325E-2</v>
      </c>
      <c r="BG303" s="61">
        <f t="shared" si="72"/>
        <v>49698.850746268654</v>
      </c>
      <c r="BH303" s="138"/>
      <c r="BI303" s="150"/>
      <c r="BJ303" s="103" t="s">
        <v>83</v>
      </c>
      <c r="BK303" s="52">
        <f t="shared" si="74"/>
        <v>29817111</v>
      </c>
      <c r="BL303" s="64">
        <f>IFERROR(BK303/BH294,"-")</f>
        <v>1.6428514145558919E-3</v>
      </c>
      <c r="BM303" s="52">
        <f t="shared" si="75"/>
        <v>1106</v>
      </c>
      <c r="BN303" s="64">
        <f>IFERROR(BM303/BI294,"-")</f>
        <v>5.8262656060685876E-2</v>
      </c>
      <c r="BO303" s="61">
        <f t="shared" si="73"/>
        <v>26959.413200723327</v>
      </c>
    </row>
    <row r="304" spans="2:67" s="106" customFormat="1">
      <c r="B304" s="179"/>
      <c r="C304" s="173"/>
      <c r="D304" s="138"/>
      <c r="E304" s="138"/>
      <c r="F304" s="103" t="s">
        <v>85</v>
      </c>
      <c r="G304" s="52">
        <v>214544</v>
      </c>
      <c r="H304" s="64">
        <f>IFERROR(G304/D294,"-")</f>
        <v>1.610854194810164E-3</v>
      </c>
      <c r="I304" s="52">
        <v>3</v>
      </c>
      <c r="J304" s="64">
        <f>IFERROR(I304/E294,"-")</f>
        <v>3.5714285714285712E-2</v>
      </c>
      <c r="K304" s="61">
        <f t="shared" si="66"/>
        <v>71514.666666666672</v>
      </c>
      <c r="L304" s="138"/>
      <c r="M304" s="138"/>
      <c r="N304" s="103" t="s">
        <v>85</v>
      </c>
      <c r="O304" s="52">
        <v>156219</v>
      </c>
      <c r="P304" s="64">
        <f>IFERROR(O304/L294,"-")</f>
        <v>5.7379875314224045E-4</v>
      </c>
      <c r="Q304" s="52">
        <v>1</v>
      </c>
      <c r="R304" s="64">
        <f>IFERROR(Q304/M294,"-")</f>
        <v>7.4074074074074077E-3</v>
      </c>
      <c r="S304" s="61">
        <f t="shared" si="67"/>
        <v>156219</v>
      </c>
      <c r="T304" s="138"/>
      <c r="U304" s="138"/>
      <c r="V304" s="103" t="s">
        <v>85</v>
      </c>
      <c r="W304" s="52">
        <v>5941949</v>
      </c>
      <c r="X304" s="50">
        <f>W304/T294</f>
        <v>1.19780120193347E-3</v>
      </c>
      <c r="Y304" s="52">
        <v>43</v>
      </c>
      <c r="Z304" s="64">
        <f>IFERROR(Y304/U294,"-")</f>
        <v>6.4313490876458275E-3</v>
      </c>
      <c r="AA304" s="61">
        <f t="shared" si="68"/>
        <v>138184.86046511628</v>
      </c>
      <c r="AB304" s="138"/>
      <c r="AC304" s="138"/>
      <c r="AD304" s="103" t="s">
        <v>85</v>
      </c>
      <c r="AE304" s="52">
        <v>6498254</v>
      </c>
      <c r="AF304" s="64">
        <f>IFERROR(AE304/AB294,"-")</f>
        <v>1.1961743480659616E-3</v>
      </c>
      <c r="AG304" s="52">
        <v>65</v>
      </c>
      <c r="AH304" s="64">
        <f>IFERROR(AG304/AC294,"-")</f>
        <v>1.1602998928953945E-2</v>
      </c>
      <c r="AI304" s="61">
        <f t="shared" si="69"/>
        <v>99973.13846153846</v>
      </c>
      <c r="AJ304" s="138"/>
      <c r="AK304" s="138"/>
      <c r="AL304" s="103" t="s">
        <v>85</v>
      </c>
      <c r="AM304" s="52">
        <v>6293836</v>
      </c>
      <c r="AN304" s="64">
        <f>IFERROR(AM304/AJ294,"-")</f>
        <v>1.4685775254369901E-3</v>
      </c>
      <c r="AO304" s="52">
        <v>71</v>
      </c>
      <c r="AP304" s="64">
        <f>IFERROR(AO304/AK294,"-")</f>
        <v>1.8112244897959182E-2</v>
      </c>
      <c r="AQ304" s="61">
        <f t="shared" si="70"/>
        <v>88645.57746478873</v>
      </c>
      <c r="AR304" s="138"/>
      <c r="AS304" s="138"/>
      <c r="AT304" s="103" t="s">
        <v>85</v>
      </c>
      <c r="AU304" s="52">
        <v>7239574</v>
      </c>
      <c r="AV304" s="64">
        <f>IFERROR(AU304/AR294,"-")</f>
        <v>3.234474890323739E-3</v>
      </c>
      <c r="AW304" s="52">
        <v>58</v>
      </c>
      <c r="AX304" s="64">
        <f>IFERROR(AW304/AS294,"-")</f>
        <v>3.0966364121729845E-2</v>
      </c>
      <c r="AY304" s="61">
        <f t="shared" si="71"/>
        <v>124820.24137931035</v>
      </c>
      <c r="AZ304" s="138"/>
      <c r="BA304" s="138"/>
      <c r="BB304" s="103" t="s">
        <v>85</v>
      </c>
      <c r="BC304" s="52">
        <v>3703089</v>
      </c>
      <c r="BD304" s="64">
        <f>IFERROR(BC304/AZ294,"-")</f>
        <v>4.4777239614699118E-3</v>
      </c>
      <c r="BE304" s="52">
        <v>24</v>
      </c>
      <c r="BF304" s="64">
        <f>IFERROR(BE304/BA294,"-")</f>
        <v>3.5139092240117131E-2</v>
      </c>
      <c r="BG304" s="61">
        <f t="shared" si="72"/>
        <v>154295.375</v>
      </c>
      <c r="BH304" s="138"/>
      <c r="BI304" s="150"/>
      <c r="BJ304" s="103" t="s">
        <v>85</v>
      </c>
      <c r="BK304" s="52">
        <f t="shared" si="74"/>
        <v>30047465</v>
      </c>
      <c r="BL304" s="64">
        <f>IFERROR(BK304/BH294,"-")</f>
        <v>1.6555433683386914E-3</v>
      </c>
      <c r="BM304" s="52">
        <f t="shared" si="75"/>
        <v>265</v>
      </c>
      <c r="BN304" s="64">
        <f>IFERROR(BM304/BI294,"-")</f>
        <v>1.3959858821050414E-2</v>
      </c>
      <c r="BO304" s="61">
        <f t="shared" si="73"/>
        <v>113386.66037735849</v>
      </c>
    </row>
    <row r="305" spans="2:67" s="106" customFormat="1">
      <c r="B305" s="179"/>
      <c r="C305" s="173"/>
      <c r="D305" s="138"/>
      <c r="E305" s="138"/>
      <c r="F305" s="103" t="s">
        <v>87</v>
      </c>
      <c r="G305" s="52">
        <v>32655</v>
      </c>
      <c r="H305" s="64">
        <f>IFERROR(G305/D294,"-")</f>
        <v>2.4518254405402111E-4</v>
      </c>
      <c r="I305" s="52">
        <v>4</v>
      </c>
      <c r="J305" s="64">
        <f>IFERROR(I305/E294,"-")</f>
        <v>4.7619047619047616E-2</v>
      </c>
      <c r="K305" s="61">
        <f t="shared" si="66"/>
        <v>8163.75</v>
      </c>
      <c r="L305" s="138"/>
      <c r="M305" s="138"/>
      <c r="N305" s="103" t="s">
        <v>87</v>
      </c>
      <c r="O305" s="52">
        <v>50964</v>
      </c>
      <c r="P305" s="64">
        <f>IFERROR(O305/L294,"-")</f>
        <v>1.8719284885411596E-4</v>
      </c>
      <c r="Q305" s="52">
        <v>3</v>
      </c>
      <c r="R305" s="64">
        <f>IFERROR(Q305/M294,"-")</f>
        <v>2.2222222222222223E-2</v>
      </c>
      <c r="S305" s="61">
        <f t="shared" si="67"/>
        <v>16988</v>
      </c>
      <c r="T305" s="138"/>
      <c r="U305" s="138"/>
      <c r="V305" s="103" t="s">
        <v>87</v>
      </c>
      <c r="W305" s="52">
        <v>24249047</v>
      </c>
      <c r="X305" s="50">
        <f>W305/T294</f>
        <v>4.8882172570550858E-3</v>
      </c>
      <c r="Y305" s="52">
        <v>72</v>
      </c>
      <c r="Z305" s="64">
        <f>IFERROR(Y305/U294,"-")</f>
        <v>1.0768770565360455E-2</v>
      </c>
      <c r="AA305" s="61">
        <f t="shared" si="68"/>
        <v>336792.31944444444</v>
      </c>
      <c r="AB305" s="138"/>
      <c r="AC305" s="138"/>
      <c r="AD305" s="103" t="s">
        <v>87</v>
      </c>
      <c r="AE305" s="52">
        <v>46205096</v>
      </c>
      <c r="AF305" s="64">
        <f>IFERROR(AE305/AB294,"-")</f>
        <v>8.5052616572274895E-3</v>
      </c>
      <c r="AG305" s="52">
        <v>121</v>
      </c>
      <c r="AH305" s="64">
        <f>IFERROR(AG305/AC294,"-")</f>
        <v>2.1599428775437343E-2</v>
      </c>
      <c r="AI305" s="61">
        <f t="shared" si="69"/>
        <v>381860.29752066114</v>
      </c>
      <c r="AJ305" s="138"/>
      <c r="AK305" s="138"/>
      <c r="AL305" s="103" t="s">
        <v>87</v>
      </c>
      <c r="AM305" s="52">
        <v>60146756</v>
      </c>
      <c r="AN305" s="64">
        <f>IFERROR(AM305/AJ294,"-")</f>
        <v>1.40343939831833E-2</v>
      </c>
      <c r="AO305" s="52">
        <v>167</v>
      </c>
      <c r="AP305" s="64">
        <f>IFERROR(AO305/AK294,"-")</f>
        <v>4.2602040816326528E-2</v>
      </c>
      <c r="AQ305" s="61">
        <f t="shared" si="70"/>
        <v>360160.21556886227</v>
      </c>
      <c r="AR305" s="138"/>
      <c r="AS305" s="138"/>
      <c r="AT305" s="103" t="s">
        <v>87</v>
      </c>
      <c r="AU305" s="52">
        <v>38113658</v>
      </c>
      <c r="AV305" s="64">
        <f>IFERROR(AU305/AR294,"-")</f>
        <v>1.7028304397383946E-2</v>
      </c>
      <c r="AW305" s="52">
        <v>111</v>
      </c>
      <c r="AX305" s="64">
        <f>IFERROR(AW305/AS294,"-")</f>
        <v>5.9263214095034704E-2</v>
      </c>
      <c r="AY305" s="61">
        <f t="shared" si="71"/>
        <v>343366.28828828828</v>
      </c>
      <c r="AZ305" s="138"/>
      <c r="BA305" s="138"/>
      <c r="BB305" s="103" t="s">
        <v>87</v>
      </c>
      <c r="BC305" s="52">
        <v>16092478</v>
      </c>
      <c r="BD305" s="64">
        <f>IFERROR(BC305/AZ294,"-")</f>
        <v>1.9458801649117102E-2</v>
      </c>
      <c r="BE305" s="52">
        <v>52</v>
      </c>
      <c r="BF305" s="64">
        <f>IFERROR(BE305/BA294,"-")</f>
        <v>7.6134699853587118E-2</v>
      </c>
      <c r="BG305" s="61">
        <f t="shared" si="72"/>
        <v>309470.73076923075</v>
      </c>
      <c r="BH305" s="138"/>
      <c r="BI305" s="150"/>
      <c r="BJ305" s="103" t="s">
        <v>87</v>
      </c>
      <c r="BK305" s="52">
        <f t="shared" si="74"/>
        <v>184890654</v>
      </c>
      <c r="BL305" s="64">
        <f>IFERROR(BK305/BH294,"-")</f>
        <v>1.0187032287000037E-2</v>
      </c>
      <c r="BM305" s="52">
        <f t="shared" si="75"/>
        <v>530</v>
      </c>
      <c r="BN305" s="64">
        <f>IFERROR(BM305/BI294,"-")</f>
        <v>2.7919717642100828E-2</v>
      </c>
      <c r="BO305" s="61">
        <f t="shared" si="73"/>
        <v>348850.29056603776</v>
      </c>
    </row>
    <row r="306" spans="2:67" s="106" customFormat="1">
      <c r="B306" s="179"/>
      <c r="C306" s="173"/>
      <c r="D306" s="138"/>
      <c r="E306" s="138"/>
      <c r="F306" s="103" t="s">
        <v>89</v>
      </c>
      <c r="G306" s="52">
        <v>1798294</v>
      </c>
      <c r="H306" s="64">
        <f>IFERROR(G306/D294,"-")</f>
        <v>1.3502076186712045E-2</v>
      </c>
      <c r="I306" s="52">
        <v>10</v>
      </c>
      <c r="J306" s="64">
        <f>IFERROR(I306/E294,"-")</f>
        <v>0.11904761904761904</v>
      </c>
      <c r="K306" s="61">
        <f t="shared" si="66"/>
        <v>179829.4</v>
      </c>
      <c r="L306" s="138"/>
      <c r="M306" s="138"/>
      <c r="N306" s="103" t="s">
        <v>89</v>
      </c>
      <c r="O306" s="52">
        <v>987586</v>
      </c>
      <c r="P306" s="64">
        <f>IFERROR(O306/L294,"-")</f>
        <v>3.6274436235075929E-3</v>
      </c>
      <c r="Q306" s="52">
        <v>14</v>
      </c>
      <c r="R306" s="64">
        <f>IFERROR(Q306/M294,"-")</f>
        <v>0.1037037037037037</v>
      </c>
      <c r="S306" s="61">
        <f t="shared" si="67"/>
        <v>70541.857142857145</v>
      </c>
      <c r="T306" s="138"/>
      <c r="U306" s="138"/>
      <c r="V306" s="103" t="s">
        <v>89</v>
      </c>
      <c r="W306" s="52">
        <v>40914339</v>
      </c>
      <c r="X306" s="50">
        <f>W306/T294</f>
        <v>8.2476716697692035E-3</v>
      </c>
      <c r="Y306" s="52">
        <v>783</v>
      </c>
      <c r="Z306" s="64">
        <f>IFERROR(Y306/U294,"-")</f>
        <v>0.11711037989829494</v>
      </c>
      <c r="AA306" s="61">
        <f t="shared" si="68"/>
        <v>52253.30651340996</v>
      </c>
      <c r="AB306" s="138"/>
      <c r="AC306" s="138"/>
      <c r="AD306" s="103" t="s">
        <v>89</v>
      </c>
      <c r="AE306" s="52">
        <v>58596667</v>
      </c>
      <c r="AF306" s="64">
        <f>IFERROR(AE306/AB294,"-")</f>
        <v>1.078625580772362E-2</v>
      </c>
      <c r="AG306" s="52">
        <v>777</v>
      </c>
      <c r="AH306" s="64">
        <f>IFERROR(AG306/AC294,"-")</f>
        <v>0.13870046411995715</v>
      </c>
      <c r="AI306" s="61">
        <f t="shared" si="69"/>
        <v>75413.985842985843</v>
      </c>
      <c r="AJ306" s="138"/>
      <c r="AK306" s="138"/>
      <c r="AL306" s="103" t="s">
        <v>89</v>
      </c>
      <c r="AM306" s="52">
        <v>52382727</v>
      </c>
      <c r="AN306" s="64">
        <f>IFERROR(AM306/AJ294,"-")</f>
        <v>1.2222767735495715E-2</v>
      </c>
      <c r="AO306" s="52">
        <v>679</v>
      </c>
      <c r="AP306" s="64">
        <f>IFERROR(AO306/AK294,"-")</f>
        <v>0.17321428571428571</v>
      </c>
      <c r="AQ306" s="61">
        <f t="shared" si="70"/>
        <v>77146.873343151688</v>
      </c>
      <c r="AR306" s="138"/>
      <c r="AS306" s="138"/>
      <c r="AT306" s="103" t="s">
        <v>89</v>
      </c>
      <c r="AU306" s="52">
        <v>27435613</v>
      </c>
      <c r="AV306" s="64">
        <f>IFERROR(AU306/AR294,"-")</f>
        <v>1.2257599873851631E-2</v>
      </c>
      <c r="AW306" s="52">
        <v>309</v>
      </c>
      <c r="AX306" s="64">
        <f>IFERROR(AW306/AS294,"-")</f>
        <v>0.16497597437266417</v>
      </c>
      <c r="AY306" s="61">
        <f t="shared" si="71"/>
        <v>88788.391585760517</v>
      </c>
      <c r="AZ306" s="138"/>
      <c r="BA306" s="138"/>
      <c r="BB306" s="103" t="s">
        <v>89</v>
      </c>
      <c r="BC306" s="52">
        <v>14777884</v>
      </c>
      <c r="BD306" s="64">
        <f>IFERROR(BC306/AZ294,"-")</f>
        <v>1.7869212780633366E-2</v>
      </c>
      <c r="BE306" s="52">
        <v>123</v>
      </c>
      <c r="BF306" s="64">
        <f>IFERROR(BE306/BA294,"-")</f>
        <v>0.1800878477306003</v>
      </c>
      <c r="BG306" s="61">
        <f t="shared" si="72"/>
        <v>120145.39837398374</v>
      </c>
      <c r="BH306" s="138"/>
      <c r="BI306" s="150"/>
      <c r="BJ306" s="103" t="s">
        <v>89</v>
      </c>
      <c r="BK306" s="52">
        <f t="shared" si="74"/>
        <v>196893110</v>
      </c>
      <c r="BL306" s="64">
        <f>IFERROR(BK306/BH294,"-")</f>
        <v>1.0848338870919077E-2</v>
      </c>
      <c r="BM306" s="52">
        <f t="shared" si="75"/>
        <v>2695</v>
      </c>
      <c r="BN306" s="64">
        <f>IFERROR(BM306/BI294,"-")</f>
        <v>0.1419691302744561</v>
      </c>
      <c r="BO306" s="61">
        <f t="shared" si="73"/>
        <v>73058.667903525042</v>
      </c>
    </row>
    <row r="307" spans="2:67" s="106" customFormat="1">
      <c r="B307" s="179"/>
      <c r="C307" s="173"/>
      <c r="D307" s="138"/>
      <c r="E307" s="138"/>
      <c r="F307" s="103" t="s">
        <v>91</v>
      </c>
      <c r="G307" s="52">
        <v>650916</v>
      </c>
      <c r="H307" s="64">
        <f>IFERROR(G307/D294,"-")</f>
        <v>4.88725282025623E-3</v>
      </c>
      <c r="I307" s="52">
        <v>10</v>
      </c>
      <c r="J307" s="64">
        <f>IFERROR(I307/E294,"-")</f>
        <v>0.11904761904761904</v>
      </c>
      <c r="K307" s="61">
        <f t="shared" si="66"/>
        <v>65091.6</v>
      </c>
      <c r="L307" s="138"/>
      <c r="M307" s="138"/>
      <c r="N307" s="103" t="s">
        <v>91</v>
      </c>
      <c r="O307" s="52">
        <v>1150992</v>
      </c>
      <c r="P307" s="64">
        <f>IFERROR(O307/L294,"-")</f>
        <v>4.2276405205301125E-3</v>
      </c>
      <c r="Q307" s="52">
        <v>10</v>
      </c>
      <c r="R307" s="64">
        <f>IFERROR(Q307/M294,"-")</f>
        <v>7.407407407407407E-2</v>
      </c>
      <c r="S307" s="61">
        <f t="shared" si="67"/>
        <v>115099.2</v>
      </c>
      <c r="T307" s="138"/>
      <c r="U307" s="138"/>
      <c r="V307" s="103" t="s">
        <v>91</v>
      </c>
      <c r="W307" s="52">
        <v>67409174</v>
      </c>
      <c r="X307" s="50">
        <f>W307/T294</f>
        <v>1.3588603611128677E-2</v>
      </c>
      <c r="Y307" s="52">
        <v>480</v>
      </c>
      <c r="Z307" s="64">
        <f>IFERROR(Y307/U294,"-")</f>
        <v>7.1791803769069698E-2</v>
      </c>
      <c r="AA307" s="61">
        <f t="shared" si="68"/>
        <v>140435.77916666667</v>
      </c>
      <c r="AB307" s="138"/>
      <c r="AC307" s="138"/>
      <c r="AD307" s="103" t="s">
        <v>91</v>
      </c>
      <c r="AE307" s="52">
        <v>144897675</v>
      </c>
      <c r="AF307" s="64">
        <f>IFERROR(AE307/AB294,"-")</f>
        <v>2.6672223327896781E-2</v>
      </c>
      <c r="AG307" s="52">
        <v>947</v>
      </c>
      <c r="AH307" s="64">
        <f>IFERROR(AG307/AC294,"-")</f>
        <v>0.16904676901106747</v>
      </c>
      <c r="AI307" s="61">
        <f t="shared" si="69"/>
        <v>153007.04857444562</v>
      </c>
      <c r="AJ307" s="138"/>
      <c r="AK307" s="138"/>
      <c r="AL307" s="103" t="s">
        <v>91</v>
      </c>
      <c r="AM307" s="52">
        <v>158615281</v>
      </c>
      <c r="AN307" s="64">
        <f>IFERROR(AM307/AJ294,"-")</f>
        <v>3.7010630220976976E-2</v>
      </c>
      <c r="AO307" s="52">
        <v>1010</v>
      </c>
      <c r="AP307" s="64">
        <f>IFERROR(AO307/AK294,"-")</f>
        <v>0.25765306122448978</v>
      </c>
      <c r="AQ307" s="61">
        <f t="shared" si="70"/>
        <v>157044.83267326732</v>
      </c>
      <c r="AR307" s="138"/>
      <c r="AS307" s="138"/>
      <c r="AT307" s="103" t="s">
        <v>91</v>
      </c>
      <c r="AU307" s="52">
        <v>122229267</v>
      </c>
      <c r="AV307" s="64">
        <f>IFERROR(AU307/AR294,"-")</f>
        <v>5.460922078760104E-2</v>
      </c>
      <c r="AW307" s="52">
        <v>613</v>
      </c>
      <c r="AX307" s="64">
        <f>IFERROR(AW307/AS294,"-")</f>
        <v>0.32728243459690337</v>
      </c>
      <c r="AY307" s="61">
        <f t="shared" si="71"/>
        <v>199395.21533442088</v>
      </c>
      <c r="AZ307" s="138"/>
      <c r="BA307" s="138"/>
      <c r="BB307" s="103" t="s">
        <v>91</v>
      </c>
      <c r="BC307" s="52">
        <v>62353571</v>
      </c>
      <c r="BD307" s="64">
        <f>IFERROR(BC307/AZ294,"-")</f>
        <v>7.539707496900977E-2</v>
      </c>
      <c r="BE307" s="52">
        <v>285</v>
      </c>
      <c r="BF307" s="64">
        <f>IFERROR(BE307/BA294,"-")</f>
        <v>0.41727672035139091</v>
      </c>
      <c r="BG307" s="61">
        <f t="shared" si="72"/>
        <v>218784.45964912281</v>
      </c>
      <c r="BH307" s="138"/>
      <c r="BI307" s="150"/>
      <c r="BJ307" s="103" t="s">
        <v>91</v>
      </c>
      <c r="BK307" s="52">
        <f t="shared" si="74"/>
        <v>557306876</v>
      </c>
      <c r="BL307" s="64">
        <f>IFERROR(BK307/BH294,"-")</f>
        <v>3.0706274312703365E-2</v>
      </c>
      <c r="BM307" s="52">
        <f t="shared" si="75"/>
        <v>3355</v>
      </c>
      <c r="BN307" s="64">
        <f>IFERROR(BM307/BI294,"-")</f>
        <v>0.17673708054575146</v>
      </c>
      <c r="BO307" s="61">
        <f t="shared" si="73"/>
        <v>166112.33263785395</v>
      </c>
    </row>
    <row r="308" spans="2:67" s="106" customFormat="1">
      <c r="B308" s="179"/>
      <c r="C308" s="173"/>
      <c r="D308" s="138"/>
      <c r="E308" s="138"/>
      <c r="F308" s="103" t="s">
        <v>95</v>
      </c>
      <c r="G308" s="52">
        <v>392100</v>
      </c>
      <c r="H308" s="64">
        <f>IFERROR(G308/D294,"-")</f>
        <v>2.9439925133542084E-3</v>
      </c>
      <c r="I308" s="52">
        <v>9</v>
      </c>
      <c r="J308" s="64">
        <f>IFERROR(I308/E294,"-")</f>
        <v>0.10714285714285714</v>
      </c>
      <c r="K308" s="61">
        <f t="shared" si="66"/>
        <v>43566.666666666664</v>
      </c>
      <c r="L308" s="138"/>
      <c r="M308" s="138"/>
      <c r="N308" s="103" t="s">
        <v>95</v>
      </c>
      <c r="O308" s="52">
        <v>930349</v>
      </c>
      <c r="P308" s="64">
        <f>IFERROR(O308/L294,"-")</f>
        <v>3.4172097900199735E-3</v>
      </c>
      <c r="Q308" s="52">
        <v>14</v>
      </c>
      <c r="R308" s="64">
        <f>IFERROR(Q308/M294,"-")</f>
        <v>0.1037037037037037</v>
      </c>
      <c r="S308" s="61">
        <f t="shared" si="67"/>
        <v>66453.5</v>
      </c>
      <c r="T308" s="138"/>
      <c r="U308" s="138"/>
      <c r="V308" s="103" t="s">
        <v>95</v>
      </c>
      <c r="W308" s="52">
        <v>25383743</v>
      </c>
      <c r="X308" s="50">
        <f>W308/T294</f>
        <v>5.1169536922936075E-3</v>
      </c>
      <c r="Y308" s="52">
        <v>395</v>
      </c>
      <c r="Z308" s="64">
        <f>IFERROR(Y308/U294,"-")</f>
        <v>5.9078671851630273E-2</v>
      </c>
      <c r="AA308" s="61">
        <f t="shared" si="68"/>
        <v>64262.640506329117</v>
      </c>
      <c r="AB308" s="138"/>
      <c r="AC308" s="138"/>
      <c r="AD308" s="103" t="s">
        <v>95</v>
      </c>
      <c r="AE308" s="52">
        <v>25789795</v>
      </c>
      <c r="AF308" s="64">
        <f>IFERROR(AE308/AB294,"-")</f>
        <v>4.7472892289036096E-3</v>
      </c>
      <c r="AG308" s="52">
        <v>467</v>
      </c>
      <c r="AH308" s="64">
        <f>IFERROR(AG308/AC294,"-")</f>
        <v>8.3363084612638347E-2</v>
      </c>
      <c r="AI308" s="61">
        <f t="shared" si="69"/>
        <v>55224.400428265522</v>
      </c>
      <c r="AJ308" s="138"/>
      <c r="AK308" s="138"/>
      <c r="AL308" s="103" t="s">
        <v>95</v>
      </c>
      <c r="AM308" s="52">
        <v>15408025</v>
      </c>
      <c r="AN308" s="64">
        <f>IFERROR(AM308/AJ294,"-")</f>
        <v>3.5952444941957941E-3</v>
      </c>
      <c r="AO308" s="52">
        <v>341</v>
      </c>
      <c r="AP308" s="64">
        <f>IFERROR(AO308/AK294,"-")</f>
        <v>8.6989795918367349E-2</v>
      </c>
      <c r="AQ308" s="61">
        <f t="shared" si="70"/>
        <v>45184.824046920818</v>
      </c>
      <c r="AR308" s="138"/>
      <c r="AS308" s="138"/>
      <c r="AT308" s="103" t="s">
        <v>95</v>
      </c>
      <c r="AU308" s="52">
        <v>8946772</v>
      </c>
      <c r="AV308" s="64">
        <f>IFERROR(AU308/AR294,"-")</f>
        <v>3.9972116292272854E-3</v>
      </c>
      <c r="AW308" s="52">
        <v>152</v>
      </c>
      <c r="AX308" s="64">
        <f>IFERROR(AW308/AS294,"-")</f>
        <v>8.1153230112119598E-2</v>
      </c>
      <c r="AY308" s="61">
        <f t="shared" si="71"/>
        <v>58860.34210526316</v>
      </c>
      <c r="AZ308" s="138"/>
      <c r="BA308" s="138"/>
      <c r="BB308" s="103" t="s">
        <v>95</v>
      </c>
      <c r="BC308" s="52">
        <v>1911827</v>
      </c>
      <c r="BD308" s="64">
        <f>IFERROR(BC308/AZ294,"-")</f>
        <v>2.3117547453180673E-3</v>
      </c>
      <c r="BE308" s="52">
        <v>36</v>
      </c>
      <c r="BF308" s="64">
        <f>IFERROR(BE308/BA294,"-")</f>
        <v>5.2708638360175697E-2</v>
      </c>
      <c r="BG308" s="61">
        <f t="shared" si="72"/>
        <v>53106.305555555555</v>
      </c>
      <c r="BH308" s="138"/>
      <c r="BI308" s="150"/>
      <c r="BJ308" s="103" t="s">
        <v>95</v>
      </c>
      <c r="BK308" s="52">
        <f t="shared" si="74"/>
        <v>78762611</v>
      </c>
      <c r="BL308" s="64">
        <f>IFERROR(BK308/BH294,"-")</f>
        <v>4.3396312572155449E-3</v>
      </c>
      <c r="BM308" s="52">
        <f t="shared" si="75"/>
        <v>1414</v>
      </c>
      <c r="BN308" s="64">
        <f>IFERROR(BM308/BI294,"-")</f>
        <v>7.4487699520623715E-2</v>
      </c>
      <c r="BO308" s="61">
        <f t="shared" si="73"/>
        <v>55701.987977369165</v>
      </c>
    </row>
    <row r="309" spans="2:67" s="106" customFormat="1">
      <c r="B309" s="179"/>
      <c r="C309" s="173"/>
      <c r="D309" s="138"/>
      <c r="E309" s="138"/>
      <c r="F309" s="104" t="s">
        <v>93</v>
      </c>
      <c r="G309" s="55">
        <v>111876</v>
      </c>
      <c r="H309" s="65">
        <f>IFERROR(G309/D294,"-")</f>
        <v>8.3999517068098807E-4</v>
      </c>
      <c r="I309" s="55">
        <v>14</v>
      </c>
      <c r="J309" s="65">
        <f>IFERROR(I309/E294,"-")</f>
        <v>0.16666666666666666</v>
      </c>
      <c r="K309" s="62">
        <f t="shared" si="66"/>
        <v>7991.1428571428569</v>
      </c>
      <c r="L309" s="138"/>
      <c r="M309" s="138"/>
      <c r="N309" s="104" t="s">
        <v>93</v>
      </c>
      <c r="O309" s="55">
        <v>527811</v>
      </c>
      <c r="P309" s="65">
        <f>IFERROR(O309/L294,"-")</f>
        <v>1.9386713120347657E-3</v>
      </c>
      <c r="Q309" s="55">
        <v>36</v>
      </c>
      <c r="R309" s="65">
        <f>IFERROR(Q309/M294,"-")</f>
        <v>0.26666666666666666</v>
      </c>
      <c r="S309" s="62">
        <f t="shared" si="67"/>
        <v>14661.416666666666</v>
      </c>
      <c r="T309" s="138"/>
      <c r="U309" s="138"/>
      <c r="V309" s="104" t="s">
        <v>93</v>
      </c>
      <c r="W309" s="55">
        <v>6728519</v>
      </c>
      <c r="X309" s="53">
        <f>W309/T294</f>
        <v>1.3563610433937063E-3</v>
      </c>
      <c r="Y309" s="55">
        <v>477</v>
      </c>
      <c r="Z309" s="65">
        <f>IFERROR(Y309/U294,"-")</f>
        <v>7.134310499551301E-2</v>
      </c>
      <c r="AA309" s="62">
        <f t="shared" si="68"/>
        <v>14105.909853249475</v>
      </c>
      <c r="AB309" s="138"/>
      <c r="AC309" s="138"/>
      <c r="AD309" s="104" t="s">
        <v>93</v>
      </c>
      <c r="AE309" s="55">
        <v>10129922</v>
      </c>
      <c r="AF309" s="65">
        <f>IFERROR(AE309/AB294,"-")</f>
        <v>1.8646782419260684E-3</v>
      </c>
      <c r="AG309" s="55">
        <v>604</v>
      </c>
      <c r="AH309" s="65">
        <f>IFERROR(AG309/AC294,"-")</f>
        <v>0.10781863620135666</v>
      </c>
      <c r="AI309" s="62">
        <f t="shared" si="69"/>
        <v>16771.3940397351</v>
      </c>
      <c r="AJ309" s="138"/>
      <c r="AK309" s="138"/>
      <c r="AL309" s="104" t="s">
        <v>93</v>
      </c>
      <c r="AM309" s="55">
        <v>14139705</v>
      </c>
      <c r="AN309" s="65">
        <f>IFERROR(AM309/AJ294,"-")</f>
        <v>3.2992999784724353E-3</v>
      </c>
      <c r="AO309" s="55">
        <v>559</v>
      </c>
      <c r="AP309" s="65">
        <f>IFERROR(AO309/AK294,"-")</f>
        <v>0.14260204081632652</v>
      </c>
      <c r="AQ309" s="62">
        <f t="shared" si="70"/>
        <v>25294.64221824687</v>
      </c>
      <c r="AR309" s="138"/>
      <c r="AS309" s="138"/>
      <c r="AT309" s="104" t="s">
        <v>93</v>
      </c>
      <c r="AU309" s="55">
        <v>9254599</v>
      </c>
      <c r="AV309" s="65">
        <f>IFERROR(AU309/AR294,"-")</f>
        <v>4.1347416416373647E-3</v>
      </c>
      <c r="AW309" s="55">
        <v>335</v>
      </c>
      <c r="AX309" s="65">
        <f>IFERROR(AW309/AS294,"-")</f>
        <v>0.17885744794447411</v>
      </c>
      <c r="AY309" s="62">
        <f t="shared" si="71"/>
        <v>27625.668656716418</v>
      </c>
      <c r="AZ309" s="138"/>
      <c r="BA309" s="138"/>
      <c r="BB309" s="104" t="s">
        <v>93</v>
      </c>
      <c r="BC309" s="55">
        <v>4830217</v>
      </c>
      <c r="BD309" s="65">
        <f>IFERROR(BC309/AZ294,"-")</f>
        <v>5.8406315376161129E-3</v>
      </c>
      <c r="BE309" s="55">
        <v>120</v>
      </c>
      <c r="BF309" s="65">
        <f>IFERROR(BE309/BA294,"-")</f>
        <v>0.17569546120058566</v>
      </c>
      <c r="BG309" s="62">
        <f t="shared" si="72"/>
        <v>40251.808333333334</v>
      </c>
      <c r="BH309" s="138"/>
      <c r="BI309" s="150"/>
      <c r="BJ309" s="104" t="s">
        <v>93</v>
      </c>
      <c r="BK309" s="55">
        <f t="shared" si="74"/>
        <v>45722649</v>
      </c>
      <c r="BL309" s="65">
        <f>IFERROR(BK309/BH294,"-")</f>
        <v>2.5192084701597191E-3</v>
      </c>
      <c r="BM309" s="55">
        <f t="shared" si="75"/>
        <v>2145</v>
      </c>
      <c r="BN309" s="65">
        <f>IFERROR(BM309/BI294,"-")</f>
        <v>0.11299583838170996</v>
      </c>
      <c r="BO309" s="62">
        <f t="shared" si="73"/>
        <v>21315.920279720278</v>
      </c>
    </row>
    <row r="310" spans="2:67" s="106" customFormat="1">
      <c r="B310" s="179"/>
      <c r="C310" s="174"/>
      <c r="D310" s="139"/>
      <c r="E310" s="139"/>
      <c r="F310" s="105" t="s">
        <v>101</v>
      </c>
      <c r="G310" s="56">
        <f>SUM(G294:G309)</f>
        <v>16943130</v>
      </c>
      <c r="H310" s="65">
        <f>IFERROR(G310/D294,"-")</f>
        <v>0.12721358804587374</v>
      </c>
      <c r="I310" s="55">
        <v>69</v>
      </c>
      <c r="J310" s="65">
        <f>IFERROR(I310/E294,"-")</f>
        <v>0.8214285714285714</v>
      </c>
      <c r="K310" s="62">
        <f t="shared" si="66"/>
        <v>245552.60869565216</v>
      </c>
      <c r="L310" s="139"/>
      <c r="M310" s="139"/>
      <c r="N310" s="105" t="s">
        <v>101</v>
      </c>
      <c r="O310" s="56">
        <f>SUM(O294:O309)</f>
        <v>24074245</v>
      </c>
      <c r="P310" s="65">
        <f>IFERROR(O310/L294,"-")</f>
        <v>8.8425682944077336E-2</v>
      </c>
      <c r="Q310" s="55">
        <v>114</v>
      </c>
      <c r="R310" s="65">
        <f>IFERROR(Q310/M294,"-")</f>
        <v>0.84444444444444444</v>
      </c>
      <c r="S310" s="62">
        <f t="shared" si="67"/>
        <v>211177.58771929826</v>
      </c>
      <c r="T310" s="139"/>
      <c r="U310" s="139"/>
      <c r="V310" s="105" t="s">
        <v>101</v>
      </c>
      <c r="W310" s="56">
        <f>SUM(W294:W309)</f>
        <v>794944469</v>
      </c>
      <c r="X310" s="53">
        <f>W310/T294</f>
        <v>0.16024799950968346</v>
      </c>
      <c r="Y310" s="55">
        <v>5038</v>
      </c>
      <c r="Z310" s="65">
        <f>IFERROR(Y310/U294,"-")</f>
        <v>0.75351480705952734</v>
      </c>
      <c r="AA310" s="62">
        <f t="shared" si="68"/>
        <v>157789.69213973798</v>
      </c>
      <c r="AB310" s="139"/>
      <c r="AC310" s="139"/>
      <c r="AD310" s="105" t="s">
        <v>101</v>
      </c>
      <c r="AE310" s="56">
        <f>SUM(AE294:AE309)</f>
        <v>1116024041</v>
      </c>
      <c r="AF310" s="65">
        <f>IFERROR(AE310/AB294,"-")</f>
        <v>0.20543354102026712</v>
      </c>
      <c r="AG310" s="55">
        <v>4764</v>
      </c>
      <c r="AH310" s="65">
        <f>IFERROR(AG310/AC294,"-")</f>
        <v>0.85041056765440914</v>
      </c>
      <c r="AI310" s="62">
        <f t="shared" si="69"/>
        <v>234261.97334172964</v>
      </c>
      <c r="AJ310" s="139"/>
      <c r="AK310" s="139"/>
      <c r="AL310" s="105" t="s">
        <v>101</v>
      </c>
      <c r="AM310" s="56">
        <f>SUM(AM294:AM309)</f>
        <v>1027387259</v>
      </c>
      <c r="AN310" s="65">
        <f>IFERROR(AM310/AJ294,"-")</f>
        <v>0.2397262716231742</v>
      </c>
      <c r="AO310" s="55">
        <v>3538</v>
      </c>
      <c r="AP310" s="65">
        <f>IFERROR(AO310/AK294,"-")</f>
        <v>0.90255102040816326</v>
      </c>
      <c r="AQ310" s="62">
        <f t="shared" si="70"/>
        <v>290386.4496890899</v>
      </c>
      <c r="AR310" s="139"/>
      <c r="AS310" s="139"/>
      <c r="AT310" s="105" t="s">
        <v>101</v>
      </c>
      <c r="AU310" s="56">
        <f>SUM(AU294:AU309)</f>
        <v>618103536</v>
      </c>
      <c r="AV310" s="65">
        <f>IFERROR(AU310/AR294,"-")</f>
        <v>0.27615442107675331</v>
      </c>
      <c r="AW310" s="55">
        <v>1715</v>
      </c>
      <c r="AX310" s="65">
        <f>IFERROR(AW310/AS294,"-")</f>
        <v>0.91564335290977039</v>
      </c>
      <c r="AY310" s="62">
        <f t="shared" si="71"/>
        <v>360410.22507288627</v>
      </c>
      <c r="AZ310" s="139"/>
      <c r="BA310" s="139"/>
      <c r="BB310" s="105" t="s">
        <v>101</v>
      </c>
      <c r="BC310" s="56">
        <f>SUM(BC294:BC309)</f>
        <v>281700886</v>
      </c>
      <c r="BD310" s="65">
        <f>IFERROR(BC310/AZ294,"-")</f>
        <v>0.34062881211051205</v>
      </c>
      <c r="BE310" s="55">
        <v>607</v>
      </c>
      <c r="BF310" s="65">
        <f>IFERROR(BE310/BA294,"-")</f>
        <v>0.88872620790629575</v>
      </c>
      <c r="BG310" s="62">
        <f t="shared" si="72"/>
        <v>464087.12685337727</v>
      </c>
      <c r="BH310" s="139"/>
      <c r="BI310" s="151"/>
      <c r="BJ310" s="105" t="s">
        <v>101</v>
      </c>
      <c r="BK310" s="56">
        <f t="shared" si="74"/>
        <v>3879177566</v>
      </c>
      <c r="BL310" s="65">
        <f>IFERROR(BK310/BH294,"-")</f>
        <v>0.21373339461413887</v>
      </c>
      <c r="BM310" s="56">
        <f t="shared" si="75"/>
        <v>15845</v>
      </c>
      <c r="BN310" s="65">
        <f>IFERROR(BM310/BI294,"-")</f>
        <v>0.83469420007375017</v>
      </c>
      <c r="BO310" s="62">
        <f t="shared" si="73"/>
        <v>244820.29447775322</v>
      </c>
    </row>
    <row r="311" spans="2:67" s="106" customFormat="1">
      <c r="B311" s="179">
        <v>19</v>
      </c>
      <c r="C311" s="172" t="s">
        <v>147</v>
      </c>
      <c r="D311" s="137">
        <v>227023480</v>
      </c>
      <c r="E311" s="137">
        <v>110</v>
      </c>
      <c r="F311" s="101" t="s">
        <v>66</v>
      </c>
      <c r="G311" s="48">
        <v>1284670</v>
      </c>
      <c r="H311" s="63">
        <f>IFERROR(G311/D311,"-")</f>
        <v>5.6587538874833566E-3</v>
      </c>
      <c r="I311" s="48">
        <v>26</v>
      </c>
      <c r="J311" s="63">
        <f>IFERROR(I311/E311,"-")</f>
        <v>0.23636363636363636</v>
      </c>
      <c r="K311" s="60">
        <f t="shared" si="66"/>
        <v>49410.384615384617</v>
      </c>
      <c r="L311" s="137">
        <v>254466080</v>
      </c>
      <c r="M311" s="137">
        <v>140</v>
      </c>
      <c r="N311" s="101" t="s">
        <v>66</v>
      </c>
      <c r="O311" s="48">
        <v>5464862</v>
      </c>
      <c r="P311" s="63">
        <f>IFERROR(O311/L311,"-")</f>
        <v>2.1475797481534671E-2</v>
      </c>
      <c r="Q311" s="48">
        <v>45</v>
      </c>
      <c r="R311" s="63">
        <f>IFERROR(Q311/M311,"-")</f>
        <v>0.32142857142857145</v>
      </c>
      <c r="S311" s="60">
        <f t="shared" si="67"/>
        <v>121441.37777777777</v>
      </c>
      <c r="T311" s="137">
        <v>3910297420</v>
      </c>
      <c r="U311" s="137">
        <v>4752</v>
      </c>
      <c r="V311" s="101" t="s">
        <v>66</v>
      </c>
      <c r="W311" s="48">
        <v>110809738</v>
      </c>
      <c r="X311" s="46">
        <f>W311/T311</f>
        <v>2.8337930877902377E-2</v>
      </c>
      <c r="Y311" s="48">
        <v>932</v>
      </c>
      <c r="Z311" s="63">
        <f>IFERROR(Y311/U311,"-")</f>
        <v>0.19612794612794612</v>
      </c>
      <c r="AA311" s="60">
        <f t="shared" si="68"/>
        <v>118894.5686695279</v>
      </c>
      <c r="AB311" s="137">
        <v>3924294930</v>
      </c>
      <c r="AC311" s="137">
        <v>3817</v>
      </c>
      <c r="AD311" s="101" t="s">
        <v>66</v>
      </c>
      <c r="AE311" s="48">
        <v>120078305</v>
      </c>
      <c r="AF311" s="63">
        <f>IFERROR(AE311/AB311,"-")</f>
        <v>3.0598695343216725E-2</v>
      </c>
      <c r="AG311" s="48">
        <v>962</v>
      </c>
      <c r="AH311" s="63">
        <f>IFERROR(AG311/AC311,"-")</f>
        <v>0.25203039035892061</v>
      </c>
      <c r="AI311" s="60">
        <f t="shared" si="69"/>
        <v>124821.52286902287</v>
      </c>
      <c r="AJ311" s="137">
        <v>2909257290</v>
      </c>
      <c r="AK311" s="137">
        <v>2501</v>
      </c>
      <c r="AL311" s="101" t="s">
        <v>66</v>
      </c>
      <c r="AM311" s="48">
        <v>124076280</v>
      </c>
      <c r="AN311" s="63">
        <f>IFERROR(AM311/AJ311,"-")</f>
        <v>4.2648782019551114E-2</v>
      </c>
      <c r="AO311" s="48">
        <v>729</v>
      </c>
      <c r="AP311" s="63">
        <f>IFERROR(AO311/AK311,"-")</f>
        <v>0.29148340663734507</v>
      </c>
      <c r="AQ311" s="60">
        <f t="shared" si="70"/>
        <v>170200.658436214</v>
      </c>
      <c r="AR311" s="137">
        <v>1499223020</v>
      </c>
      <c r="AS311" s="137">
        <v>1168</v>
      </c>
      <c r="AT311" s="101" t="s">
        <v>66</v>
      </c>
      <c r="AU311" s="48">
        <v>55389021</v>
      </c>
      <c r="AV311" s="63">
        <f>IFERROR(AU311/AR311,"-")</f>
        <v>3.694515109566554E-2</v>
      </c>
      <c r="AW311" s="48">
        <v>340</v>
      </c>
      <c r="AX311" s="63">
        <f>IFERROR(AW311/AS311,"-")</f>
        <v>0.2910958904109589</v>
      </c>
      <c r="AY311" s="60">
        <f t="shared" si="71"/>
        <v>162908.88529411764</v>
      </c>
      <c r="AZ311" s="137">
        <v>595971870</v>
      </c>
      <c r="BA311" s="137">
        <v>430</v>
      </c>
      <c r="BB311" s="101" t="s">
        <v>66</v>
      </c>
      <c r="BC311" s="48">
        <v>23670797</v>
      </c>
      <c r="BD311" s="63">
        <f>IFERROR(BC311/AZ311,"-")</f>
        <v>3.9717976957536601E-2</v>
      </c>
      <c r="BE311" s="48">
        <v>118</v>
      </c>
      <c r="BF311" s="63">
        <f>IFERROR(BE311/BA311,"-")</f>
        <v>0.2744186046511628</v>
      </c>
      <c r="BG311" s="60">
        <f t="shared" si="72"/>
        <v>200599.9745762712</v>
      </c>
      <c r="BH311" s="137">
        <f>SUM(D311,L311,T311,AB311,AJ311,AR311,AZ311)</f>
        <v>13320534090</v>
      </c>
      <c r="BI311" s="149">
        <f>SUM(E311,M311,U311,AC311,AK311,AS311,BA311)</f>
        <v>12918</v>
      </c>
      <c r="BJ311" s="101" t="s">
        <v>66</v>
      </c>
      <c r="BK311" s="48">
        <f t="shared" si="74"/>
        <v>440773673</v>
      </c>
      <c r="BL311" s="63">
        <f>IFERROR(BK311/BH311,"-")</f>
        <v>3.3089789795357975E-2</v>
      </c>
      <c r="BM311" s="48">
        <f t="shared" si="75"/>
        <v>3152</v>
      </c>
      <c r="BN311" s="63">
        <f>IFERROR(BM311/BI311,"-")</f>
        <v>0.24400061929091191</v>
      </c>
      <c r="BO311" s="60">
        <f t="shared" si="73"/>
        <v>139839.36326142133</v>
      </c>
    </row>
    <row r="312" spans="2:67" s="106" customFormat="1">
      <c r="B312" s="179"/>
      <c r="C312" s="173"/>
      <c r="D312" s="138"/>
      <c r="E312" s="138"/>
      <c r="F312" s="102" t="s">
        <v>68</v>
      </c>
      <c r="G312" s="52">
        <v>6009661</v>
      </c>
      <c r="H312" s="64">
        <f>IFERROR(G312/D311,"-")</f>
        <v>2.6471539419623026E-2</v>
      </c>
      <c r="I312" s="52">
        <v>40</v>
      </c>
      <c r="J312" s="64">
        <f>IFERROR(I312/E311,"-")</f>
        <v>0.36363636363636365</v>
      </c>
      <c r="K312" s="61">
        <f t="shared" si="66"/>
        <v>150241.52499999999</v>
      </c>
      <c r="L312" s="138"/>
      <c r="M312" s="138"/>
      <c r="N312" s="102" t="s">
        <v>68</v>
      </c>
      <c r="O312" s="52">
        <v>3004409</v>
      </c>
      <c r="P312" s="64">
        <f>IFERROR(O312/L311,"-")</f>
        <v>1.1806717028847225E-2</v>
      </c>
      <c r="Q312" s="52">
        <v>52</v>
      </c>
      <c r="R312" s="64">
        <f>IFERROR(Q312/M311,"-")</f>
        <v>0.37142857142857144</v>
      </c>
      <c r="S312" s="61">
        <f t="shared" si="67"/>
        <v>57777.096153846156</v>
      </c>
      <c r="T312" s="138"/>
      <c r="U312" s="138"/>
      <c r="V312" s="102" t="s">
        <v>68</v>
      </c>
      <c r="W312" s="52">
        <v>99586037</v>
      </c>
      <c r="X312" s="50">
        <f>W312/T311</f>
        <v>2.5467637446360793E-2</v>
      </c>
      <c r="Y312" s="52">
        <v>1108</v>
      </c>
      <c r="Z312" s="64">
        <f>IFERROR(Y312/U311,"-")</f>
        <v>0.23316498316498316</v>
      </c>
      <c r="AA312" s="61">
        <f t="shared" si="68"/>
        <v>89879.094765342961</v>
      </c>
      <c r="AB312" s="138"/>
      <c r="AC312" s="138"/>
      <c r="AD312" s="102" t="s">
        <v>68</v>
      </c>
      <c r="AE312" s="52">
        <v>79675674</v>
      </c>
      <c r="AF312" s="64">
        <f>IFERROR(AE312/AB311,"-")</f>
        <v>2.0303181952738704E-2</v>
      </c>
      <c r="AG312" s="52">
        <v>1135</v>
      </c>
      <c r="AH312" s="64">
        <f>IFERROR(AG312/AC311,"-")</f>
        <v>0.29735394288708411</v>
      </c>
      <c r="AI312" s="61">
        <f t="shared" si="69"/>
        <v>70198.831718061672</v>
      </c>
      <c r="AJ312" s="138"/>
      <c r="AK312" s="138"/>
      <c r="AL312" s="102" t="s">
        <v>68</v>
      </c>
      <c r="AM312" s="52">
        <v>39073090</v>
      </c>
      <c r="AN312" s="64">
        <f>IFERROR(AM312/AJ311,"-")</f>
        <v>1.3430606544943985E-2</v>
      </c>
      <c r="AO312" s="52">
        <v>781</v>
      </c>
      <c r="AP312" s="64">
        <f>IFERROR(AO312/AK311,"-")</f>
        <v>0.31227508996401437</v>
      </c>
      <c r="AQ312" s="61">
        <f t="shared" si="70"/>
        <v>50029.564660691423</v>
      </c>
      <c r="AR312" s="138"/>
      <c r="AS312" s="138"/>
      <c r="AT312" s="102" t="s">
        <v>68</v>
      </c>
      <c r="AU312" s="52">
        <v>22635611</v>
      </c>
      <c r="AV312" s="64">
        <f>IFERROR(AU312/AR311,"-")</f>
        <v>1.5098228014134948E-2</v>
      </c>
      <c r="AW312" s="52">
        <v>378</v>
      </c>
      <c r="AX312" s="64">
        <f>IFERROR(AW312/AS311,"-")</f>
        <v>0.32363013698630139</v>
      </c>
      <c r="AY312" s="61">
        <f t="shared" si="71"/>
        <v>59882.568783068782</v>
      </c>
      <c r="AZ312" s="138"/>
      <c r="BA312" s="138"/>
      <c r="BB312" s="102" t="s">
        <v>68</v>
      </c>
      <c r="BC312" s="52">
        <v>6854676</v>
      </c>
      <c r="BD312" s="64">
        <f>IFERROR(BC312/AZ311,"-")</f>
        <v>1.1501677084188554E-2</v>
      </c>
      <c r="BE312" s="52">
        <v>128</v>
      </c>
      <c r="BF312" s="64">
        <f>IFERROR(BE312/BA311,"-")</f>
        <v>0.29767441860465116</v>
      </c>
      <c r="BG312" s="61">
        <f t="shared" si="72"/>
        <v>53552.15625</v>
      </c>
      <c r="BH312" s="138"/>
      <c r="BI312" s="150"/>
      <c r="BJ312" s="102" t="s">
        <v>68</v>
      </c>
      <c r="BK312" s="52">
        <f t="shared" si="74"/>
        <v>256839158</v>
      </c>
      <c r="BL312" s="64">
        <f>IFERROR(BK312/BH311,"-")</f>
        <v>1.9281445943884073E-2</v>
      </c>
      <c r="BM312" s="52">
        <f t="shared" si="75"/>
        <v>3622</v>
      </c>
      <c r="BN312" s="64">
        <f>IFERROR(BM312/BI311,"-")</f>
        <v>0.28038396036538166</v>
      </c>
      <c r="BO312" s="61">
        <f t="shared" si="73"/>
        <v>70910.866372170072</v>
      </c>
    </row>
    <row r="313" spans="2:67" s="106" customFormat="1">
      <c r="B313" s="179"/>
      <c r="C313" s="173"/>
      <c r="D313" s="138"/>
      <c r="E313" s="138"/>
      <c r="F313" s="103" t="s">
        <v>70</v>
      </c>
      <c r="G313" s="52">
        <v>770983</v>
      </c>
      <c r="H313" s="64">
        <f>IFERROR(G313/D311,"-")</f>
        <v>3.3960496068512385E-3</v>
      </c>
      <c r="I313" s="52">
        <v>18</v>
      </c>
      <c r="J313" s="64">
        <f>IFERROR(I313/E311,"-")</f>
        <v>0.16363636363636364</v>
      </c>
      <c r="K313" s="61">
        <f t="shared" si="66"/>
        <v>42832.388888888891</v>
      </c>
      <c r="L313" s="138"/>
      <c r="M313" s="138"/>
      <c r="N313" s="103" t="s">
        <v>70</v>
      </c>
      <c r="O313" s="52">
        <v>379587</v>
      </c>
      <c r="P313" s="64">
        <f>IFERROR(O313/L311,"-")</f>
        <v>1.4916997974739894E-3</v>
      </c>
      <c r="Q313" s="52">
        <v>24</v>
      </c>
      <c r="R313" s="64">
        <f>IFERROR(Q313/M311,"-")</f>
        <v>0.17142857142857143</v>
      </c>
      <c r="S313" s="61">
        <f t="shared" si="67"/>
        <v>15816.125</v>
      </c>
      <c r="T313" s="138"/>
      <c r="U313" s="138"/>
      <c r="V313" s="103" t="s">
        <v>70</v>
      </c>
      <c r="W313" s="52">
        <v>45827078</v>
      </c>
      <c r="X313" s="50">
        <f>W313/T311</f>
        <v>1.1719588838845921E-2</v>
      </c>
      <c r="Y313" s="52">
        <v>1160</v>
      </c>
      <c r="Z313" s="64">
        <f>IFERROR(Y313/U311,"-")</f>
        <v>0.24410774410774411</v>
      </c>
      <c r="AA313" s="61">
        <f t="shared" si="68"/>
        <v>39506.10172413793</v>
      </c>
      <c r="AB313" s="138"/>
      <c r="AC313" s="138"/>
      <c r="AD313" s="103" t="s">
        <v>70</v>
      </c>
      <c r="AE313" s="52">
        <v>61279272</v>
      </c>
      <c r="AF313" s="64">
        <f>IFERROR(AE313/AB311,"-")</f>
        <v>1.5615358451154944E-2</v>
      </c>
      <c r="AG313" s="52">
        <v>1174</v>
      </c>
      <c r="AH313" s="64">
        <f>IFERROR(AG313/AC311,"-")</f>
        <v>0.30757139114487819</v>
      </c>
      <c r="AI313" s="61">
        <f t="shared" si="69"/>
        <v>52196.994889267458</v>
      </c>
      <c r="AJ313" s="138"/>
      <c r="AK313" s="138"/>
      <c r="AL313" s="103" t="s">
        <v>70</v>
      </c>
      <c r="AM313" s="52">
        <v>32534778</v>
      </c>
      <c r="AN313" s="64">
        <f>IFERROR(AM313/AJ311,"-")</f>
        <v>1.1183190332402674E-2</v>
      </c>
      <c r="AO313" s="52">
        <v>837</v>
      </c>
      <c r="AP313" s="64">
        <f>IFERROR(AO313/AK311,"-")</f>
        <v>0.33466613354658137</v>
      </c>
      <c r="AQ313" s="61">
        <f t="shared" si="70"/>
        <v>38870.702508960574</v>
      </c>
      <c r="AR313" s="138"/>
      <c r="AS313" s="138"/>
      <c r="AT313" s="103" t="s">
        <v>70</v>
      </c>
      <c r="AU313" s="52">
        <v>12663534</v>
      </c>
      <c r="AV313" s="64">
        <f>IFERROR(AU313/AR311,"-")</f>
        <v>8.4467312941873054E-3</v>
      </c>
      <c r="AW313" s="52">
        <v>308</v>
      </c>
      <c r="AX313" s="64">
        <f>IFERROR(AW313/AS311,"-")</f>
        <v>0.2636986301369863</v>
      </c>
      <c r="AY313" s="61">
        <f t="shared" si="71"/>
        <v>41115.370129870127</v>
      </c>
      <c r="AZ313" s="138"/>
      <c r="BA313" s="138"/>
      <c r="BB313" s="103" t="s">
        <v>70</v>
      </c>
      <c r="BC313" s="52">
        <v>2675949</v>
      </c>
      <c r="BD313" s="64">
        <f>IFERROR(BC313/AZ311,"-")</f>
        <v>4.4900592371918497E-3</v>
      </c>
      <c r="BE313" s="52">
        <v>106</v>
      </c>
      <c r="BF313" s="64">
        <f>IFERROR(BE313/BA311,"-")</f>
        <v>0.24651162790697675</v>
      </c>
      <c r="BG313" s="61">
        <f t="shared" si="72"/>
        <v>25244.801886792451</v>
      </c>
      <c r="BH313" s="138"/>
      <c r="BI313" s="150"/>
      <c r="BJ313" s="103" t="s">
        <v>70</v>
      </c>
      <c r="BK313" s="52">
        <f t="shared" si="74"/>
        <v>156131181</v>
      </c>
      <c r="BL313" s="64">
        <f>IFERROR(BK313/BH311,"-")</f>
        <v>1.1721090156378258E-2</v>
      </c>
      <c r="BM313" s="52">
        <f t="shared" si="75"/>
        <v>3627</v>
      </c>
      <c r="BN313" s="64">
        <f>IFERROR(BM313/BI311,"-")</f>
        <v>0.28077101718532282</v>
      </c>
      <c r="BO313" s="61">
        <f t="shared" si="73"/>
        <v>43046.920595533498</v>
      </c>
    </row>
    <row r="314" spans="2:67" s="106" customFormat="1">
      <c r="B314" s="179"/>
      <c r="C314" s="173"/>
      <c r="D314" s="138"/>
      <c r="E314" s="138"/>
      <c r="F314" s="103" t="s">
        <v>72</v>
      </c>
      <c r="G314" s="52">
        <v>702524</v>
      </c>
      <c r="H314" s="64">
        <f>IFERROR(G314/D311,"-")</f>
        <v>3.0944993002485909E-3</v>
      </c>
      <c r="I314" s="52">
        <v>6</v>
      </c>
      <c r="J314" s="64">
        <f>IFERROR(I314/E311,"-")</f>
        <v>5.4545454545454543E-2</v>
      </c>
      <c r="K314" s="61">
        <f t="shared" si="66"/>
        <v>117087.33333333333</v>
      </c>
      <c r="L314" s="138"/>
      <c r="M314" s="138"/>
      <c r="N314" s="103" t="s">
        <v>72</v>
      </c>
      <c r="O314" s="52">
        <v>22538</v>
      </c>
      <c r="P314" s="64">
        <f>IFERROR(O314/L311,"-")</f>
        <v>8.8569761439324257E-5</v>
      </c>
      <c r="Q314" s="52">
        <v>3</v>
      </c>
      <c r="R314" s="64">
        <f>IFERROR(Q314/M311,"-")</f>
        <v>2.1428571428571429E-2</v>
      </c>
      <c r="S314" s="61">
        <f t="shared" si="67"/>
        <v>7512.666666666667</v>
      </c>
      <c r="T314" s="138"/>
      <c r="U314" s="138"/>
      <c r="V314" s="103" t="s">
        <v>72</v>
      </c>
      <c r="W314" s="52">
        <v>5275510</v>
      </c>
      <c r="X314" s="50">
        <f>W314/T311</f>
        <v>1.3491326703225558E-3</v>
      </c>
      <c r="Y314" s="52">
        <v>157</v>
      </c>
      <c r="Z314" s="64">
        <f>IFERROR(Y314/U311,"-")</f>
        <v>3.3038720538720541E-2</v>
      </c>
      <c r="AA314" s="61">
        <f t="shared" si="68"/>
        <v>33601.974522292992</v>
      </c>
      <c r="AB314" s="138"/>
      <c r="AC314" s="138"/>
      <c r="AD314" s="103" t="s">
        <v>72</v>
      </c>
      <c r="AE314" s="52">
        <v>5298919</v>
      </c>
      <c r="AF314" s="64">
        <f>IFERROR(AE314/AB311,"-")</f>
        <v>1.3502856167846692E-3</v>
      </c>
      <c r="AG314" s="52">
        <v>164</v>
      </c>
      <c r="AH314" s="64">
        <f>IFERROR(AG314/AC311,"-")</f>
        <v>4.2965679853287919E-2</v>
      </c>
      <c r="AI314" s="61">
        <f t="shared" si="69"/>
        <v>32310.481707317074</v>
      </c>
      <c r="AJ314" s="138"/>
      <c r="AK314" s="138"/>
      <c r="AL314" s="103" t="s">
        <v>72</v>
      </c>
      <c r="AM314" s="52">
        <v>2307650</v>
      </c>
      <c r="AN314" s="64">
        <f>IFERROR(AM314/AJ311,"-")</f>
        <v>7.9320932113226739E-4</v>
      </c>
      <c r="AO314" s="52">
        <v>108</v>
      </c>
      <c r="AP314" s="64">
        <f>IFERROR(AO314/AK311,"-")</f>
        <v>4.3182726909236309E-2</v>
      </c>
      <c r="AQ314" s="61">
        <f t="shared" si="70"/>
        <v>21367.129629629631</v>
      </c>
      <c r="AR314" s="138"/>
      <c r="AS314" s="138"/>
      <c r="AT314" s="103" t="s">
        <v>72</v>
      </c>
      <c r="AU314" s="52">
        <v>513404</v>
      </c>
      <c r="AV314" s="64">
        <f>IFERROR(AU314/AR311,"-")</f>
        <v>3.4244671616635131E-4</v>
      </c>
      <c r="AW314" s="52">
        <v>46</v>
      </c>
      <c r="AX314" s="64">
        <f>IFERROR(AW314/AS311,"-")</f>
        <v>3.9383561643835614E-2</v>
      </c>
      <c r="AY314" s="61">
        <f t="shared" si="71"/>
        <v>11160.95652173913</v>
      </c>
      <c r="AZ314" s="138"/>
      <c r="BA314" s="138"/>
      <c r="BB314" s="103" t="s">
        <v>72</v>
      </c>
      <c r="BC314" s="52">
        <v>46711</v>
      </c>
      <c r="BD314" s="64">
        <f>IFERROR(BC314/AZ311,"-")</f>
        <v>7.8377860351026301E-5</v>
      </c>
      <c r="BE314" s="52">
        <v>11</v>
      </c>
      <c r="BF314" s="64">
        <f>IFERROR(BE314/BA311,"-")</f>
        <v>2.5581395348837209E-2</v>
      </c>
      <c r="BG314" s="61">
        <f t="shared" si="72"/>
        <v>4246.454545454545</v>
      </c>
      <c r="BH314" s="138"/>
      <c r="BI314" s="150"/>
      <c r="BJ314" s="103" t="s">
        <v>72</v>
      </c>
      <c r="BK314" s="52">
        <f t="shared" si="74"/>
        <v>14167256</v>
      </c>
      <c r="BL314" s="64">
        <f>IFERROR(BK314/BH311,"-")</f>
        <v>1.0635651621983876E-3</v>
      </c>
      <c r="BM314" s="52">
        <f t="shared" si="75"/>
        <v>495</v>
      </c>
      <c r="BN314" s="64">
        <f>IFERROR(BM314/BI311,"-")</f>
        <v>3.8318625174175572E-2</v>
      </c>
      <c r="BO314" s="61">
        <f t="shared" si="73"/>
        <v>28620.719191919194</v>
      </c>
    </row>
    <row r="315" spans="2:67" s="106" customFormat="1">
      <c r="B315" s="179"/>
      <c r="C315" s="173"/>
      <c r="D315" s="138"/>
      <c r="E315" s="138"/>
      <c r="F315" s="103" t="s">
        <v>74</v>
      </c>
      <c r="G315" s="52">
        <v>3749238</v>
      </c>
      <c r="H315" s="64">
        <f>IFERROR(G315/D311,"-")</f>
        <v>1.6514758737730565E-2</v>
      </c>
      <c r="I315" s="52">
        <v>23</v>
      </c>
      <c r="J315" s="64">
        <f>IFERROR(I315/E311,"-")</f>
        <v>0.20909090909090908</v>
      </c>
      <c r="K315" s="61">
        <f t="shared" si="66"/>
        <v>163010.34782608695</v>
      </c>
      <c r="L315" s="138"/>
      <c r="M315" s="138"/>
      <c r="N315" s="103" t="s">
        <v>74</v>
      </c>
      <c r="O315" s="52">
        <v>1579078</v>
      </c>
      <c r="P315" s="64">
        <f>IFERROR(O315/L311,"-")</f>
        <v>6.2054557526881379E-3</v>
      </c>
      <c r="Q315" s="52">
        <v>31</v>
      </c>
      <c r="R315" s="64">
        <f>IFERROR(Q315/M311,"-")</f>
        <v>0.22142857142857142</v>
      </c>
      <c r="S315" s="61">
        <f t="shared" si="67"/>
        <v>50938</v>
      </c>
      <c r="T315" s="138"/>
      <c r="U315" s="138"/>
      <c r="V315" s="103" t="s">
        <v>74</v>
      </c>
      <c r="W315" s="52">
        <v>90471126</v>
      </c>
      <c r="X315" s="50">
        <f>W315/T311</f>
        <v>2.3136635473625943E-2</v>
      </c>
      <c r="Y315" s="52">
        <v>1444</v>
      </c>
      <c r="Z315" s="64">
        <f>IFERROR(Y315/U311,"-")</f>
        <v>0.30387205387205385</v>
      </c>
      <c r="AA315" s="61">
        <f t="shared" si="68"/>
        <v>62653.134349030472</v>
      </c>
      <c r="AB315" s="138"/>
      <c r="AC315" s="138"/>
      <c r="AD315" s="103" t="s">
        <v>74</v>
      </c>
      <c r="AE315" s="52">
        <v>70171060</v>
      </c>
      <c r="AF315" s="64">
        <f>IFERROR(AE315/AB311,"-")</f>
        <v>1.7881189169438903E-2</v>
      </c>
      <c r="AG315" s="52">
        <v>1326</v>
      </c>
      <c r="AH315" s="64">
        <f>IFERROR(AG315/AC311,"-")</f>
        <v>0.34739324076499867</v>
      </c>
      <c r="AI315" s="61">
        <f t="shared" si="69"/>
        <v>52919.351432880845</v>
      </c>
      <c r="AJ315" s="138"/>
      <c r="AK315" s="138"/>
      <c r="AL315" s="103" t="s">
        <v>74</v>
      </c>
      <c r="AM315" s="52">
        <v>46248002</v>
      </c>
      <c r="AN315" s="64">
        <f>IFERROR(AM315/AJ311,"-")</f>
        <v>1.5896841492489652E-2</v>
      </c>
      <c r="AO315" s="52">
        <v>904</v>
      </c>
      <c r="AP315" s="64">
        <f>IFERROR(AO315/AK311,"-")</f>
        <v>0.36145541783286683</v>
      </c>
      <c r="AQ315" s="61">
        <f t="shared" si="70"/>
        <v>51159.294247787613</v>
      </c>
      <c r="AR315" s="138"/>
      <c r="AS315" s="138"/>
      <c r="AT315" s="103" t="s">
        <v>74</v>
      </c>
      <c r="AU315" s="52">
        <v>29912723</v>
      </c>
      <c r="AV315" s="64">
        <f>IFERROR(AU315/AR311,"-")</f>
        <v>1.9952150281150299E-2</v>
      </c>
      <c r="AW315" s="52">
        <v>351</v>
      </c>
      <c r="AX315" s="64">
        <f>IFERROR(AW315/AS311,"-")</f>
        <v>0.30051369863013699</v>
      </c>
      <c r="AY315" s="61">
        <f t="shared" si="71"/>
        <v>85221.433048433042</v>
      </c>
      <c r="AZ315" s="138"/>
      <c r="BA315" s="138"/>
      <c r="BB315" s="103" t="s">
        <v>74</v>
      </c>
      <c r="BC315" s="52">
        <v>12030128</v>
      </c>
      <c r="BD315" s="64">
        <f>IFERROR(BC315/AZ311,"-")</f>
        <v>2.0185731249362491E-2</v>
      </c>
      <c r="BE315" s="52">
        <v>89</v>
      </c>
      <c r="BF315" s="64">
        <f>IFERROR(BE315/BA311,"-")</f>
        <v>0.2069767441860465</v>
      </c>
      <c r="BG315" s="61">
        <f t="shared" si="72"/>
        <v>135169.97752808989</v>
      </c>
      <c r="BH315" s="138"/>
      <c r="BI315" s="150"/>
      <c r="BJ315" s="103" t="s">
        <v>74</v>
      </c>
      <c r="BK315" s="52">
        <f t="shared" si="74"/>
        <v>254161355</v>
      </c>
      <c r="BL315" s="64">
        <f>IFERROR(BK315/BH311,"-")</f>
        <v>1.9080417743219783E-2</v>
      </c>
      <c r="BM315" s="52">
        <f t="shared" si="75"/>
        <v>4168</v>
      </c>
      <c r="BN315" s="64">
        <f>IFERROR(BM315/BI311,"-")</f>
        <v>0.32265056510295709</v>
      </c>
      <c r="BO315" s="61">
        <f t="shared" si="73"/>
        <v>60979.211852207292</v>
      </c>
    </row>
    <row r="316" spans="2:67" s="106" customFormat="1">
      <c r="B316" s="179"/>
      <c r="C316" s="173"/>
      <c r="D316" s="138"/>
      <c r="E316" s="138"/>
      <c r="F316" s="103" t="s">
        <v>76</v>
      </c>
      <c r="G316" s="52">
        <v>1491772</v>
      </c>
      <c r="H316" s="64">
        <f>IFERROR(G316/D311,"-")</f>
        <v>6.5710031402919202E-3</v>
      </c>
      <c r="I316" s="52">
        <v>35</v>
      </c>
      <c r="J316" s="64">
        <f>IFERROR(I316/E311,"-")</f>
        <v>0.31818181818181818</v>
      </c>
      <c r="K316" s="61">
        <f t="shared" si="66"/>
        <v>42622.057142857142</v>
      </c>
      <c r="L316" s="138"/>
      <c r="M316" s="138"/>
      <c r="N316" s="103" t="s">
        <v>76</v>
      </c>
      <c r="O316" s="52">
        <v>2313402</v>
      </c>
      <c r="P316" s="64">
        <f>IFERROR(O316/L311,"-")</f>
        <v>9.0911998958761019E-3</v>
      </c>
      <c r="Q316" s="52">
        <v>41</v>
      </c>
      <c r="R316" s="64">
        <f>IFERROR(Q316/M311,"-")</f>
        <v>0.29285714285714287</v>
      </c>
      <c r="S316" s="61">
        <f t="shared" si="67"/>
        <v>56424.439024390245</v>
      </c>
      <c r="T316" s="138"/>
      <c r="U316" s="138"/>
      <c r="V316" s="103" t="s">
        <v>76</v>
      </c>
      <c r="W316" s="52">
        <v>102011763</v>
      </c>
      <c r="X316" s="50">
        <f>W316/T311</f>
        <v>2.6087980540365138E-2</v>
      </c>
      <c r="Y316" s="52">
        <v>1569</v>
      </c>
      <c r="Z316" s="64">
        <f>IFERROR(Y316/U311,"-")</f>
        <v>0.33017676767676768</v>
      </c>
      <c r="AA316" s="61">
        <f t="shared" si="68"/>
        <v>65017.057361376676</v>
      </c>
      <c r="AB316" s="138"/>
      <c r="AC316" s="138"/>
      <c r="AD316" s="103" t="s">
        <v>76</v>
      </c>
      <c r="AE316" s="52">
        <v>118982184</v>
      </c>
      <c r="AF316" s="64">
        <f>IFERROR(AE316/AB311,"-")</f>
        <v>3.031937867116425E-2</v>
      </c>
      <c r="AG316" s="52">
        <v>1621</v>
      </c>
      <c r="AH316" s="64">
        <f>IFERROR(AG316/AC311,"-")</f>
        <v>0.42467906733036415</v>
      </c>
      <c r="AI316" s="61">
        <f t="shared" si="69"/>
        <v>73400.483652066629</v>
      </c>
      <c r="AJ316" s="138"/>
      <c r="AK316" s="138"/>
      <c r="AL316" s="103" t="s">
        <v>76</v>
      </c>
      <c r="AM316" s="52">
        <v>84737344</v>
      </c>
      <c r="AN316" s="64">
        <f>IFERROR(AM316/AJ311,"-")</f>
        <v>2.9126796138405481E-2</v>
      </c>
      <c r="AO316" s="52">
        <v>1128</v>
      </c>
      <c r="AP316" s="64">
        <f>IFERROR(AO316/AK311,"-")</f>
        <v>0.45101959216313475</v>
      </c>
      <c r="AQ316" s="61">
        <f t="shared" si="70"/>
        <v>75121.758865248223</v>
      </c>
      <c r="AR316" s="138"/>
      <c r="AS316" s="138"/>
      <c r="AT316" s="103" t="s">
        <v>76</v>
      </c>
      <c r="AU316" s="52">
        <v>36124784</v>
      </c>
      <c r="AV316" s="64">
        <f>IFERROR(AU316/AR311,"-")</f>
        <v>2.409567056941268E-2</v>
      </c>
      <c r="AW316" s="52">
        <v>497</v>
      </c>
      <c r="AX316" s="64">
        <f>IFERROR(AW316/AS311,"-")</f>
        <v>0.42551369863013699</v>
      </c>
      <c r="AY316" s="61">
        <f t="shared" si="71"/>
        <v>72685.682092555333</v>
      </c>
      <c r="AZ316" s="138"/>
      <c r="BA316" s="138"/>
      <c r="BB316" s="103" t="s">
        <v>76</v>
      </c>
      <c r="BC316" s="52">
        <v>13604635</v>
      </c>
      <c r="BD316" s="64">
        <f>IFERROR(BC316/AZ311,"-")</f>
        <v>2.282764621088576E-2</v>
      </c>
      <c r="BE316" s="52">
        <v>156</v>
      </c>
      <c r="BF316" s="64">
        <f>IFERROR(BE316/BA311,"-")</f>
        <v>0.36279069767441863</v>
      </c>
      <c r="BG316" s="61">
        <f t="shared" si="72"/>
        <v>87209.198717948719</v>
      </c>
      <c r="BH316" s="138"/>
      <c r="BI316" s="150"/>
      <c r="BJ316" s="103" t="s">
        <v>76</v>
      </c>
      <c r="BK316" s="52">
        <f t="shared" si="74"/>
        <v>359265884</v>
      </c>
      <c r="BL316" s="64">
        <f>IFERROR(BK316/BH311,"-")</f>
        <v>2.6970831767902482E-2</v>
      </c>
      <c r="BM316" s="52">
        <f t="shared" si="75"/>
        <v>5047</v>
      </c>
      <c r="BN316" s="64">
        <f>IFERROR(BM316/BI311,"-")</f>
        <v>0.39069515404861432</v>
      </c>
      <c r="BO316" s="61">
        <f t="shared" si="73"/>
        <v>71184.046760451747</v>
      </c>
    </row>
    <row r="317" spans="2:67" s="106" customFormat="1">
      <c r="B317" s="179"/>
      <c r="C317" s="173"/>
      <c r="D317" s="138"/>
      <c r="E317" s="138"/>
      <c r="F317" s="103" t="s">
        <v>77</v>
      </c>
      <c r="G317" s="52">
        <v>2184573</v>
      </c>
      <c r="H317" s="64">
        <f>IFERROR(G317/D311,"-")</f>
        <v>9.622674271401354E-3</v>
      </c>
      <c r="I317" s="52">
        <v>11</v>
      </c>
      <c r="J317" s="64">
        <f>IFERROR(I317/E311,"-")</f>
        <v>0.1</v>
      </c>
      <c r="K317" s="61">
        <f t="shared" si="66"/>
        <v>198597.54545454544</v>
      </c>
      <c r="L317" s="138"/>
      <c r="M317" s="138"/>
      <c r="N317" s="103" t="s">
        <v>77</v>
      </c>
      <c r="O317" s="52">
        <v>9192926</v>
      </c>
      <c r="P317" s="64">
        <f>IFERROR(O317/L311,"-")</f>
        <v>3.6126331650961102E-2</v>
      </c>
      <c r="Q317" s="52">
        <v>17</v>
      </c>
      <c r="R317" s="64">
        <f>IFERROR(Q317/M311,"-")</f>
        <v>0.12142857142857143</v>
      </c>
      <c r="S317" s="61">
        <f t="shared" si="67"/>
        <v>540760.3529411765</v>
      </c>
      <c r="T317" s="138"/>
      <c r="U317" s="138"/>
      <c r="V317" s="103" t="s">
        <v>77</v>
      </c>
      <c r="W317" s="52">
        <v>104746574</v>
      </c>
      <c r="X317" s="50">
        <f>W317/T311</f>
        <v>2.6787367493902804E-2</v>
      </c>
      <c r="Y317" s="52">
        <v>396</v>
      </c>
      <c r="Z317" s="64">
        <f>IFERROR(Y317/U311,"-")</f>
        <v>8.3333333333333329E-2</v>
      </c>
      <c r="AA317" s="61">
        <f t="shared" si="68"/>
        <v>264511.55050505052</v>
      </c>
      <c r="AB317" s="138"/>
      <c r="AC317" s="138"/>
      <c r="AD317" s="103" t="s">
        <v>77</v>
      </c>
      <c r="AE317" s="52">
        <v>125150435</v>
      </c>
      <c r="AF317" s="64">
        <f>IFERROR(AE317/AB311,"-")</f>
        <v>3.1891189941730499E-2</v>
      </c>
      <c r="AG317" s="52">
        <v>481</v>
      </c>
      <c r="AH317" s="64">
        <f>IFERROR(AG317/AC311,"-")</f>
        <v>0.1260151951794603</v>
      </c>
      <c r="AI317" s="61">
        <f t="shared" si="69"/>
        <v>260188.01455301457</v>
      </c>
      <c r="AJ317" s="138"/>
      <c r="AK317" s="138"/>
      <c r="AL317" s="103" t="s">
        <v>77</v>
      </c>
      <c r="AM317" s="52">
        <v>108375478</v>
      </c>
      <c r="AN317" s="64">
        <f>IFERROR(AM317/AJ311,"-")</f>
        <v>3.7251939995998087E-2</v>
      </c>
      <c r="AO317" s="52">
        <v>381</v>
      </c>
      <c r="AP317" s="64">
        <f>IFERROR(AO317/AK311,"-")</f>
        <v>0.15233906437425029</v>
      </c>
      <c r="AQ317" s="61">
        <f t="shared" si="70"/>
        <v>284450.07349081367</v>
      </c>
      <c r="AR317" s="138"/>
      <c r="AS317" s="138"/>
      <c r="AT317" s="103" t="s">
        <v>77</v>
      </c>
      <c r="AU317" s="52">
        <v>103577147</v>
      </c>
      <c r="AV317" s="64">
        <f>IFERROR(AU317/AR311,"-")</f>
        <v>6.9087217590882516E-2</v>
      </c>
      <c r="AW317" s="52">
        <v>234</v>
      </c>
      <c r="AX317" s="64">
        <f>IFERROR(AW317/AS311,"-")</f>
        <v>0.20034246575342465</v>
      </c>
      <c r="AY317" s="61">
        <f t="shared" si="71"/>
        <v>442637.38034188031</v>
      </c>
      <c r="AZ317" s="138"/>
      <c r="BA317" s="138"/>
      <c r="BB317" s="103" t="s">
        <v>77</v>
      </c>
      <c r="BC317" s="52">
        <v>29870386</v>
      </c>
      <c r="BD317" s="64">
        <f>IFERROR(BC317/AZ311,"-")</f>
        <v>5.0120462900371456E-2</v>
      </c>
      <c r="BE317" s="52">
        <v>81</v>
      </c>
      <c r="BF317" s="64">
        <f>IFERROR(BE317/BA311,"-")</f>
        <v>0.1883720930232558</v>
      </c>
      <c r="BG317" s="61">
        <f t="shared" si="72"/>
        <v>368770.19753086421</v>
      </c>
      <c r="BH317" s="138"/>
      <c r="BI317" s="150"/>
      <c r="BJ317" s="103" t="s">
        <v>77</v>
      </c>
      <c r="BK317" s="52">
        <f t="shared" si="74"/>
        <v>483097519</v>
      </c>
      <c r="BL317" s="64">
        <f>IFERROR(BK317/BH311,"-")</f>
        <v>3.6267128310018083E-2</v>
      </c>
      <c r="BM317" s="52">
        <f t="shared" si="75"/>
        <v>1601</v>
      </c>
      <c r="BN317" s="64">
        <f>IFERROR(BM317/BI311,"-")</f>
        <v>0.12393559374516179</v>
      </c>
      <c r="BO317" s="61">
        <f t="shared" si="73"/>
        <v>301747.35727670207</v>
      </c>
    </row>
    <row r="318" spans="2:67" s="106" customFormat="1">
      <c r="B318" s="179"/>
      <c r="C318" s="173"/>
      <c r="D318" s="138"/>
      <c r="E318" s="138"/>
      <c r="F318" s="103" t="s">
        <v>79</v>
      </c>
      <c r="G318" s="52">
        <v>0</v>
      </c>
      <c r="H318" s="64">
        <f>IFERROR(G318/D311,"-")</f>
        <v>0</v>
      </c>
      <c r="I318" s="52">
        <v>0</v>
      </c>
      <c r="J318" s="64">
        <f>IFERROR(I318/E311,"-")</f>
        <v>0</v>
      </c>
      <c r="K318" s="61" t="str">
        <f t="shared" si="66"/>
        <v>-</v>
      </c>
      <c r="L318" s="138"/>
      <c r="M318" s="138"/>
      <c r="N318" s="103" t="s">
        <v>79</v>
      </c>
      <c r="O318" s="52">
        <v>0</v>
      </c>
      <c r="P318" s="64">
        <f>IFERROR(O318/L311,"-")</f>
        <v>0</v>
      </c>
      <c r="Q318" s="52">
        <v>0</v>
      </c>
      <c r="R318" s="64">
        <f>IFERROR(Q318/M311,"-")</f>
        <v>0</v>
      </c>
      <c r="S318" s="61" t="str">
        <f t="shared" si="67"/>
        <v>-</v>
      </c>
      <c r="T318" s="138"/>
      <c r="U318" s="138"/>
      <c r="V318" s="103" t="s">
        <v>79</v>
      </c>
      <c r="W318" s="52">
        <v>1148</v>
      </c>
      <c r="X318" s="50">
        <f>W318/T311</f>
        <v>2.9358380621594761E-7</v>
      </c>
      <c r="Y318" s="52">
        <v>1</v>
      </c>
      <c r="Z318" s="64">
        <f>IFERROR(Y318/U311,"-")</f>
        <v>2.1043771043771043E-4</v>
      </c>
      <c r="AA318" s="61">
        <f t="shared" si="68"/>
        <v>1148</v>
      </c>
      <c r="AB318" s="138"/>
      <c r="AC318" s="138"/>
      <c r="AD318" s="103" t="s">
        <v>79</v>
      </c>
      <c r="AE318" s="52">
        <v>0</v>
      </c>
      <c r="AF318" s="64">
        <f>IFERROR(AE318/AB311,"-")</f>
        <v>0</v>
      </c>
      <c r="AG318" s="52">
        <v>0</v>
      </c>
      <c r="AH318" s="64">
        <f>IFERROR(AG318/AC311,"-")</f>
        <v>0</v>
      </c>
      <c r="AI318" s="61" t="str">
        <f t="shared" si="69"/>
        <v>-</v>
      </c>
      <c r="AJ318" s="138"/>
      <c r="AK318" s="138"/>
      <c r="AL318" s="103" t="s">
        <v>79</v>
      </c>
      <c r="AM318" s="52">
        <v>2980</v>
      </c>
      <c r="AN318" s="64">
        <f>IFERROR(AM318/AJ311,"-")</f>
        <v>1.0243164158230914E-6</v>
      </c>
      <c r="AO318" s="52">
        <v>2</v>
      </c>
      <c r="AP318" s="64">
        <f>IFERROR(AO318/AK311,"-")</f>
        <v>7.9968012794882047E-4</v>
      </c>
      <c r="AQ318" s="61">
        <f t="shared" si="70"/>
        <v>1490</v>
      </c>
      <c r="AR318" s="138"/>
      <c r="AS318" s="138"/>
      <c r="AT318" s="103" t="s">
        <v>79</v>
      </c>
      <c r="AU318" s="52">
        <v>0</v>
      </c>
      <c r="AV318" s="64">
        <f>IFERROR(AU318/AR311,"-")</f>
        <v>0</v>
      </c>
      <c r="AW318" s="52">
        <v>0</v>
      </c>
      <c r="AX318" s="64">
        <f>IFERROR(AW318/AS311,"-")</f>
        <v>0</v>
      </c>
      <c r="AY318" s="61" t="str">
        <f t="shared" si="71"/>
        <v>-</v>
      </c>
      <c r="AZ318" s="138"/>
      <c r="BA318" s="138"/>
      <c r="BB318" s="103" t="s">
        <v>79</v>
      </c>
      <c r="BC318" s="52">
        <v>0</v>
      </c>
      <c r="BD318" s="64">
        <f>IFERROR(BC318/AZ311,"-")</f>
        <v>0</v>
      </c>
      <c r="BE318" s="52">
        <v>0</v>
      </c>
      <c r="BF318" s="64">
        <f>IFERROR(BE318/BA311,"-")</f>
        <v>0</v>
      </c>
      <c r="BG318" s="61" t="str">
        <f t="shared" si="72"/>
        <v>-</v>
      </c>
      <c r="BH318" s="138"/>
      <c r="BI318" s="150"/>
      <c r="BJ318" s="103" t="s">
        <v>79</v>
      </c>
      <c r="BK318" s="52">
        <f t="shared" si="74"/>
        <v>4128</v>
      </c>
      <c r="BL318" s="64">
        <f>IFERROR(BK318/BH311,"-")</f>
        <v>3.0989748399795581E-7</v>
      </c>
      <c r="BM318" s="52">
        <f t="shared" si="75"/>
        <v>3</v>
      </c>
      <c r="BN318" s="64">
        <f>IFERROR(BM318/BI311,"-")</f>
        <v>2.3223409196470042E-4</v>
      </c>
      <c r="BO318" s="61">
        <f t="shared" si="73"/>
        <v>1376</v>
      </c>
    </row>
    <row r="319" spans="2:67" s="106" customFormat="1">
      <c r="B319" s="179"/>
      <c r="C319" s="173"/>
      <c r="D319" s="138"/>
      <c r="E319" s="138"/>
      <c r="F319" s="103" t="s">
        <v>81</v>
      </c>
      <c r="G319" s="52">
        <v>10780</v>
      </c>
      <c r="H319" s="64">
        <f>IFERROR(G319/D311,"-")</f>
        <v>4.7484075215479917E-5</v>
      </c>
      <c r="I319" s="52">
        <v>1</v>
      </c>
      <c r="J319" s="64">
        <f>IFERROR(I319/E311,"-")</f>
        <v>9.0909090909090905E-3</v>
      </c>
      <c r="K319" s="61">
        <f t="shared" si="66"/>
        <v>10780</v>
      </c>
      <c r="L319" s="138"/>
      <c r="M319" s="138"/>
      <c r="N319" s="103" t="s">
        <v>81</v>
      </c>
      <c r="O319" s="52">
        <v>62667</v>
      </c>
      <c r="P319" s="64">
        <f>IFERROR(O319/L311,"-")</f>
        <v>2.4626857929355459E-4</v>
      </c>
      <c r="Q319" s="52">
        <v>1</v>
      </c>
      <c r="R319" s="64">
        <f>IFERROR(Q319/M311,"-")</f>
        <v>7.1428571428571426E-3</v>
      </c>
      <c r="S319" s="61">
        <f t="shared" si="67"/>
        <v>62667</v>
      </c>
      <c r="T319" s="138"/>
      <c r="U319" s="138"/>
      <c r="V319" s="103" t="s">
        <v>81</v>
      </c>
      <c r="W319" s="52">
        <v>214103</v>
      </c>
      <c r="X319" s="50">
        <f>W319/T311</f>
        <v>5.4753635594297072E-5</v>
      </c>
      <c r="Y319" s="52">
        <v>16</v>
      </c>
      <c r="Z319" s="64">
        <f>IFERROR(Y319/U311,"-")</f>
        <v>3.3670033670033669E-3</v>
      </c>
      <c r="AA319" s="61">
        <f t="shared" si="68"/>
        <v>13381.4375</v>
      </c>
      <c r="AB319" s="138"/>
      <c r="AC319" s="138"/>
      <c r="AD319" s="103" t="s">
        <v>81</v>
      </c>
      <c r="AE319" s="52">
        <v>501999</v>
      </c>
      <c r="AF319" s="64">
        <f>IFERROR(AE319/AB311,"-")</f>
        <v>1.2792081353579611E-4</v>
      </c>
      <c r="AG319" s="52">
        <v>20</v>
      </c>
      <c r="AH319" s="64">
        <f>IFERROR(AG319/AC311,"-")</f>
        <v>5.2397170552790145E-3</v>
      </c>
      <c r="AI319" s="61">
        <f t="shared" si="69"/>
        <v>25099.95</v>
      </c>
      <c r="AJ319" s="138"/>
      <c r="AK319" s="138"/>
      <c r="AL319" s="103" t="s">
        <v>81</v>
      </c>
      <c r="AM319" s="52">
        <v>296974</v>
      </c>
      <c r="AN319" s="64">
        <f>IFERROR(AM319/AJ311,"-")</f>
        <v>1.0207897425256603E-4</v>
      </c>
      <c r="AO319" s="52">
        <v>11</v>
      </c>
      <c r="AP319" s="64">
        <f>IFERROR(AO319/AK311,"-")</f>
        <v>4.3982407037185126E-3</v>
      </c>
      <c r="AQ319" s="61">
        <f t="shared" si="70"/>
        <v>26997.636363636364</v>
      </c>
      <c r="AR319" s="138"/>
      <c r="AS319" s="138"/>
      <c r="AT319" s="103" t="s">
        <v>81</v>
      </c>
      <c r="AU319" s="52">
        <v>90430</v>
      </c>
      <c r="AV319" s="64">
        <f>IFERROR(AU319/AR311,"-")</f>
        <v>6.0317910540087622E-5</v>
      </c>
      <c r="AW319" s="52">
        <v>4</v>
      </c>
      <c r="AX319" s="64">
        <f>IFERROR(AW319/AS311,"-")</f>
        <v>3.4246575342465752E-3</v>
      </c>
      <c r="AY319" s="61">
        <f t="shared" si="71"/>
        <v>22607.5</v>
      </c>
      <c r="AZ319" s="138"/>
      <c r="BA319" s="138"/>
      <c r="BB319" s="103" t="s">
        <v>81</v>
      </c>
      <c r="BC319" s="52">
        <v>1512</v>
      </c>
      <c r="BD319" s="64">
        <f>IFERROR(BC319/AZ311,"-")</f>
        <v>2.5370324945034738E-6</v>
      </c>
      <c r="BE319" s="52">
        <v>1</v>
      </c>
      <c r="BF319" s="64">
        <f>IFERROR(BE319/BA311,"-")</f>
        <v>2.3255813953488372E-3</v>
      </c>
      <c r="BG319" s="61">
        <f t="shared" si="72"/>
        <v>1512</v>
      </c>
      <c r="BH319" s="138"/>
      <c r="BI319" s="150"/>
      <c r="BJ319" s="103" t="s">
        <v>81</v>
      </c>
      <c r="BK319" s="52">
        <f t="shared" si="74"/>
        <v>1178465</v>
      </c>
      <c r="BL319" s="64">
        <f>IFERROR(BK319/BH311,"-")</f>
        <v>8.8469800988287548E-5</v>
      </c>
      <c r="BM319" s="52">
        <f t="shared" si="75"/>
        <v>54</v>
      </c>
      <c r="BN319" s="64">
        <f>IFERROR(BM319/BI311,"-")</f>
        <v>4.1802136553646075E-3</v>
      </c>
      <c r="BO319" s="61">
        <f t="shared" si="73"/>
        <v>21823.425925925927</v>
      </c>
    </row>
    <row r="320" spans="2:67" s="106" customFormat="1">
      <c r="B320" s="179"/>
      <c r="C320" s="173"/>
      <c r="D320" s="138"/>
      <c r="E320" s="138"/>
      <c r="F320" s="103" t="s">
        <v>83</v>
      </c>
      <c r="G320" s="52">
        <v>21042</v>
      </c>
      <c r="H320" s="64">
        <f>IFERROR(G320/D311,"-")</f>
        <v>9.2686448115410799E-5</v>
      </c>
      <c r="I320" s="52">
        <v>6</v>
      </c>
      <c r="J320" s="64">
        <f>IFERROR(I320/E311,"-")</f>
        <v>5.4545454545454543E-2</v>
      </c>
      <c r="K320" s="61">
        <f t="shared" si="66"/>
        <v>3507</v>
      </c>
      <c r="L320" s="138"/>
      <c r="M320" s="138"/>
      <c r="N320" s="103" t="s">
        <v>83</v>
      </c>
      <c r="O320" s="52">
        <v>136027</v>
      </c>
      <c r="P320" s="64">
        <f>IFERROR(O320/L311,"-")</f>
        <v>5.3455847632030175E-4</v>
      </c>
      <c r="Q320" s="52">
        <v>6</v>
      </c>
      <c r="R320" s="64">
        <f>IFERROR(Q320/M311,"-")</f>
        <v>4.2857142857142858E-2</v>
      </c>
      <c r="S320" s="61">
        <f t="shared" si="67"/>
        <v>22671.166666666668</v>
      </c>
      <c r="T320" s="138"/>
      <c r="U320" s="138"/>
      <c r="V320" s="103" t="s">
        <v>83</v>
      </c>
      <c r="W320" s="52">
        <v>3278474</v>
      </c>
      <c r="X320" s="50">
        <f>W320/T311</f>
        <v>8.3842062325785948E-4</v>
      </c>
      <c r="Y320" s="52">
        <v>151</v>
      </c>
      <c r="Z320" s="64">
        <f>IFERROR(Y320/U311,"-")</f>
        <v>3.1776094276094277E-2</v>
      </c>
      <c r="AA320" s="61">
        <f t="shared" si="68"/>
        <v>21711.748344370862</v>
      </c>
      <c r="AB320" s="138"/>
      <c r="AC320" s="138"/>
      <c r="AD320" s="103" t="s">
        <v>83</v>
      </c>
      <c r="AE320" s="52">
        <v>11813241</v>
      </c>
      <c r="AF320" s="64">
        <f>IFERROR(AE320/AB311,"-")</f>
        <v>3.0102836842591748E-3</v>
      </c>
      <c r="AG320" s="52">
        <v>203</v>
      </c>
      <c r="AH320" s="64">
        <f>IFERROR(AG320/AC311,"-")</f>
        <v>5.3183128111082001E-2</v>
      </c>
      <c r="AI320" s="61">
        <f t="shared" si="69"/>
        <v>58193.30541871921</v>
      </c>
      <c r="AJ320" s="138"/>
      <c r="AK320" s="138"/>
      <c r="AL320" s="103" t="s">
        <v>83</v>
      </c>
      <c r="AM320" s="52">
        <v>6662397</v>
      </c>
      <c r="AN320" s="64">
        <f>IFERROR(AM320/AJ311,"-")</f>
        <v>2.290067991889435E-3</v>
      </c>
      <c r="AO320" s="52">
        <v>163</v>
      </c>
      <c r="AP320" s="64">
        <f>IFERROR(AO320/AK311,"-")</f>
        <v>6.5173930427828874E-2</v>
      </c>
      <c r="AQ320" s="61">
        <f t="shared" si="70"/>
        <v>40873.601226993866</v>
      </c>
      <c r="AR320" s="138"/>
      <c r="AS320" s="138"/>
      <c r="AT320" s="103" t="s">
        <v>83</v>
      </c>
      <c r="AU320" s="52">
        <v>11365322</v>
      </c>
      <c r="AV320" s="64">
        <f>IFERROR(AU320/AR311,"-")</f>
        <v>7.5808080908469511E-3</v>
      </c>
      <c r="AW320" s="52">
        <v>99</v>
      </c>
      <c r="AX320" s="64">
        <f>IFERROR(AW320/AS311,"-")</f>
        <v>8.4760273972602745E-2</v>
      </c>
      <c r="AY320" s="61">
        <f t="shared" si="71"/>
        <v>114801.23232323233</v>
      </c>
      <c r="AZ320" s="138"/>
      <c r="BA320" s="138"/>
      <c r="BB320" s="103" t="s">
        <v>83</v>
      </c>
      <c r="BC320" s="52">
        <v>6561894</v>
      </c>
      <c r="BD320" s="64">
        <f>IFERROR(BC320/AZ311,"-")</f>
        <v>1.1010408930877895E-2</v>
      </c>
      <c r="BE320" s="52">
        <v>48</v>
      </c>
      <c r="BF320" s="64">
        <f>IFERROR(BE320/BA311,"-")</f>
        <v>0.11162790697674418</v>
      </c>
      <c r="BG320" s="61">
        <f t="shared" si="72"/>
        <v>136706.125</v>
      </c>
      <c r="BH320" s="138"/>
      <c r="BI320" s="150"/>
      <c r="BJ320" s="103" t="s">
        <v>83</v>
      </c>
      <c r="BK320" s="52">
        <f t="shared" si="74"/>
        <v>39838397</v>
      </c>
      <c r="BL320" s="64">
        <f>IFERROR(BK320/BH311,"-")</f>
        <v>2.9907507259718294E-3</v>
      </c>
      <c r="BM320" s="52">
        <f t="shared" si="75"/>
        <v>676</v>
      </c>
      <c r="BN320" s="64">
        <f>IFERROR(BM320/BI311,"-")</f>
        <v>5.2330082056045828E-2</v>
      </c>
      <c r="BO320" s="61">
        <f t="shared" si="73"/>
        <v>58932.539940828399</v>
      </c>
    </row>
    <row r="321" spans="2:67" s="106" customFormat="1">
      <c r="B321" s="179"/>
      <c r="C321" s="173"/>
      <c r="D321" s="138"/>
      <c r="E321" s="138"/>
      <c r="F321" s="103" t="s">
        <v>85</v>
      </c>
      <c r="G321" s="52">
        <v>324063</v>
      </c>
      <c r="H321" s="64">
        <f>IFERROR(G321/D311,"-")</f>
        <v>1.4274426592350712E-3</v>
      </c>
      <c r="I321" s="52">
        <v>2</v>
      </c>
      <c r="J321" s="64">
        <f>IFERROR(I321/E311,"-")</f>
        <v>1.8181818181818181E-2</v>
      </c>
      <c r="K321" s="61">
        <f t="shared" si="66"/>
        <v>162031.5</v>
      </c>
      <c r="L321" s="138"/>
      <c r="M321" s="138"/>
      <c r="N321" s="103" t="s">
        <v>85</v>
      </c>
      <c r="O321" s="52">
        <v>11320</v>
      </c>
      <c r="P321" s="64">
        <f>IFERROR(O321/L311,"-")</f>
        <v>4.4485300359089114E-5</v>
      </c>
      <c r="Q321" s="52">
        <v>1</v>
      </c>
      <c r="R321" s="64">
        <f>IFERROR(Q321/M311,"-")</f>
        <v>7.1428571428571426E-3</v>
      </c>
      <c r="S321" s="61">
        <f t="shared" si="67"/>
        <v>11320</v>
      </c>
      <c r="T321" s="138"/>
      <c r="U321" s="138"/>
      <c r="V321" s="103" t="s">
        <v>85</v>
      </c>
      <c r="W321" s="52">
        <v>2684242</v>
      </c>
      <c r="X321" s="50">
        <f>W321/T311</f>
        <v>6.8645468916786391E-4</v>
      </c>
      <c r="Y321" s="52">
        <v>39</v>
      </c>
      <c r="Z321" s="64">
        <f>IFERROR(Y321/U311,"-")</f>
        <v>8.2070707070707079E-3</v>
      </c>
      <c r="AA321" s="61">
        <f t="shared" si="68"/>
        <v>68826.717948717953</v>
      </c>
      <c r="AB321" s="138"/>
      <c r="AC321" s="138"/>
      <c r="AD321" s="103" t="s">
        <v>85</v>
      </c>
      <c r="AE321" s="52">
        <v>4099299</v>
      </c>
      <c r="AF321" s="64">
        <f>IFERROR(AE321/AB311,"-")</f>
        <v>1.0445950350627699E-3</v>
      </c>
      <c r="AG321" s="52">
        <v>59</v>
      </c>
      <c r="AH321" s="64">
        <f>IFERROR(AG321/AC311,"-")</f>
        <v>1.5457165313073094E-2</v>
      </c>
      <c r="AI321" s="61">
        <f t="shared" si="69"/>
        <v>69479.644067796617</v>
      </c>
      <c r="AJ321" s="138"/>
      <c r="AK321" s="138"/>
      <c r="AL321" s="103" t="s">
        <v>85</v>
      </c>
      <c r="AM321" s="52">
        <v>10276792</v>
      </c>
      <c r="AN321" s="64">
        <f>IFERROR(AM321/AJ311,"-")</f>
        <v>3.5324452173152413E-3</v>
      </c>
      <c r="AO321" s="52">
        <v>71</v>
      </c>
      <c r="AP321" s="64">
        <f>IFERROR(AO321/AK311,"-")</f>
        <v>2.8388644542183126E-2</v>
      </c>
      <c r="AQ321" s="61">
        <f t="shared" si="70"/>
        <v>144743.54929577466</v>
      </c>
      <c r="AR321" s="138"/>
      <c r="AS321" s="138"/>
      <c r="AT321" s="103" t="s">
        <v>85</v>
      </c>
      <c r="AU321" s="52">
        <v>5318523</v>
      </c>
      <c r="AV321" s="64">
        <f>IFERROR(AU321/AR311,"-")</f>
        <v>3.547519567835878E-3</v>
      </c>
      <c r="AW321" s="52">
        <v>42</v>
      </c>
      <c r="AX321" s="64">
        <f>IFERROR(AW321/AS311,"-")</f>
        <v>3.5958904109589039E-2</v>
      </c>
      <c r="AY321" s="61">
        <f t="shared" si="71"/>
        <v>126631.5</v>
      </c>
      <c r="AZ321" s="138"/>
      <c r="BA321" s="138"/>
      <c r="BB321" s="103" t="s">
        <v>85</v>
      </c>
      <c r="BC321" s="52">
        <v>4437654</v>
      </c>
      <c r="BD321" s="64">
        <f>IFERROR(BC321/AZ311,"-")</f>
        <v>7.4460796278857924E-3</v>
      </c>
      <c r="BE321" s="52">
        <v>21</v>
      </c>
      <c r="BF321" s="64">
        <f>IFERROR(BE321/BA311,"-")</f>
        <v>4.8837209302325581E-2</v>
      </c>
      <c r="BG321" s="61">
        <f t="shared" si="72"/>
        <v>211316.85714285713</v>
      </c>
      <c r="BH321" s="138"/>
      <c r="BI321" s="150"/>
      <c r="BJ321" s="103" t="s">
        <v>85</v>
      </c>
      <c r="BK321" s="52">
        <f t="shared" si="74"/>
        <v>27151893</v>
      </c>
      <c r="BL321" s="64">
        <f>IFERROR(BK321/BH311,"-")</f>
        <v>2.0383486740508014E-3</v>
      </c>
      <c r="BM321" s="52">
        <f t="shared" si="75"/>
        <v>235</v>
      </c>
      <c r="BN321" s="64">
        <f>IFERROR(BM321/BI311,"-")</f>
        <v>1.8191670537234868E-2</v>
      </c>
      <c r="BO321" s="61">
        <f t="shared" si="73"/>
        <v>115539.97021276595</v>
      </c>
    </row>
    <row r="322" spans="2:67" s="106" customFormat="1">
      <c r="B322" s="179"/>
      <c r="C322" s="173"/>
      <c r="D322" s="138"/>
      <c r="E322" s="138"/>
      <c r="F322" s="103" t="s">
        <v>87</v>
      </c>
      <c r="G322" s="52">
        <v>158587</v>
      </c>
      <c r="H322" s="64">
        <f>IFERROR(G322/D311,"-")</f>
        <v>6.9854889018527956E-4</v>
      </c>
      <c r="I322" s="52">
        <v>6</v>
      </c>
      <c r="J322" s="64">
        <f>IFERROR(I322/E311,"-")</f>
        <v>5.4545454545454543E-2</v>
      </c>
      <c r="K322" s="61">
        <f t="shared" si="66"/>
        <v>26431.166666666668</v>
      </c>
      <c r="L322" s="138"/>
      <c r="M322" s="138"/>
      <c r="N322" s="103" t="s">
        <v>87</v>
      </c>
      <c r="O322" s="52">
        <v>3010917</v>
      </c>
      <c r="P322" s="64">
        <f>IFERROR(O322/L311,"-")</f>
        <v>1.1832292146756849E-2</v>
      </c>
      <c r="Q322" s="52">
        <v>11</v>
      </c>
      <c r="R322" s="64">
        <f>IFERROR(Q322/M311,"-")</f>
        <v>7.857142857142857E-2</v>
      </c>
      <c r="S322" s="61">
        <f t="shared" si="67"/>
        <v>273719.72727272729</v>
      </c>
      <c r="T322" s="138"/>
      <c r="U322" s="138"/>
      <c r="V322" s="103" t="s">
        <v>87</v>
      </c>
      <c r="W322" s="52">
        <v>19667326</v>
      </c>
      <c r="X322" s="50">
        <f>W322/T311</f>
        <v>5.0296240637368195E-3</v>
      </c>
      <c r="Y322" s="52">
        <v>69</v>
      </c>
      <c r="Z322" s="64">
        <f>IFERROR(Y322/U311,"-")</f>
        <v>1.452020202020202E-2</v>
      </c>
      <c r="AA322" s="61">
        <f t="shared" si="68"/>
        <v>285033.71014492755</v>
      </c>
      <c r="AB322" s="138"/>
      <c r="AC322" s="138"/>
      <c r="AD322" s="103" t="s">
        <v>87</v>
      </c>
      <c r="AE322" s="52">
        <v>43883956</v>
      </c>
      <c r="AF322" s="64">
        <f>IFERROR(AE322/AB311,"-")</f>
        <v>1.1182634532517157E-2</v>
      </c>
      <c r="AG322" s="52">
        <v>98</v>
      </c>
      <c r="AH322" s="64">
        <f>IFERROR(AG322/AC311,"-")</f>
        <v>2.5674613570867172E-2</v>
      </c>
      <c r="AI322" s="61">
        <f t="shared" si="69"/>
        <v>447795.46938775509</v>
      </c>
      <c r="AJ322" s="138"/>
      <c r="AK322" s="138"/>
      <c r="AL322" s="103" t="s">
        <v>87</v>
      </c>
      <c r="AM322" s="52">
        <v>52506606</v>
      </c>
      <c r="AN322" s="64">
        <f>IFERROR(AM322/AJ311,"-")</f>
        <v>1.8048113578844036E-2</v>
      </c>
      <c r="AO322" s="52">
        <v>116</v>
      </c>
      <c r="AP322" s="64">
        <f>IFERROR(AO322/AK311,"-")</f>
        <v>4.6381447421031591E-2</v>
      </c>
      <c r="AQ322" s="61">
        <f t="shared" si="70"/>
        <v>452643.1551724138</v>
      </c>
      <c r="AR322" s="138"/>
      <c r="AS322" s="138"/>
      <c r="AT322" s="103" t="s">
        <v>87</v>
      </c>
      <c r="AU322" s="52">
        <v>48652389</v>
      </c>
      <c r="AV322" s="64">
        <f>IFERROR(AU322/AR311,"-")</f>
        <v>3.2451735566333552E-2</v>
      </c>
      <c r="AW322" s="52">
        <v>104</v>
      </c>
      <c r="AX322" s="64">
        <f>IFERROR(AW322/AS311,"-")</f>
        <v>8.9041095890410954E-2</v>
      </c>
      <c r="AY322" s="61">
        <f t="shared" si="71"/>
        <v>467811.43269230769</v>
      </c>
      <c r="AZ322" s="138"/>
      <c r="BA322" s="138"/>
      <c r="BB322" s="103" t="s">
        <v>87</v>
      </c>
      <c r="BC322" s="52">
        <v>16584953</v>
      </c>
      <c r="BD322" s="64">
        <f>IFERROR(BC322/AZ311,"-")</f>
        <v>2.7828415794188408E-2</v>
      </c>
      <c r="BE322" s="52">
        <v>46</v>
      </c>
      <c r="BF322" s="64">
        <f>IFERROR(BE322/BA311,"-")</f>
        <v>0.10697674418604651</v>
      </c>
      <c r="BG322" s="61">
        <f t="shared" si="72"/>
        <v>360542.45652173914</v>
      </c>
      <c r="BH322" s="138"/>
      <c r="BI322" s="150"/>
      <c r="BJ322" s="103" t="s">
        <v>87</v>
      </c>
      <c r="BK322" s="52">
        <f t="shared" si="74"/>
        <v>184464734</v>
      </c>
      <c r="BL322" s="64">
        <f>IFERROR(BK322/BH311,"-")</f>
        <v>1.3848148486664772E-2</v>
      </c>
      <c r="BM322" s="52">
        <f t="shared" si="75"/>
        <v>450</v>
      </c>
      <c r="BN322" s="64">
        <f>IFERROR(BM322/BI311,"-")</f>
        <v>3.483511379470506E-2</v>
      </c>
      <c r="BO322" s="61">
        <f t="shared" si="73"/>
        <v>409921.63111111108</v>
      </c>
    </row>
    <row r="323" spans="2:67" s="106" customFormat="1">
      <c r="B323" s="179"/>
      <c r="C323" s="173"/>
      <c r="D323" s="138"/>
      <c r="E323" s="138"/>
      <c r="F323" s="103" t="s">
        <v>89</v>
      </c>
      <c r="G323" s="52">
        <v>1643474</v>
      </c>
      <c r="H323" s="64">
        <f>IFERROR(G323/D311,"-")</f>
        <v>7.2392247709355878E-3</v>
      </c>
      <c r="I323" s="52">
        <v>21</v>
      </c>
      <c r="J323" s="64">
        <f>IFERROR(I323/E311,"-")</f>
        <v>0.19090909090909092</v>
      </c>
      <c r="K323" s="61">
        <f t="shared" si="66"/>
        <v>78260.666666666672</v>
      </c>
      <c r="L323" s="138"/>
      <c r="M323" s="138"/>
      <c r="N323" s="103" t="s">
        <v>89</v>
      </c>
      <c r="O323" s="52">
        <v>3061889</v>
      </c>
      <c r="P323" s="64">
        <f>IFERROR(O323/L311,"-")</f>
        <v>1.2032601751871997E-2</v>
      </c>
      <c r="Q323" s="52">
        <v>24</v>
      </c>
      <c r="R323" s="64">
        <f>IFERROR(Q323/M311,"-")</f>
        <v>0.17142857142857143</v>
      </c>
      <c r="S323" s="61">
        <f t="shared" si="67"/>
        <v>127578.70833333333</v>
      </c>
      <c r="T323" s="138"/>
      <c r="U323" s="138"/>
      <c r="V323" s="103" t="s">
        <v>89</v>
      </c>
      <c r="W323" s="52">
        <v>48494633</v>
      </c>
      <c r="X323" s="50">
        <f>W323/T311</f>
        <v>1.2401776077687717E-2</v>
      </c>
      <c r="Y323" s="52">
        <v>704</v>
      </c>
      <c r="Z323" s="64">
        <f>IFERROR(Y323/U311,"-")</f>
        <v>0.14814814814814814</v>
      </c>
      <c r="AA323" s="61">
        <f t="shared" si="68"/>
        <v>68884.421875</v>
      </c>
      <c r="AB323" s="138"/>
      <c r="AC323" s="138"/>
      <c r="AD323" s="103" t="s">
        <v>89</v>
      </c>
      <c r="AE323" s="52">
        <v>48657922</v>
      </c>
      <c r="AF323" s="64">
        <f>IFERROR(AE323/AB311,"-")</f>
        <v>1.2399150132174189E-2</v>
      </c>
      <c r="AG323" s="52">
        <v>719</v>
      </c>
      <c r="AH323" s="64">
        <f>IFERROR(AG323/AC311,"-")</f>
        <v>0.18836782813728059</v>
      </c>
      <c r="AI323" s="61">
        <f t="shared" si="69"/>
        <v>67674.439499304586</v>
      </c>
      <c r="AJ323" s="138"/>
      <c r="AK323" s="138"/>
      <c r="AL323" s="103" t="s">
        <v>89</v>
      </c>
      <c r="AM323" s="52">
        <v>41636252</v>
      </c>
      <c r="AN323" s="64">
        <f>IFERROR(AM323/AJ311,"-")</f>
        <v>1.4311643092935242E-2</v>
      </c>
      <c r="AO323" s="52">
        <v>493</v>
      </c>
      <c r="AP323" s="64">
        <f>IFERROR(AO323/AK311,"-")</f>
        <v>0.19712115153938425</v>
      </c>
      <c r="AQ323" s="61">
        <f t="shared" si="70"/>
        <v>84454.872210953341</v>
      </c>
      <c r="AR323" s="138"/>
      <c r="AS323" s="138"/>
      <c r="AT323" s="103" t="s">
        <v>89</v>
      </c>
      <c r="AU323" s="52">
        <v>22351510</v>
      </c>
      <c r="AV323" s="64">
        <f>IFERROR(AU323/AR311,"-")</f>
        <v>1.4908729189603825E-2</v>
      </c>
      <c r="AW323" s="52">
        <v>234</v>
      </c>
      <c r="AX323" s="64">
        <f>IFERROR(AW323/AS311,"-")</f>
        <v>0.20034246575342465</v>
      </c>
      <c r="AY323" s="61">
        <f t="shared" si="71"/>
        <v>95519.2735042735</v>
      </c>
      <c r="AZ323" s="138"/>
      <c r="BA323" s="138"/>
      <c r="BB323" s="103" t="s">
        <v>89</v>
      </c>
      <c r="BC323" s="52">
        <v>9861324</v>
      </c>
      <c r="BD323" s="64">
        <f>IFERROR(BC323/AZ311,"-")</f>
        <v>1.6546626605044294E-2</v>
      </c>
      <c r="BE323" s="52">
        <v>79</v>
      </c>
      <c r="BF323" s="64">
        <f>IFERROR(BE323/BA311,"-")</f>
        <v>0.18372093023255814</v>
      </c>
      <c r="BG323" s="61">
        <f t="shared" si="72"/>
        <v>124826.88607594937</v>
      </c>
      <c r="BH323" s="138"/>
      <c r="BI323" s="150"/>
      <c r="BJ323" s="103" t="s">
        <v>89</v>
      </c>
      <c r="BK323" s="52">
        <f t="shared" si="74"/>
        <v>175707004</v>
      </c>
      <c r="BL323" s="64">
        <f>IFERROR(BK323/BH311,"-")</f>
        <v>1.3190687611535553E-2</v>
      </c>
      <c r="BM323" s="52">
        <f t="shared" si="75"/>
        <v>2274</v>
      </c>
      <c r="BN323" s="64">
        <f>IFERROR(BM323/BI311,"-")</f>
        <v>0.17603344170924293</v>
      </c>
      <c r="BO323" s="61">
        <f t="shared" si="73"/>
        <v>77267.811785400176</v>
      </c>
    </row>
    <row r="324" spans="2:67" s="106" customFormat="1">
      <c r="B324" s="179"/>
      <c r="C324" s="173"/>
      <c r="D324" s="138"/>
      <c r="E324" s="138"/>
      <c r="F324" s="103" t="s">
        <v>91</v>
      </c>
      <c r="G324" s="52">
        <v>588275</v>
      </c>
      <c r="H324" s="64">
        <f>IFERROR(G324/D311,"-")</f>
        <v>2.5912517947482791E-3</v>
      </c>
      <c r="I324" s="52">
        <v>2</v>
      </c>
      <c r="J324" s="64">
        <f>IFERROR(I324/E311,"-")</f>
        <v>1.8181818181818181E-2</v>
      </c>
      <c r="K324" s="61">
        <f t="shared" si="66"/>
        <v>294137.5</v>
      </c>
      <c r="L324" s="138"/>
      <c r="M324" s="138"/>
      <c r="N324" s="103" t="s">
        <v>91</v>
      </c>
      <c r="O324" s="52">
        <v>2534266</v>
      </c>
      <c r="P324" s="64">
        <f>IFERROR(O324/L311,"-")</f>
        <v>9.9591505476879279E-3</v>
      </c>
      <c r="Q324" s="52">
        <v>14</v>
      </c>
      <c r="R324" s="64">
        <f>IFERROR(Q324/M311,"-")</f>
        <v>0.1</v>
      </c>
      <c r="S324" s="61">
        <f t="shared" si="67"/>
        <v>181019</v>
      </c>
      <c r="T324" s="138"/>
      <c r="U324" s="138"/>
      <c r="V324" s="103" t="s">
        <v>91</v>
      </c>
      <c r="W324" s="52">
        <v>60525985</v>
      </c>
      <c r="X324" s="50">
        <f>W324/T311</f>
        <v>1.5478614156157974E-2</v>
      </c>
      <c r="Y324" s="52">
        <v>393</v>
      </c>
      <c r="Z324" s="64">
        <f>IFERROR(Y324/U311,"-")</f>
        <v>8.2702020202020207E-2</v>
      </c>
      <c r="AA324" s="61">
        <f t="shared" si="68"/>
        <v>154010.13994910941</v>
      </c>
      <c r="AB324" s="138"/>
      <c r="AC324" s="138"/>
      <c r="AD324" s="103" t="s">
        <v>91</v>
      </c>
      <c r="AE324" s="52">
        <v>101482433</v>
      </c>
      <c r="AF324" s="64">
        <f>IFERROR(AE324/AB311,"-")</f>
        <v>2.5860042328673803E-2</v>
      </c>
      <c r="AG324" s="52">
        <v>613</v>
      </c>
      <c r="AH324" s="64">
        <f>IFERROR(AG324/AC311,"-")</f>
        <v>0.1605973277443018</v>
      </c>
      <c r="AI324" s="61">
        <f t="shared" si="69"/>
        <v>165550.46166394779</v>
      </c>
      <c r="AJ324" s="138"/>
      <c r="AK324" s="138"/>
      <c r="AL324" s="103" t="s">
        <v>91</v>
      </c>
      <c r="AM324" s="52">
        <v>126287295</v>
      </c>
      <c r="AN324" s="64">
        <f>IFERROR(AM324/AJ311,"-")</f>
        <v>4.3408774959192417E-2</v>
      </c>
      <c r="AO324" s="52">
        <v>652</v>
      </c>
      <c r="AP324" s="64">
        <f>IFERROR(AO324/AK311,"-")</f>
        <v>0.2606957217113155</v>
      </c>
      <c r="AQ324" s="61">
        <f t="shared" si="70"/>
        <v>193692.17024539877</v>
      </c>
      <c r="AR324" s="138"/>
      <c r="AS324" s="138"/>
      <c r="AT324" s="103" t="s">
        <v>91</v>
      </c>
      <c r="AU324" s="52">
        <v>72740313</v>
      </c>
      <c r="AV324" s="64">
        <f>IFERROR(AU324/AR311,"-")</f>
        <v>4.8518674026229933E-2</v>
      </c>
      <c r="AW324" s="52">
        <v>377</v>
      </c>
      <c r="AX324" s="64">
        <f>IFERROR(AW324/AS311,"-")</f>
        <v>0.32277397260273971</v>
      </c>
      <c r="AY324" s="61">
        <f t="shared" si="71"/>
        <v>192945.1273209549</v>
      </c>
      <c r="AZ324" s="138"/>
      <c r="BA324" s="138"/>
      <c r="BB324" s="103" t="s">
        <v>91</v>
      </c>
      <c r="BC324" s="52">
        <v>39684686</v>
      </c>
      <c r="BD324" s="64">
        <f>IFERROR(BC324/AZ311,"-")</f>
        <v>6.6588186452491455E-2</v>
      </c>
      <c r="BE324" s="52">
        <v>160</v>
      </c>
      <c r="BF324" s="64">
        <f>IFERROR(BE324/BA311,"-")</f>
        <v>0.37209302325581395</v>
      </c>
      <c r="BG324" s="61">
        <f t="shared" si="72"/>
        <v>248029.28750000001</v>
      </c>
      <c r="BH324" s="138"/>
      <c r="BI324" s="150"/>
      <c r="BJ324" s="103" t="s">
        <v>91</v>
      </c>
      <c r="BK324" s="52">
        <f t="shared" si="74"/>
        <v>403843253</v>
      </c>
      <c r="BL324" s="64">
        <f>IFERROR(BK324/BH311,"-")</f>
        <v>3.0317346907521785E-2</v>
      </c>
      <c r="BM324" s="52">
        <f t="shared" si="75"/>
        <v>2211</v>
      </c>
      <c r="BN324" s="64">
        <f>IFERROR(BM324/BI311,"-")</f>
        <v>0.17115652577798421</v>
      </c>
      <c r="BO324" s="61">
        <f t="shared" si="73"/>
        <v>182651.85572139305</v>
      </c>
    </row>
    <row r="325" spans="2:67" s="106" customFormat="1">
      <c r="B325" s="179"/>
      <c r="C325" s="173"/>
      <c r="D325" s="138"/>
      <c r="E325" s="138"/>
      <c r="F325" s="103" t="s">
        <v>95</v>
      </c>
      <c r="G325" s="52">
        <v>933857</v>
      </c>
      <c r="H325" s="64">
        <f>IFERROR(G325/D311,"-")</f>
        <v>4.1134820063545852E-3</v>
      </c>
      <c r="I325" s="52">
        <v>13</v>
      </c>
      <c r="J325" s="64">
        <f>IFERROR(I325/E311,"-")</f>
        <v>0.11818181818181818</v>
      </c>
      <c r="K325" s="61">
        <f t="shared" si="66"/>
        <v>71835.153846153844</v>
      </c>
      <c r="L325" s="138"/>
      <c r="M325" s="138"/>
      <c r="N325" s="103" t="s">
        <v>95</v>
      </c>
      <c r="O325" s="52">
        <v>803795</v>
      </c>
      <c r="P325" s="64">
        <f>IFERROR(O325/L311,"-")</f>
        <v>3.1587510602591904E-3</v>
      </c>
      <c r="Q325" s="52">
        <v>16</v>
      </c>
      <c r="R325" s="64">
        <f>IFERROR(Q325/M311,"-")</f>
        <v>0.11428571428571428</v>
      </c>
      <c r="S325" s="61">
        <f t="shared" si="67"/>
        <v>50237.1875</v>
      </c>
      <c r="T325" s="138"/>
      <c r="U325" s="138"/>
      <c r="V325" s="103" t="s">
        <v>95</v>
      </c>
      <c r="W325" s="52">
        <v>22763726</v>
      </c>
      <c r="X325" s="50">
        <f>W325/T311</f>
        <v>5.8214819884468017E-3</v>
      </c>
      <c r="Y325" s="52">
        <v>294</v>
      </c>
      <c r="Z325" s="64">
        <f>IFERROR(Y325/U311,"-")</f>
        <v>6.1868686868686872E-2</v>
      </c>
      <c r="AA325" s="61">
        <f t="shared" si="68"/>
        <v>77427.639455782308</v>
      </c>
      <c r="AB325" s="138"/>
      <c r="AC325" s="138"/>
      <c r="AD325" s="103" t="s">
        <v>95</v>
      </c>
      <c r="AE325" s="52">
        <v>17502086</v>
      </c>
      <c r="AF325" s="64">
        <f>IFERROR(AE325/AB311,"-")</f>
        <v>4.459931353834305E-3</v>
      </c>
      <c r="AG325" s="52">
        <v>283</v>
      </c>
      <c r="AH325" s="64">
        <f>IFERROR(AG325/AC311,"-")</f>
        <v>7.4141996332198062E-2</v>
      </c>
      <c r="AI325" s="61">
        <f t="shared" si="69"/>
        <v>61844.826855123676</v>
      </c>
      <c r="AJ325" s="138"/>
      <c r="AK325" s="138"/>
      <c r="AL325" s="103" t="s">
        <v>95</v>
      </c>
      <c r="AM325" s="52">
        <v>10732811</v>
      </c>
      <c r="AN325" s="64">
        <f>IFERROR(AM325/AJ311,"-")</f>
        <v>3.6891927836331037E-3</v>
      </c>
      <c r="AO325" s="52">
        <v>185</v>
      </c>
      <c r="AP325" s="64">
        <f>IFERROR(AO325/AK311,"-")</f>
        <v>7.3970411835265898E-2</v>
      </c>
      <c r="AQ325" s="61">
        <f t="shared" si="70"/>
        <v>58015.194594594592</v>
      </c>
      <c r="AR325" s="138"/>
      <c r="AS325" s="138"/>
      <c r="AT325" s="103" t="s">
        <v>95</v>
      </c>
      <c r="AU325" s="52">
        <v>3546475</v>
      </c>
      <c r="AV325" s="64">
        <f>IFERROR(AU325/AR311,"-")</f>
        <v>2.3655419858747899E-3</v>
      </c>
      <c r="AW325" s="52">
        <v>91</v>
      </c>
      <c r="AX325" s="64">
        <f>IFERROR(AW325/AS311,"-")</f>
        <v>7.7910958904109595E-2</v>
      </c>
      <c r="AY325" s="61">
        <f t="shared" si="71"/>
        <v>38972.252747252751</v>
      </c>
      <c r="AZ325" s="138"/>
      <c r="BA325" s="138"/>
      <c r="BB325" s="103" t="s">
        <v>95</v>
      </c>
      <c r="BC325" s="52">
        <v>802219</v>
      </c>
      <c r="BD325" s="64">
        <f>IFERROR(BC325/AZ311,"-")</f>
        <v>1.3460685652831232E-3</v>
      </c>
      <c r="BE325" s="52">
        <v>31</v>
      </c>
      <c r="BF325" s="64">
        <f>IFERROR(BE325/BA311,"-")</f>
        <v>7.2093023255813959E-2</v>
      </c>
      <c r="BG325" s="61">
        <f t="shared" si="72"/>
        <v>25878.032258064515</v>
      </c>
      <c r="BH325" s="138"/>
      <c r="BI325" s="150"/>
      <c r="BJ325" s="103" t="s">
        <v>95</v>
      </c>
      <c r="BK325" s="52">
        <f t="shared" si="74"/>
        <v>57084969</v>
      </c>
      <c r="BL325" s="64">
        <f>IFERROR(BK325/BH311,"-")</f>
        <v>4.2854864988375249E-3</v>
      </c>
      <c r="BM325" s="52">
        <f t="shared" si="75"/>
        <v>913</v>
      </c>
      <c r="BN325" s="64">
        <f>IFERROR(BM325/BI311,"-")</f>
        <v>7.0676575321257165E-2</v>
      </c>
      <c r="BO325" s="61">
        <f t="shared" si="73"/>
        <v>62524.610076670317</v>
      </c>
    </row>
    <row r="326" spans="2:67" s="106" customFormat="1">
      <c r="B326" s="179"/>
      <c r="C326" s="173"/>
      <c r="D326" s="138"/>
      <c r="E326" s="138"/>
      <c r="F326" s="104" t="s">
        <v>93</v>
      </c>
      <c r="G326" s="55">
        <v>287215</v>
      </c>
      <c r="H326" s="65">
        <f>IFERROR(G326/D311,"-")</f>
        <v>1.2651334566803399E-3</v>
      </c>
      <c r="I326" s="55">
        <v>22</v>
      </c>
      <c r="J326" s="65">
        <f>IFERROR(I326/E311,"-")</f>
        <v>0.2</v>
      </c>
      <c r="K326" s="62">
        <f t="shared" ref="K326:K389" si="76">IFERROR(G326/I326,"-")</f>
        <v>13055.227272727272</v>
      </c>
      <c r="L326" s="138"/>
      <c r="M326" s="138"/>
      <c r="N326" s="104" t="s">
        <v>93</v>
      </c>
      <c r="O326" s="55">
        <v>597764</v>
      </c>
      <c r="P326" s="65">
        <f>IFERROR(O326/L311,"-")</f>
        <v>2.3490910851458081E-3</v>
      </c>
      <c r="Q326" s="55">
        <v>32</v>
      </c>
      <c r="R326" s="65">
        <f>IFERROR(Q326/M311,"-")</f>
        <v>0.22857142857142856</v>
      </c>
      <c r="S326" s="62">
        <f t="shared" ref="S326:S389" si="77">IFERROR(O326/Q326,"-")</f>
        <v>18680.125</v>
      </c>
      <c r="T326" s="138"/>
      <c r="U326" s="138"/>
      <c r="V326" s="104" t="s">
        <v>93</v>
      </c>
      <c r="W326" s="55">
        <v>13145140</v>
      </c>
      <c r="X326" s="53">
        <f>W326/T311</f>
        <v>3.361672678084932E-3</v>
      </c>
      <c r="Y326" s="55">
        <v>377</v>
      </c>
      <c r="Z326" s="65">
        <f>IFERROR(Y326/U311,"-")</f>
        <v>7.9335016835016842E-2</v>
      </c>
      <c r="AA326" s="62">
        <f t="shared" ref="AA326:AA389" si="78">IFERROR(W326/Y326,"-")</f>
        <v>34867.745358090186</v>
      </c>
      <c r="AB326" s="138"/>
      <c r="AC326" s="138"/>
      <c r="AD326" s="104" t="s">
        <v>93</v>
      </c>
      <c r="AE326" s="55">
        <v>10253697</v>
      </c>
      <c r="AF326" s="65">
        <f>IFERROR(AE326/AB311,"-")</f>
        <v>2.6128762447525829E-3</v>
      </c>
      <c r="AG326" s="55">
        <v>484</v>
      </c>
      <c r="AH326" s="65">
        <f>IFERROR(AG326/AC311,"-")</f>
        <v>0.12680115273775217</v>
      </c>
      <c r="AI326" s="62">
        <f t="shared" ref="AI326:AI389" si="79">IFERROR(AE326/AG326,"-")</f>
        <v>21185.32438016529</v>
      </c>
      <c r="AJ326" s="138"/>
      <c r="AK326" s="138"/>
      <c r="AL326" s="104" t="s">
        <v>93</v>
      </c>
      <c r="AM326" s="55">
        <v>10480540</v>
      </c>
      <c r="AN326" s="65">
        <f>IFERROR(AM326/AJ311,"-")</f>
        <v>3.602479586808907E-3</v>
      </c>
      <c r="AO326" s="55">
        <v>366</v>
      </c>
      <c r="AP326" s="65">
        <f>IFERROR(AO326/AK311,"-")</f>
        <v>0.14634146341463414</v>
      </c>
      <c r="AQ326" s="62">
        <f t="shared" ref="AQ326:AQ389" si="80">IFERROR(AM326/AO326,"-")</f>
        <v>28635.355191256829</v>
      </c>
      <c r="AR326" s="138"/>
      <c r="AS326" s="138"/>
      <c r="AT326" s="104" t="s">
        <v>93</v>
      </c>
      <c r="AU326" s="55">
        <v>11045767</v>
      </c>
      <c r="AV326" s="65">
        <f>IFERROR(AU326/AR311,"-")</f>
        <v>7.3676610168379088E-3</v>
      </c>
      <c r="AW326" s="55">
        <v>199</v>
      </c>
      <c r="AX326" s="65">
        <f>IFERROR(AW326/AS311,"-")</f>
        <v>0.17037671232876711</v>
      </c>
      <c r="AY326" s="62">
        <f t="shared" ref="AY326:AY389" si="81">IFERROR(AU326/AW326,"-")</f>
        <v>55506.366834170854</v>
      </c>
      <c r="AZ326" s="138"/>
      <c r="BA326" s="138"/>
      <c r="BB326" s="104" t="s">
        <v>93</v>
      </c>
      <c r="BC326" s="55">
        <v>2060167</v>
      </c>
      <c r="BD326" s="65">
        <f>IFERROR(BC326/AZ311,"-")</f>
        <v>3.4568191951744299E-3</v>
      </c>
      <c r="BE326" s="55">
        <v>63</v>
      </c>
      <c r="BF326" s="65">
        <f>IFERROR(BE326/BA311,"-")</f>
        <v>0.14651162790697675</v>
      </c>
      <c r="BG326" s="62">
        <f t="shared" ref="BG326:BG389" si="82">IFERROR(BC326/BE326,"-")</f>
        <v>32701.063492063491</v>
      </c>
      <c r="BH326" s="138"/>
      <c r="BI326" s="150"/>
      <c r="BJ326" s="104" t="s">
        <v>93</v>
      </c>
      <c r="BK326" s="55">
        <f t="shared" si="74"/>
        <v>47870290</v>
      </c>
      <c r="BL326" s="65">
        <f>IFERROR(BK326/BH311,"-")</f>
        <v>3.5937215187142697E-3</v>
      </c>
      <c r="BM326" s="55">
        <f t="shared" si="75"/>
        <v>1543</v>
      </c>
      <c r="BN326" s="65">
        <f>IFERROR(BM326/BI311,"-")</f>
        <v>0.11944573463384425</v>
      </c>
      <c r="BO326" s="62">
        <f t="shared" ref="BO326:BO389" si="83">IFERROR(BK326/BM326,"-")</f>
        <v>31024.167206740116</v>
      </c>
    </row>
    <row r="327" spans="2:67" s="106" customFormat="1">
      <c r="B327" s="179"/>
      <c r="C327" s="174"/>
      <c r="D327" s="139"/>
      <c r="E327" s="139"/>
      <c r="F327" s="105" t="s">
        <v>101</v>
      </c>
      <c r="G327" s="56">
        <f>SUM(G311:G326)</f>
        <v>20160714</v>
      </c>
      <c r="H327" s="65">
        <f>IFERROR(G327/D311,"-")</f>
        <v>8.8804532465100089E-2</v>
      </c>
      <c r="I327" s="55">
        <v>91</v>
      </c>
      <c r="J327" s="65">
        <f>IFERROR(I327/E311,"-")</f>
        <v>0.82727272727272727</v>
      </c>
      <c r="K327" s="62">
        <f t="shared" si="76"/>
        <v>221546.30769230769</v>
      </c>
      <c r="L327" s="139"/>
      <c r="M327" s="139"/>
      <c r="N327" s="105" t="s">
        <v>101</v>
      </c>
      <c r="O327" s="56">
        <f>SUM(O311:O326)</f>
        <v>32175447</v>
      </c>
      <c r="P327" s="65">
        <f>IFERROR(O327/L311,"-")</f>
        <v>0.12644297031651527</v>
      </c>
      <c r="Q327" s="55">
        <v>117</v>
      </c>
      <c r="R327" s="65">
        <f>IFERROR(Q327/M311,"-")</f>
        <v>0.83571428571428574</v>
      </c>
      <c r="S327" s="62">
        <f t="shared" si="77"/>
        <v>275003.8205128205</v>
      </c>
      <c r="T327" s="139"/>
      <c r="U327" s="139"/>
      <c r="V327" s="105" t="s">
        <v>101</v>
      </c>
      <c r="W327" s="56">
        <f>SUM(W311:W326)</f>
        <v>729502603</v>
      </c>
      <c r="X327" s="53">
        <f>W327/T311</f>
        <v>0.18655936483726601</v>
      </c>
      <c r="Y327" s="55">
        <v>3585</v>
      </c>
      <c r="Z327" s="65">
        <f>IFERROR(Y327/U311,"-")</f>
        <v>0.75441919191919193</v>
      </c>
      <c r="AA327" s="62">
        <f t="shared" si="78"/>
        <v>203487.47642956764</v>
      </c>
      <c r="AB327" s="139"/>
      <c r="AC327" s="139"/>
      <c r="AD327" s="105" t="s">
        <v>101</v>
      </c>
      <c r="AE327" s="56">
        <f>SUM(AE311:AE326)</f>
        <v>818830482</v>
      </c>
      <c r="AF327" s="65">
        <f>IFERROR(AE327/AB311,"-")</f>
        <v>0.20865671327103846</v>
      </c>
      <c r="AG327" s="55">
        <v>3236</v>
      </c>
      <c r="AH327" s="65">
        <f>IFERROR(AG327/AC311,"-")</f>
        <v>0.84778621954414457</v>
      </c>
      <c r="AI327" s="62">
        <f t="shared" si="79"/>
        <v>253037.8498145859</v>
      </c>
      <c r="AJ327" s="139"/>
      <c r="AK327" s="139"/>
      <c r="AL327" s="105" t="s">
        <v>101</v>
      </c>
      <c r="AM327" s="56">
        <f>SUM(AM311:AM326)</f>
        <v>696235269</v>
      </c>
      <c r="AN327" s="65">
        <f>IFERROR(AM327/AJ311,"-")</f>
        <v>0.23931718634621002</v>
      </c>
      <c r="AO327" s="55">
        <v>2235</v>
      </c>
      <c r="AP327" s="65">
        <f>IFERROR(AO327/AK311,"-")</f>
        <v>0.89364254298280688</v>
      </c>
      <c r="AQ327" s="62">
        <f t="shared" si="80"/>
        <v>311514.66174496646</v>
      </c>
      <c r="AR327" s="139"/>
      <c r="AS327" s="139"/>
      <c r="AT327" s="105" t="s">
        <v>101</v>
      </c>
      <c r="AU327" s="56">
        <f>SUM(AU311:AU326)</f>
        <v>435926953</v>
      </c>
      <c r="AV327" s="65">
        <f>IFERROR(AU327/AR311,"-")</f>
        <v>0.29076858291570257</v>
      </c>
      <c r="AW327" s="55">
        <v>1050</v>
      </c>
      <c r="AX327" s="65">
        <f>IFERROR(AW327/AS311,"-")</f>
        <v>0.89897260273972601</v>
      </c>
      <c r="AY327" s="62">
        <f t="shared" si="81"/>
        <v>415168.52666666667</v>
      </c>
      <c r="AZ327" s="139"/>
      <c r="BA327" s="139"/>
      <c r="BB327" s="105" t="s">
        <v>101</v>
      </c>
      <c r="BC327" s="56">
        <f>SUM(BC311:BC326)</f>
        <v>168747691</v>
      </c>
      <c r="BD327" s="65">
        <f>IFERROR(BC327/AZ311,"-")</f>
        <v>0.28314707370332765</v>
      </c>
      <c r="BE327" s="55">
        <v>363</v>
      </c>
      <c r="BF327" s="65">
        <f>IFERROR(BE327/BA311,"-")</f>
        <v>0.84418604651162787</v>
      </c>
      <c r="BG327" s="62">
        <f t="shared" si="82"/>
        <v>464869.67217630852</v>
      </c>
      <c r="BH327" s="139"/>
      <c r="BI327" s="151"/>
      <c r="BJ327" s="105" t="s">
        <v>101</v>
      </c>
      <c r="BK327" s="56">
        <f t="shared" si="74"/>
        <v>2901579159</v>
      </c>
      <c r="BL327" s="65">
        <f>IFERROR(BK327/BH311,"-")</f>
        <v>0.21782753900072785</v>
      </c>
      <c r="BM327" s="56">
        <f t="shared" si="75"/>
        <v>10677</v>
      </c>
      <c r="BN327" s="65">
        <f>IFERROR(BM327/BI311,"-")</f>
        <v>0.82652113330236876</v>
      </c>
      <c r="BO327" s="62">
        <f t="shared" si="83"/>
        <v>271759.77887046925</v>
      </c>
    </row>
    <row r="328" spans="2:67" s="106" customFormat="1">
      <c r="B328" s="179">
        <v>20</v>
      </c>
      <c r="C328" s="172" t="s">
        <v>148</v>
      </c>
      <c r="D328" s="137">
        <v>171188070</v>
      </c>
      <c r="E328" s="137">
        <v>82</v>
      </c>
      <c r="F328" s="101" t="s">
        <v>66</v>
      </c>
      <c r="G328" s="48">
        <v>3029860</v>
      </c>
      <c r="H328" s="63">
        <f>IFERROR(G328/D328,"-")</f>
        <v>1.7699013722159495E-2</v>
      </c>
      <c r="I328" s="48">
        <v>20</v>
      </c>
      <c r="J328" s="63">
        <f>IFERROR(I328/E328,"-")</f>
        <v>0.24390243902439024</v>
      </c>
      <c r="K328" s="60">
        <f t="shared" si="76"/>
        <v>151493</v>
      </c>
      <c r="L328" s="137">
        <v>382395330</v>
      </c>
      <c r="M328" s="137">
        <v>187</v>
      </c>
      <c r="N328" s="101" t="s">
        <v>66</v>
      </c>
      <c r="O328" s="48">
        <v>12276583</v>
      </c>
      <c r="P328" s="63">
        <f>IFERROR(O328/L328,"-")</f>
        <v>3.2104427112119804E-2</v>
      </c>
      <c r="Q328" s="48">
        <v>65</v>
      </c>
      <c r="R328" s="63">
        <f>IFERROR(Q328/M328,"-")</f>
        <v>0.34759358288770054</v>
      </c>
      <c r="S328" s="60">
        <f t="shared" si="77"/>
        <v>188870.5076923077</v>
      </c>
      <c r="T328" s="137">
        <v>5469676370</v>
      </c>
      <c r="U328" s="137">
        <v>7443</v>
      </c>
      <c r="V328" s="101" t="s">
        <v>66</v>
      </c>
      <c r="W328" s="48">
        <v>112140319</v>
      </c>
      <c r="X328" s="46">
        <f>W328/T328</f>
        <v>2.0502185397122501E-2</v>
      </c>
      <c r="Y328" s="48">
        <v>1239</v>
      </c>
      <c r="Z328" s="63">
        <f>IFERROR(Y328/U328,"-")</f>
        <v>0.16646513502619911</v>
      </c>
      <c r="AA328" s="60">
        <f t="shared" si="78"/>
        <v>90508.732041969328</v>
      </c>
      <c r="AB328" s="137">
        <v>5621156870</v>
      </c>
      <c r="AC328" s="137">
        <v>5762</v>
      </c>
      <c r="AD328" s="101" t="s">
        <v>66</v>
      </c>
      <c r="AE328" s="48">
        <v>135011276</v>
      </c>
      <c r="AF328" s="63">
        <f>IFERROR(AE328/AB328,"-")</f>
        <v>2.4018414558140591E-2</v>
      </c>
      <c r="AG328" s="48">
        <v>1339</v>
      </c>
      <c r="AH328" s="63">
        <f>IFERROR(AG328/AC328,"-")</f>
        <v>0.23238458868448456</v>
      </c>
      <c r="AI328" s="60">
        <f t="shared" si="79"/>
        <v>100829.92979835698</v>
      </c>
      <c r="AJ328" s="137">
        <v>4332650680</v>
      </c>
      <c r="AK328" s="137">
        <v>3758</v>
      </c>
      <c r="AL328" s="101" t="s">
        <v>66</v>
      </c>
      <c r="AM328" s="48">
        <v>167112638</v>
      </c>
      <c r="AN328" s="63">
        <f>IFERROR(AM328/AJ328,"-")</f>
        <v>3.8570531146535914E-2</v>
      </c>
      <c r="AO328" s="48">
        <v>996</v>
      </c>
      <c r="AP328" s="63">
        <f>IFERROR(AO328/AK328,"-")</f>
        <v>0.26503459286854708</v>
      </c>
      <c r="AQ328" s="60">
        <f t="shared" si="80"/>
        <v>167783.77309236949</v>
      </c>
      <c r="AR328" s="137">
        <v>2230469810</v>
      </c>
      <c r="AS328" s="137">
        <v>1718</v>
      </c>
      <c r="AT328" s="101" t="s">
        <v>66</v>
      </c>
      <c r="AU328" s="48">
        <v>127819351</v>
      </c>
      <c r="AV328" s="63">
        <f>IFERROR(AU328/AR328,"-")</f>
        <v>5.7306021550679494E-2</v>
      </c>
      <c r="AW328" s="48">
        <v>504</v>
      </c>
      <c r="AX328" s="63">
        <f>IFERROR(AW328/AS328,"-")</f>
        <v>0.29336437718277064</v>
      </c>
      <c r="AY328" s="60">
        <f t="shared" si="81"/>
        <v>253609.8234126984</v>
      </c>
      <c r="AZ328" s="137">
        <v>870089940</v>
      </c>
      <c r="BA328" s="137">
        <v>639</v>
      </c>
      <c r="BB328" s="101" t="s">
        <v>66</v>
      </c>
      <c r="BC328" s="48">
        <v>53052027</v>
      </c>
      <c r="BD328" s="63">
        <f>IFERROR(BC328/AZ328,"-")</f>
        <v>6.0973038028689308E-2</v>
      </c>
      <c r="BE328" s="48">
        <v>166</v>
      </c>
      <c r="BF328" s="63">
        <f>IFERROR(BE328/BA328,"-")</f>
        <v>0.25978090766823159</v>
      </c>
      <c r="BG328" s="60">
        <f t="shared" si="82"/>
        <v>319590.52409638552</v>
      </c>
      <c r="BH328" s="137">
        <f>SUM(D328,L328,T328,AB328,AJ328,AR328,AZ328)</f>
        <v>19077627070</v>
      </c>
      <c r="BI328" s="149">
        <f>SUM(E328,M328,U328,AC328,AK328,AS328,BA328)</f>
        <v>19589</v>
      </c>
      <c r="BJ328" s="101" t="s">
        <v>66</v>
      </c>
      <c r="BK328" s="48">
        <f t="shared" si="74"/>
        <v>610442054</v>
      </c>
      <c r="BL328" s="63">
        <f>IFERROR(BK328/BH328,"-")</f>
        <v>3.1997797826750371E-2</v>
      </c>
      <c r="BM328" s="48">
        <f t="shared" si="75"/>
        <v>4329</v>
      </c>
      <c r="BN328" s="63">
        <f>IFERROR(BM328/BI328,"-")</f>
        <v>0.22099137270917352</v>
      </c>
      <c r="BO328" s="60">
        <f t="shared" si="83"/>
        <v>141012.25548625548</v>
      </c>
    </row>
    <row r="329" spans="2:67" s="106" customFormat="1">
      <c r="B329" s="179"/>
      <c r="C329" s="173"/>
      <c r="D329" s="138"/>
      <c r="E329" s="138"/>
      <c r="F329" s="102" t="s">
        <v>68</v>
      </c>
      <c r="G329" s="52">
        <v>1935853</v>
      </c>
      <c r="H329" s="64">
        <f>IFERROR(G329/D328,"-")</f>
        <v>1.1308340587051423E-2</v>
      </c>
      <c r="I329" s="52">
        <v>19</v>
      </c>
      <c r="J329" s="64">
        <f>IFERROR(I329/E328,"-")</f>
        <v>0.23170731707317074</v>
      </c>
      <c r="K329" s="61">
        <f t="shared" si="76"/>
        <v>101887</v>
      </c>
      <c r="L329" s="138"/>
      <c r="M329" s="138"/>
      <c r="N329" s="102" t="s">
        <v>68</v>
      </c>
      <c r="O329" s="52">
        <v>10170823</v>
      </c>
      <c r="P329" s="64">
        <f>IFERROR(O329/L328,"-")</f>
        <v>2.6597665300985764E-2</v>
      </c>
      <c r="Q329" s="52">
        <v>62</v>
      </c>
      <c r="R329" s="64">
        <f>IFERROR(Q329/M328,"-")</f>
        <v>0.33155080213903743</v>
      </c>
      <c r="S329" s="61">
        <f t="shared" si="77"/>
        <v>164045.53225806452</v>
      </c>
      <c r="T329" s="138"/>
      <c r="U329" s="138"/>
      <c r="V329" s="102" t="s">
        <v>68</v>
      </c>
      <c r="W329" s="52">
        <v>161069500</v>
      </c>
      <c r="X329" s="50">
        <f>W329/T328</f>
        <v>2.9447720322802205E-2</v>
      </c>
      <c r="Y329" s="52">
        <v>1986</v>
      </c>
      <c r="Z329" s="64">
        <f>IFERROR(Y329/U328,"-")</f>
        <v>0.26682789197904072</v>
      </c>
      <c r="AA329" s="61">
        <f t="shared" si="78"/>
        <v>81102.467270896275</v>
      </c>
      <c r="AB329" s="138"/>
      <c r="AC329" s="138"/>
      <c r="AD329" s="102" t="s">
        <v>68</v>
      </c>
      <c r="AE329" s="52">
        <v>135782481</v>
      </c>
      <c r="AF329" s="64">
        <f>IFERROR(AE329/AB328,"-")</f>
        <v>2.4155611405308461E-2</v>
      </c>
      <c r="AG329" s="52">
        <v>1872</v>
      </c>
      <c r="AH329" s="64">
        <f>IFERROR(AG329/AC328,"-")</f>
        <v>0.32488719194724053</v>
      </c>
      <c r="AI329" s="61">
        <f t="shared" si="79"/>
        <v>72533.376602564109</v>
      </c>
      <c r="AJ329" s="138"/>
      <c r="AK329" s="138"/>
      <c r="AL329" s="102" t="s">
        <v>68</v>
      </c>
      <c r="AM329" s="52">
        <v>98239988</v>
      </c>
      <c r="AN329" s="64">
        <f>IFERROR(AM329/AJ328,"-")</f>
        <v>2.2674338472170576E-2</v>
      </c>
      <c r="AO329" s="52">
        <v>1345</v>
      </c>
      <c r="AP329" s="64">
        <f>IFERROR(AO329/AK328,"-")</f>
        <v>0.35790313996806811</v>
      </c>
      <c r="AQ329" s="61">
        <f t="shared" si="80"/>
        <v>73040.883271375467</v>
      </c>
      <c r="AR329" s="138"/>
      <c r="AS329" s="138"/>
      <c r="AT329" s="102" t="s">
        <v>68</v>
      </c>
      <c r="AU329" s="52">
        <v>34449479</v>
      </c>
      <c r="AV329" s="64">
        <f>IFERROR(AU329/AR328,"-")</f>
        <v>1.5444942964729032E-2</v>
      </c>
      <c r="AW329" s="52">
        <v>633</v>
      </c>
      <c r="AX329" s="64">
        <f>IFERROR(AW329/AS328,"-")</f>
        <v>0.36845168800931316</v>
      </c>
      <c r="AY329" s="61">
        <f t="shared" si="81"/>
        <v>54422.557661927327</v>
      </c>
      <c r="AZ329" s="138"/>
      <c r="BA329" s="138"/>
      <c r="BB329" s="102" t="s">
        <v>68</v>
      </c>
      <c r="BC329" s="52">
        <v>16574448</v>
      </c>
      <c r="BD329" s="64">
        <f>IFERROR(BC329/AZ328,"-")</f>
        <v>1.9049120370245861E-2</v>
      </c>
      <c r="BE329" s="52">
        <v>226</v>
      </c>
      <c r="BF329" s="64">
        <f>IFERROR(BE329/BA328,"-")</f>
        <v>0.35367762128325508</v>
      </c>
      <c r="BG329" s="61">
        <f t="shared" si="82"/>
        <v>73338.265486725664</v>
      </c>
      <c r="BH329" s="138"/>
      <c r="BI329" s="150"/>
      <c r="BJ329" s="102" t="s">
        <v>68</v>
      </c>
      <c r="BK329" s="52">
        <f t="shared" si="74"/>
        <v>458222572</v>
      </c>
      <c r="BL329" s="64">
        <f>IFERROR(BK329/BH328,"-")</f>
        <v>2.4018845232621482E-2</v>
      </c>
      <c r="BM329" s="52">
        <f t="shared" si="75"/>
        <v>6143</v>
      </c>
      <c r="BN329" s="64">
        <f>IFERROR(BM329/BI328,"-")</f>
        <v>0.31359436418398079</v>
      </c>
      <c r="BO329" s="61">
        <f t="shared" si="83"/>
        <v>74592.637473547133</v>
      </c>
    </row>
    <row r="330" spans="2:67" s="106" customFormat="1">
      <c r="B330" s="179"/>
      <c r="C330" s="173"/>
      <c r="D330" s="138"/>
      <c r="E330" s="138"/>
      <c r="F330" s="103" t="s">
        <v>70</v>
      </c>
      <c r="G330" s="52">
        <v>5932839</v>
      </c>
      <c r="H330" s="64">
        <f>IFERROR(G330/D328,"-")</f>
        <v>3.465684845912452E-2</v>
      </c>
      <c r="I330" s="52">
        <v>15</v>
      </c>
      <c r="J330" s="64">
        <f>IFERROR(I330/E328,"-")</f>
        <v>0.18292682926829268</v>
      </c>
      <c r="K330" s="61">
        <f t="shared" si="76"/>
        <v>395522.6</v>
      </c>
      <c r="L330" s="138"/>
      <c r="M330" s="138"/>
      <c r="N330" s="103" t="s">
        <v>70</v>
      </c>
      <c r="O330" s="52">
        <v>1408351</v>
      </c>
      <c r="P330" s="64">
        <f>IFERROR(O330/L328,"-")</f>
        <v>3.6829712329384356E-3</v>
      </c>
      <c r="Q330" s="52">
        <v>42</v>
      </c>
      <c r="R330" s="64">
        <f>IFERROR(Q330/M328,"-")</f>
        <v>0.22459893048128343</v>
      </c>
      <c r="S330" s="61">
        <f t="shared" si="77"/>
        <v>33532.166666666664</v>
      </c>
      <c r="T330" s="138"/>
      <c r="U330" s="138"/>
      <c r="V330" s="103" t="s">
        <v>70</v>
      </c>
      <c r="W330" s="52">
        <v>68336277</v>
      </c>
      <c r="X330" s="50">
        <f>W330/T328</f>
        <v>1.2493660022521589E-2</v>
      </c>
      <c r="Y330" s="52">
        <v>1773</v>
      </c>
      <c r="Z330" s="64">
        <f>IFERROR(Y330/U328,"-")</f>
        <v>0.23821039903264812</v>
      </c>
      <c r="AA330" s="61">
        <f t="shared" si="78"/>
        <v>38542.73942470389</v>
      </c>
      <c r="AB330" s="138"/>
      <c r="AC330" s="138"/>
      <c r="AD330" s="103" t="s">
        <v>70</v>
      </c>
      <c r="AE330" s="52">
        <v>79774145</v>
      </c>
      <c r="AF330" s="64">
        <f>IFERROR(AE330/AB328,"-")</f>
        <v>1.4191766364990272E-2</v>
      </c>
      <c r="AG330" s="52">
        <v>1658</v>
      </c>
      <c r="AH330" s="64">
        <f>IFERROR(AG330/AC328,"-")</f>
        <v>0.2877473099618188</v>
      </c>
      <c r="AI330" s="61">
        <f t="shared" si="79"/>
        <v>48114.683353437875</v>
      </c>
      <c r="AJ330" s="138"/>
      <c r="AK330" s="138"/>
      <c r="AL330" s="103" t="s">
        <v>70</v>
      </c>
      <c r="AM330" s="52">
        <v>72382840</v>
      </c>
      <c r="AN330" s="64">
        <f>IFERROR(AM330/AJ328,"-")</f>
        <v>1.6706364151194392E-2</v>
      </c>
      <c r="AO330" s="52">
        <v>1178</v>
      </c>
      <c r="AP330" s="64">
        <f>IFERROR(AO330/AK328,"-")</f>
        <v>0.3134646088344864</v>
      </c>
      <c r="AQ330" s="61">
        <f t="shared" si="80"/>
        <v>61445.534804753821</v>
      </c>
      <c r="AR330" s="138"/>
      <c r="AS330" s="138"/>
      <c r="AT330" s="103" t="s">
        <v>70</v>
      </c>
      <c r="AU330" s="52">
        <v>31740225</v>
      </c>
      <c r="AV330" s="64">
        <f>IFERROR(AU330/AR328,"-")</f>
        <v>1.4230286757389467E-2</v>
      </c>
      <c r="AW330" s="52">
        <v>499</v>
      </c>
      <c r="AX330" s="64">
        <f>IFERROR(AW330/AS328,"-")</f>
        <v>0.29045401629802098</v>
      </c>
      <c r="AY330" s="61">
        <f t="shared" si="81"/>
        <v>63607.665330661323</v>
      </c>
      <c r="AZ330" s="138"/>
      <c r="BA330" s="138"/>
      <c r="BB330" s="103" t="s">
        <v>70</v>
      </c>
      <c r="BC330" s="52">
        <v>15257958</v>
      </c>
      <c r="BD330" s="64">
        <f>IFERROR(BC330/AZ328,"-")</f>
        <v>1.7536069891809114E-2</v>
      </c>
      <c r="BE330" s="52">
        <v>136</v>
      </c>
      <c r="BF330" s="64">
        <f>IFERROR(BE330/BA328,"-")</f>
        <v>0.21283255086071987</v>
      </c>
      <c r="BG330" s="61">
        <f t="shared" si="82"/>
        <v>112190.86764705883</v>
      </c>
      <c r="BH330" s="138"/>
      <c r="BI330" s="150"/>
      <c r="BJ330" s="103" t="s">
        <v>70</v>
      </c>
      <c r="BK330" s="52">
        <f t="shared" si="74"/>
        <v>274832635</v>
      </c>
      <c r="BL330" s="64">
        <f>IFERROR(BK330/BH328,"-")</f>
        <v>1.440601779202302E-2</v>
      </c>
      <c r="BM330" s="52">
        <f t="shared" si="75"/>
        <v>5301</v>
      </c>
      <c r="BN330" s="64">
        <f>IFERROR(BM330/BI328,"-")</f>
        <v>0.27061105722599416</v>
      </c>
      <c r="BO330" s="61">
        <f t="shared" si="83"/>
        <v>51845.431993963401</v>
      </c>
    </row>
    <row r="331" spans="2:67" s="106" customFormat="1">
      <c r="B331" s="179"/>
      <c r="C331" s="173"/>
      <c r="D331" s="138"/>
      <c r="E331" s="138"/>
      <c r="F331" s="103" t="s">
        <v>72</v>
      </c>
      <c r="G331" s="52">
        <v>55370</v>
      </c>
      <c r="H331" s="64">
        <f>IFERROR(G331/D328,"-")</f>
        <v>3.2344543635546565E-4</v>
      </c>
      <c r="I331" s="52">
        <v>8</v>
      </c>
      <c r="J331" s="64">
        <f>IFERROR(I331/E328,"-")</f>
        <v>9.7560975609756101E-2</v>
      </c>
      <c r="K331" s="61">
        <f t="shared" si="76"/>
        <v>6921.25</v>
      </c>
      <c r="L331" s="138"/>
      <c r="M331" s="138"/>
      <c r="N331" s="103" t="s">
        <v>72</v>
      </c>
      <c r="O331" s="52">
        <v>981865</v>
      </c>
      <c r="P331" s="64">
        <f>IFERROR(O331/L328,"-")</f>
        <v>2.5676699555928152E-3</v>
      </c>
      <c r="Q331" s="52">
        <v>12</v>
      </c>
      <c r="R331" s="64">
        <f>IFERROR(Q331/M328,"-")</f>
        <v>6.4171122994652413E-2</v>
      </c>
      <c r="S331" s="61">
        <f t="shared" si="77"/>
        <v>81822.083333333328</v>
      </c>
      <c r="T331" s="138"/>
      <c r="U331" s="138"/>
      <c r="V331" s="103" t="s">
        <v>72</v>
      </c>
      <c r="W331" s="52">
        <v>15028418</v>
      </c>
      <c r="X331" s="50">
        <f>W331/T328</f>
        <v>2.7475881539221671E-3</v>
      </c>
      <c r="Y331" s="52">
        <v>396</v>
      </c>
      <c r="Z331" s="64">
        <f>IFERROR(Y331/U328,"-")</f>
        <v>5.3204353083434096E-2</v>
      </c>
      <c r="AA331" s="61">
        <f t="shared" si="78"/>
        <v>37950.550505050502</v>
      </c>
      <c r="AB331" s="138"/>
      <c r="AC331" s="138"/>
      <c r="AD331" s="103" t="s">
        <v>72</v>
      </c>
      <c r="AE331" s="52">
        <v>13552850</v>
      </c>
      <c r="AF331" s="64">
        <f>IFERROR(AE331/AB328,"-")</f>
        <v>2.4110428357428139E-3</v>
      </c>
      <c r="AG331" s="52">
        <v>403</v>
      </c>
      <c r="AH331" s="64">
        <f>IFERROR(AG331/AC328,"-")</f>
        <v>6.9940992710864278E-2</v>
      </c>
      <c r="AI331" s="61">
        <f t="shared" si="79"/>
        <v>33629.900744416875</v>
      </c>
      <c r="AJ331" s="138"/>
      <c r="AK331" s="138"/>
      <c r="AL331" s="103" t="s">
        <v>72</v>
      </c>
      <c r="AM331" s="52">
        <v>11939331</v>
      </c>
      <c r="AN331" s="64">
        <f>IFERROR(AM331/AJ328,"-")</f>
        <v>2.7556643454117562E-3</v>
      </c>
      <c r="AO331" s="52">
        <v>237</v>
      </c>
      <c r="AP331" s="64">
        <f>IFERROR(AO331/AK328,"-")</f>
        <v>6.3065460351250671E-2</v>
      </c>
      <c r="AQ331" s="61">
        <f t="shared" si="80"/>
        <v>50376.924050632908</v>
      </c>
      <c r="AR331" s="138"/>
      <c r="AS331" s="138"/>
      <c r="AT331" s="103" t="s">
        <v>72</v>
      </c>
      <c r="AU331" s="52">
        <v>3514299</v>
      </c>
      <c r="AV331" s="64">
        <f>IFERROR(AU331/AR328,"-")</f>
        <v>1.5755868939557626E-3</v>
      </c>
      <c r="AW331" s="52">
        <v>97</v>
      </c>
      <c r="AX331" s="64">
        <f>IFERROR(AW331/AS328,"-")</f>
        <v>5.6461001164144355E-2</v>
      </c>
      <c r="AY331" s="61">
        <f t="shared" si="81"/>
        <v>36229.886597938144</v>
      </c>
      <c r="AZ331" s="138"/>
      <c r="BA331" s="138"/>
      <c r="BB331" s="103" t="s">
        <v>72</v>
      </c>
      <c r="BC331" s="52">
        <v>164985</v>
      </c>
      <c r="BD331" s="64">
        <f>IFERROR(BC331/AZ328,"-")</f>
        <v>1.8961832842246171E-4</v>
      </c>
      <c r="BE331" s="52">
        <v>15</v>
      </c>
      <c r="BF331" s="64">
        <f>IFERROR(BE331/BA328,"-")</f>
        <v>2.3474178403755867E-2</v>
      </c>
      <c r="BG331" s="61">
        <f t="shared" si="82"/>
        <v>10999</v>
      </c>
      <c r="BH331" s="138"/>
      <c r="BI331" s="150"/>
      <c r="BJ331" s="103" t="s">
        <v>72</v>
      </c>
      <c r="BK331" s="52">
        <f t="shared" si="74"/>
        <v>45237118</v>
      </c>
      <c r="BL331" s="64">
        <f>IFERROR(BK331/BH328,"-")</f>
        <v>2.371213035773007E-3</v>
      </c>
      <c r="BM331" s="52">
        <f t="shared" si="75"/>
        <v>1168</v>
      </c>
      <c r="BN331" s="64">
        <f>IFERROR(BM331/BI328,"-")</f>
        <v>5.9625299913216599E-2</v>
      </c>
      <c r="BO331" s="61">
        <f t="shared" si="83"/>
        <v>38730.409246575342</v>
      </c>
    </row>
    <row r="332" spans="2:67" s="106" customFormat="1">
      <c r="B332" s="179"/>
      <c r="C332" s="173"/>
      <c r="D332" s="138"/>
      <c r="E332" s="138"/>
      <c r="F332" s="103" t="s">
        <v>74</v>
      </c>
      <c r="G332" s="52">
        <v>3048647</v>
      </c>
      <c r="H332" s="64">
        <f>IFERROR(G332/D328,"-")</f>
        <v>1.7808758519212233E-2</v>
      </c>
      <c r="I332" s="52">
        <v>24</v>
      </c>
      <c r="J332" s="64">
        <f>IFERROR(I332/E328,"-")</f>
        <v>0.29268292682926828</v>
      </c>
      <c r="K332" s="61">
        <f t="shared" si="76"/>
        <v>127026.95833333333</v>
      </c>
      <c r="L332" s="138"/>
      <c r="M332" s="138"/>
      <c r="N332" s="103" t="s">
        <v>74</v>
      </c>
      <c r="O332" s="52">
        <v>1646141</v>
      </c>
      <c r="P332" s="64">
        <f>IFERROR(O332/L328,"-")</f>
        <v>4.3048146011615777E-3</v>
      </c>
      <c r="Q332" s="52">
        <v>50</v>
      </c>
      <c r="R332" s="64">
        <f>IFERROR(Q332/M328,"-")</f>
        <v>0.26737967914438504</v>
      </c>
      <c r="S332" s="61">
        <f t="shared" si="77"/>
        <v>32922.82</v>
      </c>
      <c r="T332" s="138"/>
      <c r="U332" s="138"/>
      <c r="V332" s="103" t="s">
        <v>74</v>
      </c>
      <c r="W332" s="52">
        <v>123303312</v>
      </c>
      <c r="X332" s="50">
        <f>W332/T328</f>
        <v>2.2543072690057529E-2</v>
      </c>
      <c r="Y332" s="52">
        <v>2092</v>
      </c>
      <c r="Z332" s="64">
        <f>IFERROR(Y332/U328,"-")</f>
        <v>0.28106946123874782</v>
      </c>
      <c r="AA332" s="61">
        <f t="shared" si="78"/>
        <v>58940.397705544936</v>
      </c>
      <c r="AB332" s="138"/>
      <c r="AC332" s="138"/>
      <c r="AD332" s="103" t="s">
        <v>74</v>
      </c>
      <c r="AE332" s="52">
        <v>126072573</v>
      </c>
      <c r="AF332" s="64">
        <f>IFERROR(AE332/AB328,"-")</f>
        <v>2.2428225348566016E-2</v>
      </c>
      <c r="AG332" s="52">
        <v>1954</v>
      </c>
      <c r="AH332" s="64">
        <f>IFERROR(AG332/AC328,"-")</f>
        <v>0.33911836167997222</v>
      </c>
      <c r="AI332" s="61">
        <f t="shared" si="79"/>
        <v>64520.252302968271</v>
      </c>
      <c r="AJ332" s="138"/>
      <c r="AK332" s="138"/>
      <c r="AL332" s="103" t="s">
        <v>74</v>
      </c>
      <c r="AM332" s="52">
        <v>75458734</v>
      </c>
      <c r="AN332" s="64">
        <f>IFERROR(AM332/AJ328,"-")</f>
        <v>1.7416297683154093E-2</v>
      </c>
      <c r="AO332" s="52">
        <v>1257</v>
      </c>
      <c r="AP332" s="64">
        <f>IFERROR(AO332/AK328,"-")</f>
        <v>0.33448642895156999</v>
      </c>
      <c r="AQ332" s="61">
        <f t="shared" si="80"/>
        <v>60030.814638027048</v>
      </c>
      <c r="AR332" s="138"/>
      <c r="AS332" s="138"/>
      <c r="AT332" s="103" t="s">
        <v>74</v>
      </c>
      <c r="AU332" s="52">
        <v>40531147</v>
      </c>
      <c r="AV332" s="64">
        <f>IFERROR(AU332/AR328,"-")</f>
        <v>1.8171573907113318E-2</v>
      </c>
      <c r="AW332" s="52">
        <v>537</v>
      </c>
      <c r="AX332" s="64">
        <f>IFERROR(AW332/AS328,"-")</f>
        <v>0.31257275902211873</v>
      </c>
      <c r="AY332" s="61">
        <f t="shared" si="81"/>
        <v>75476.996275605212</v>
      </c>
      <c r="AZ332" s="138"/>
      <c r="BA332" s="138"/>
      <c r="BB332" s="103" t="s">
        <v>74</v>
      </c>
      <c r="BC332" s="52">
        <v>14783016</v>
      </c>
      <c r="BD332" s="64">
        <f>IFERROR(BC332/AZ328,"-")</f>
        <v>1.6990215976982793E-2</v>
      </c>
      <c r="BE332" s="52">
        <v>142</v>
      </c>
      <c r="BF332" s="64">
        <f>IFERROR(BE332/BA328,"-")</f>
        <v>0.22222222222222221</v>
      </c>
      <c r="BG332" s="61">
        <f t="shared" si="82"/>
        <v>104105.74647887323</v>
      </c>
      <c r="BH332" s="138"/>
      <c r="BI332" s="150"/>
      <c r="BJ332" s="103" t="s">
        <v>74</v>
      </c>
      <c r="BK332" s="52">
        <f t="shared" si="74"/>
        <v>384843570</v>
      </c>
      <c r="BL332" s="64">
        <f>IFERROR(BK332/BH328,"-")</f>
        <v>2.0172507229957084E-2</v>
      </c>
      <c r="BM332" s="52">
        <f t="shared" si="75"/>
        <v>6056</v>
      </c>
      <c r="BN332" s="64">
        <f>IFERROR(BM332/BI328,"-")</f>
        <v>0.3091530961253765</v>
      </c>
      <c r="BO332" s="61">
        <f t="shared" si="83"/>
        <v>63547.485138705415</v>
      </c>
    </row>
    <row r="333" spans="2:67" s="106" customFormat="1">
      <c r="B333" s="179"/>
      <c r="C333" s="173"/>
      <c r="D333" s="138"/>
      <c r="E333" s="138"/>
      <c r="F333" s="103" t="s">
        <v>76</v>
      </c>
      <c r="G333" s="52">
        <v>1229047</v>
      </c>
      <c r="H333" s="64">
        <f>IFERROR(G333/D328,"-")</f>
        <v>7.179513151821853E-3</v>
      </c>
      <c r="I333" s="52">
        <v>29</v>
      </c>
      <c r="J333" s="64">
        <f>IFERROR(I333/E328,"-")</f>
        <v>0.35365853658536583</v>
      </c>
      <c r="K333" s="61">
        <f t="shared" si="76"/>
        <v>42380.931034482761</v>
      </c>
      <c r="L333" s="138"/>
      <c r="M333" s="138"/>
      <c r="N333" s="103" t="s">
        <v>76</v>
      </c>
      <c r="O333" s="52">
        <v>5286090</v>
      </c>
      <c r="P333" s="64">
        <f>IFERROR(O333/L328,"-")</f>
        <v>1.3823625931833426E-2</v>
      </c>
      <c r="Q333" s="52">
        <v>79</v>
      </c>
      <c r="R333" s="64">
        <f>IFERROR(Q333/M328,"-")</f>
        <v>0.42245989304812837</v>
      </c>
      <c r="S333" s="61">
        <f t="shared" si="77"/>
        <v>66912.531645569616</v>
      </c>
      <c r="T333" s="138"/>
      <c r="U333" s="138"/>
      <c r="V333" s="103" t="s">
        <v>76</v>
      </c>
      <c r="W333" s="52">
        <v>190111794</v>
      </c>
      <c r="X333" s="50">
        <f>W333/T328</f>
        <v>3.4757411799118933E-2</v>
      </c>
      <c r="Y333" s="52">
        <v>2718</v>
      </c>
      <c r="Z333" s="64">
        <f>IFERROR(Y333/U328,"-")</f>
        <v>0.3651753325272068</v>
      </c>
      <c r="AA333" s="61">
        <f t="shared" si="78"/>
        <v>69945.472406181012</v>
      </c>
      <c r="AB333" s="138"/>
      <c r="AC333" s="138"/>
      <c r="AD333" s="103" t="s">
        <v>76</v>
      </c>
      <c r="AE333" s="52">
        <v>221957486</v>
      </c>
      <c r="AF333" s="64">
        <f>IFERROR(AE333/AB328,"-")</f>
        <v>3.9486086429037871E-2</v>
      </c>
      <c r="AG333" s="52">
        <v>2595</v>
      </c>
      <c r="AH333" s="64">
        <f>IFERROR(AG333/AC328,"-")</f>
        <v>0.45036445678583825</v>
      </c>
      <c r="AI333" s="61">
        <f t="shared" si="79"/>
        <v>85532.749903660893</v>
      </c>
      <c r="AJ333" s="138"/>
      <c r="AK333" s="138"/>
      <c r="AL333" s="103" t="s">
        <v>76</v>
      </c>
      <c r="AM333" s="52">
        <v>180060024</v>
      </c>
      <c r="AN333" s="64">
        <f>IFERROR(AM333/AJ328,"-")</f>
        <v>4.1558860221798451E-2</v>
      </c>
      <c r="AO333" s="52">
        <v>1794</v>
      </c>
      <c r="AP333" s="64">
        <f>IFERROR(AO333/AK328,"-")</f>
        <v>0.47738158594997337</v>
      </c>
      <c r="AQ333" s="61">
        <f t="shared" si="80"/>
        <v>100367.90635451506</v>
      </c>
      <c r="AR333" s="138"/>
      <c r="AS333" s="138"/>
      <c r="AT333" s="103" t="s">
        <v>76</v>
      </c>
      <c r="AU333" s="52">
        <v>86242019</v>
      </c>
      <c r="AV333" s="64">
        <f>IFERROR(AU333/AR328,"-")</f>
        <v>3.8665405204475735E-2</v>
      </c>
      <c r="AW333" s="52">
        <v>796</v>
      </c>
      <c r="AX333" s="64">
        <f>IFERROR(AW333/AS328,"-")</f>
        <v>0.46332945285215366</v>
      </c>
      <c r="AY333" s="61">
        <f t="shared" si="81"/>
        <v>108344.24497487437</v>
      </c>
      <c r="AZ333" s="138"/>
      <c r="BA333" s="138"/>
      <c r="BB333" s="103" t="s">
        <v>76</v>
      </c>
      <c r="BC333" s="52">
        <v>36578432</v>
      </c>
      <c r="BD333" s="64">
        <f>IFERROR(BC333/AZ328,"-")</f>
        <v>4.2039828664149362E-2</v>
      </c>
      <c r="BE333" s="52">
        <v>256</v>
      </c>
      <c r="BF333" s="64">
        <f>IFERROR(BE333/BA328,"-")</f>
        <v>0.40062597809076683</v>
      </c>
      <c r="BG333" s="61">
        <f t="shared" si="82"/>
        <v>142884.5</v>
      </c>
      <c r="BH333" s="138"/>
      <c r="BI333" s="150"/>
      <c r="BJ333" s="103" t="s">
        <v>76</v>
      </c>
      <c r="BK333" s="52">
        <f t="shared" si="74"/>
        <v>721464892</v>
      </c>
      <c r="BL333" s="64">
        <f>IFERROR(BK333/BH328,"-")</f>
        <v>3.7817328609726301E-2</v>
      </c>
      <c r="BM333" s="52">
        <f t="shared" si="75"/>
        <v>8267</v>
      </c>
      <c r="BN333" s="64">
        <f>IFERROR(BM333/BI328,"-")</f>
        <v>0.42202256368370006</v>
      </c>
      <c r="BO333" s="61">
        <f t="shared" si="83"/>
        <v>87270.459900810456</v>
      </c>
    </row>
    <row r="334" spans="2:67" s="106" customFormat="1">
      <c r="B334" s="179"/>
      <c r="C334" s="173"/>
      <c r="D334" s="138"/>
      <c r="E334" s="138"/>
      <c r="F334" s="103" t="s">
        <v>77</v>
      </c>
      <c r="G334" s="52">
        <v>43611</v>
      </c>
      <c r="H334" s="64">
        <f>IFERROR(G334/D328,"-")</f>
        <v>2.547549020209177E-4</v>
      </c>
      <c r="I334" s="52">
        <v>4</v>
      </c>
      <c r="J334" s="64">
        <f>IFERROR(I334/E328,"-")</f>
        <v>4.878048780487805E-2</v>
      </c>
      <c r="K334" s="61">
        <f t="shared" si="76"/>
        <v>10902.75</v>
      </c>
      <c r="L334" s="138"/>
      <c r="M334" s="138"/>
      <c r="N334" s="103" t="s">
        <v>77</v>
      </c>
      <c r="O334" s="52">
        <v>8254521</v>
      </c>
      <c r="P334" s="64">
        <f>IFERROR(O334/L328,"-")</f>
        <v>2.1586354101134027E-2</v>
      </c>
      <c r="Q334" s="52">
        <v>15</v>
      </c>
      <c r="R334" s="64">
        <f>IFERROR(Q334/M328,"-")</f>
        <v>8.0213903743315509E-2</v>
      </c>
      <c r="S334" s="61">
        <f t="shared" si="77"/>
        <v>550301.4</v>
      </c>
      <c r="T334" s="138"/>
      <c r="U334" s="138"/>
      <c r="V334" s="103" t="s">
        <v>77</v>
      </c>
      <c r="W334" s="52">
        <v>100709502</v>
      </c>
      <c r="X334" s="50">
        <f>W334/T328</f>
        <v>1.8412332867145484E-2</v>
      </c>
      <c r="Y334" s="52">
        <v>720</v>
      </c>
      <c r="Z334" s="64">
        <f>IFERROR(Y334/U328,"-")</f>
        <v>9.6735187424425634E-2</v>
      </c>
      <c r="AA334" s="61">
        <f t="shared" si="78"/>
        <v>139874.30833333332</v>
      </c>
      <c r="AB334" s="138"/>
      <c r="AC334" s="138"/>
      <c r="AD334" s="103" t="s">
        <v>77</v>
      </c>
      <c r="AE334" s="52">
        <v>174485775</v>
      </c>
      <c r="AF334" s="64">
        <f>IFERROR(AE334/AB328,"-")</f>
        <v>3.1040901194419077E-2</v>
      </c>
      <c r="AG334" s="52">
        <v>844</v>
      </c>
      <c r="AH334" s="64">
        <f>IFERROR(AG334/AC328,"-")</f>
        <v>0.14647691773689692</v>
      </c>
      <c r="AI334" s="61">
        <f t="shared" si="79"/>
        <v>206736.70023696683</v>
      </c>
      <c r="AJ334" s="138"/>
      <c r="AK334" s="138"/>
      <c r="AL334" s="103" t="s">
        <v>77</v>
      </c>
      <c r="AM334" s="52">
        <v>207773367</v>
      </c>
      <c r="AN334" s="64">
        <f>IFERROR(AM334/AJ328,"-")</f>
        <v>4.7955254726420732E-2</v>
      </c>
      <c r="AO334" s="52">
        <v>709</v>
      </c>
      <c r="AP334" s="64">
        <f>IFERROR(AO334/AK328,"-")</f>
        <v>0.1886641830761043</v>
      </c>
      <c r="AQ334" s="61">
        <f t="shared" si="80"/>
        <v>293051.29337094497</v>
      </c>
      <c r="AR334" s="138"/>
      <c r="AS334" s="138"/>
      <c r="AT334" s="103" t="s">
        <v>77</v>
      </c>
      <c r="AU334" s="52">
        <v>142366734</v>
      </c>
      <c r="AV334" s="64">
        <f>IFERROR(AU334/AR328,"-")</f>
        <v>6.3828137624512393E-2</v>
      </c>
      <c r="AW334" s="52">
        <v>364</v>
      </c>
      <c r="AX334" s="64">
        <f>IFERROR(AW334/AS328,"-")</f>
        <v>0.21187427240977882</v>
      </c>
      <c r="AY334" s="61">
        <f t="shared" si="81"/>
        <v>391117.40109890111</v>
      </c>
      <c r="AZ334" s="138"/>
      <c r="BA334" s="138"/>
      <c r="BB334" s="103" t="s">
        <v>77</v>
      </c>
      <c r="BC334" s="52">
        <v>52959632</v>
      </c>
      <c r="BD334" s="64">
        <f>IFERROR(BC334/AZ328,"-")</f>
        <v>6.0866847857130722E-2</v>
      </c>
      <c r="BE334" s="52">
        <v>127</v>
      </c>
      <c r="BF334" s="64">
        <f>IFERROR(BE334/BA328,"-")</f>
        <v>0.19874804381846636</v>
      </c>
      <c r="BG334" s="61">
        <f t="shared" si="82"/>
        <v>417004.97637795273</v>
      </c>
      <c r="BH334" s="138"/>
      <c r="BI334" s="150"/>
      <c r="BJ334" s="103" t="s">
        <v>77</v>
      </c>
      <c r="BK334" s="52">
        <f t="shared" si="74"/>
        <v>686593142</v>
      </c>
      <c r="BL334" s="64">
        <f>IFERROR(BK334/BH328,"-")</f>
        <v>3.5989441426899638E-2</v>
      </c>
      <c r="BM334" s="52">
        <f t="shared" si="75"/>
        <v>2783</v>
      </c>
      <c r="BN334" s="64">
        <f>IFERROR(BM334/BI328,"-")</f>
        <v>0.14206952881719331</v>
      </c>
      <c r="BO334" s="61">
        <f t="shared" si="83"/>
        <v>246709.71685231765</v>
      </c>
    </row>
    <row r="335" spans="2:67" s="106" customFormat="1">
      <c r="B335" s="179"/>
      <c r="C335" s="173"/>
      <c r="D335" s="138"/>
      <c r="E335" s="138"/>
      <c r="F335" s="103" t="s">
        <v>79</v>
      </c>
      <c r="G335" s="52">
        <v>0</v>
      </c>
      <c r="H335" s="64">
        <f>IFERROR(G335/D328,"-")</f>
        <v>0</v>
      </c>
      <c r="I335" s="52">
        <v>0</v>
      </c>
      <c r="J335" s="64">
        <f>IFERROR(I335/E328,"-")</f>
        <v>0</v>
      </c>
      <c r="K335" s="61" t="str">
        <f t="shared" si="76"/>
        <v>-</v>
      </c>
      <c r="L335" s="138"/>
      <c r="M335" s="138"/>
      <c r="N335" s="103" t="s">
        <v>79</v>
      </c>
      <c r="O335" s="52">
        <v>0</v>
      </c>
      <c r="P335" s="64">
        <f>IFERROR(O335/L328,"-")</f>
        <v>0</v>
      </c>
      <c r="Q335" s="52">
        <v>0</v>
      </c>
      <c r="R335" s="64">
        <f>IFERROR(Q335/M328,"-")</f>
        <v>0</v>
      </c>
      <c r="S335" s="61" t="str">
        <f t="shared" si="77"/>
        <v>-</v>
      </c>
      <c r="T335" s="138"/>
      <c r="U335" s="138"/>
      <c r="V335" s="103" t="s">
        <v>79</v>
      </c>
      <c r="W335" s="52">
        <v>3046</v>
      </c>
      <c r="X335" s="50">
        <f>W335/T328</f>
        <v>5.5688852391828069E-7</v>
      </c>
      <c r="Y335" s="52">
        <v>2</v>
      </c>
      <c r="Z335" s="64">
        <f>IFERROR(Y335/U328,"-")</f>
        <v>2.6870885395673789E-4</v>
      </c>
      <c r="AA335" s="61">
        <f t="shared" si="78"/>
        <v>1523</v>
      </c>
      <c r="AB335" s="138"/>
      <c r="AC335" s="138"/>
      <c r="AD335" s="103" t="s">
        <v>79</v>
      </c>
      <c r="AE335" s="52">
        <v>10289</v>
      </c>
      <c r="AF335" s="64">
        <f>IFERROR(AE335/AB328,"-")</f>
        <v>1.8304061313271978E-6</v>
      </c>
      <c r="AG335" s="52">
        <v>2</v>
      </c>
      <c r="AH335" s="64">
        <f>IFERROR(AG335/AC328,"-")</f>
        <v>3.4710170079833391E-4</v>
      </c>
      <c r="AI335" s="61">
        <f t="shared" si="79"/>
        <v>5144.5</v>
      </c>
      <c r="AJ335" s="138"/>
      <c r="AK335" s="138"/>
      <c r="AL335" s="103" t="s">
        <v>79</v>
      </c>
      <c r="AM335" s="52">
        <v>7255</v>
      </c>
      <c r="AN335" s="64">
        <f>IFERROR(AM335/AJ328,"-")</f>
        <v>1.6744945613755319E-6</v>
      </c>
      <c r="AO335" s="52">
        <v>3</v>
      </c>
      <c r="AP335" s="64">
        <f>IFERROR(AO335/AK328,"-")</f>
        <v>7.9829696647152736E-4</v>
      </c>
      <c r="AQ335" s="61">
        <f t="shared" si="80"/>
        <v>2418.3333333333335</v>
      </c>
      <c r="AR335" s="138"/>
      <c r="AS335" s="138"/>
      <c r="AT335" s="103" t="s">
        <v>79</v>
      </c>
      <c r="AU335" s="52">
        <v>998054</v>
      </c>
      <c r="AV335" s="64">
        <f>IFERROR(AU335/AR328,"-")</f>
        <v>4.4746357719139E-4</v>
      </c>
      <c r="AW335" s="52">
        <v>8</v>
      </c>
      <c r="AX335" s="64">
        <f>IFERROR(AW335/AS328,"-")</f>
        <v>4.6565774155995342E-3</v>
      </c>
      <c r="AY335" s="61">
        <f t="shared" si="81"/>
        <v>124756.75</v>
      </c>
      <c r="AZ335" s="138"/>
      <c r="BA335" s="138"/>
      <c r="BB335" s="103" t="s">
        <v>79</v>
      </c>
      <c r="BC335" s="52">
        <v>1179018</v>
      </c>
      <c r="BD335" s="64">
        <f>IFERROR(BC335/AZ328,"-")</f>
        <v>1.3550530190016908E-3</v>
      </c>
      <c r="BE335" s="52">
        <v>2</v>
      </c>
      <c r="BF335" s="64">
        <f>IFERROR(BE335/BA328,"-")</f>
        <v>3.1298904538341159E-3</v>
      </c>
      <c r="BG335" s="61">
        <f t="shared" si="82"/>
        <v>589509</v>
      </c>
      <c r="BH335" s="138"/>
      <c r="BI335" s="150"/>
      <c r="BJ335" s="103" t="s">
        <v>79</v>
      </c>
      <c r="BK335" s="52">
        <f t="shared" si="74"/>
        <v>2197662</v>
      </c>
      <c r="BL335" s="64">
        <f>IFERROR(BK335/BH328,"-")</f>
        <v>1.1519577313972518E-4</v>
      </c>
      <c r="BM335" s="52">
        <f t="shared" si="75"/>
        <v>17</v>
      </c>
      <c r="BN335" s="64">
        <f>IFERROR(BM335/BI328,"-")</f>
        <v>8.678339884629129E-4</v>
      </c>
      <c r="BO335" s="61">
        <f t="shared" si="83"/>
        <v>129274.23529411765</v>
      </c>
    </row>
    <row r="336" spans="2:67" s="106" customFormat="1">
      <c r="B336" s="179"/>
      <c r="C336" s="173"/>
      <c r="D336" s="138"/>
      <c r="E336" s="138"/>
      <c r="F336" s="103" t="s">
        <v>81</v>
      </c>
      <c r="G336" s="52">
        <v>23288</v>
      </c>
      <c r="H336" s="64">
        <f>IFERROR(G336/D328,"-")</f>
        <v>1.3603751710034468E-4</v>
      </c>
      <c r="I336" s="52">
        <v>1</v>
      </c>
      <c r="J336" s="64">
        <f>IFERROR(I336/E328,"-")</f>
        <v>1.2195121951219513E-2</v>
      </c>
      <c r="K336" s="61">
        <f t="shared" si="76"/>
        <v>23288</v>
      </c>
      <c r="L336" s="138"/>
      <c r="M336" s="138"/>
      <c r="N336" s="103" t="s">
        <v>81</v>
      </c>
      <c r="O336" s="52">
        <v>34845</v>
      </c>
      <c r="P336" s="64">
        <f>IFERROR(O336/L328,"-")</f>
        <v>9.112297474971779E-5</v>
      </c>
      <c r="Q336" s="52">
        <v>2</v>
      </c>
      <c r="R336" s="64">
        <f>IFERROR(Q336/M328,"-")</f>
        <v>1.06951871657754E-2</v>
      </c>
      <c r="S336" s="61">
        <f t="shared" si="77"/>
        <v>17422.5</v>
      </c>
      <c r="T336" s="138"/>
      <c r="U336" s="138"/>
      <c r="V336" s="103" t="s">
        <v>81</v>
      </c>
      <c r="W336" s="52">
        <v>696212</v>
      </c>
      <c r="X336" s="50">
        <f>W336/T328</f>
        <v>1.2728577577616351E-4</v>
      </c>
      <c r="Y336" s="52">
        <v>36</v>
      </c>
      <c r="Z336" s="64">
        <f>IFERROR(Y336/U328,"-")</f>
        <v>4.8367593712212815E-3</v>
      </c>
      <c r="AA336" s="61">
        <f t="shared" si="78"/>
        <v>19339.222222222223</v>
      </c>
      <c r="AB336" s="138"/>
      <c r="AC336" s="138"/>
      <c r="AD336" s="103" t="s">
        <v>81</v>
      </c>
      <c r="AE336" s="52">
        <v>942631</v>
      </c>
      <c r="AF336" s="64">
        <f>IFERROR(AE336/AB328,"-")</f>
        <v>1.6769341646215256E-4</v>
      </c>
      <c r="AG336" s="52">
        <v>46</v>
      </c>
      <c r="AH336" s="64">
        <f>IFERROR(AG336/AC328,"-")</f>
        <v>7.9833391183616806E-3</v>
      </c>
      <c r="AI336" s="61">
        <f t="shared" si="79"/>
        <v>20491.978260869564</v>
      </c>
      <c r="AJ336" s="138"/>
      <c r="AK336" s="138"/>
      <c r="AL336" s="103" t="s">
        <v>81</v>
      </c>
      <c r="AM336" s="52">
        <v>467333</v>
      </c>
      <c r="AN336" s="64">
        <f>IFERROR(AM336/AJ328,"-")</f>
        <v>1.0786306917316491E-4</v>
      </c>
      <c r="AO336" s="52">
        <v>20</v>
      </c>
      <c r="AP336" s="64">
        <f>IFERROR(AO336/AK328,"-")</f>
        <v>5.3219797764768491E-3</v>
      </c>
      <c r="AQ336" s="61">
        <f t="shared" si="80"/>
        <v>23366.65</v>
      </c>
      <c r="AR336" s="138"/>
      <c r="AS336" s="138"/>
      <c r="AT336" s="103" t="s">
        <v>81</v>
      </c>
      <c r="AU336" s="52">
        <v>379392</v>
      </c>
      <c r="AV336" s="64">
        <f>IFERROR(AU336/AR328,"-")</f>
        <v>1.7009510655515217E-4</v>
      </c>
      <c r="AW336" s="52">
        <v>11</v>
      </c>
      <c r="AX336" s="64">
        <f>IFERROR(AW336/AS328,"-")</f>
        <v>6.4027939464493594E-3</v>
      </c>
      <c r="AY336" s="61">
        <f t="shared" si="81"/>
        <v>34490.181818181816</v>
      </c>
      <c r="AZ336" s="138"/>
      <c r="BA336" s="138"/>
      <c r="BB336" s="103" t="s">
        <v>81</v>
      </c>
      <c r="BC336" s="52">
        <v>23051</v>
      </c>
      <c r="BD336" s="64">
        <f>IFERROR(BC336/AZ328,"-")</f>
        <v>2.6492663505568172E-5</v>
      </c>
      <c r="BE336" s="52">
        <v>2</v>
      </c>
      <c r="BF336" s="64">
        <f>IFERROR(BE336/BA328,"-")</f>
        <v>3.1298904538341159E-3</v>
      </c>
      <c r="BG336" s="61">
        <f t="shared" si="82"/>
        <v>11525.5</v>
      </c>
      <c r="BH336" s="138"/>
      <c r="BI336" s="150"/>
      <c r="BJ336" s="103" t="s">
        <v>81</v>
      </c>
      <c r="BK336" s="52">
        <f t="shared" si="74"/>
        <v>2566752</v>
      </c>
      <c r="BL336" s="64">
        <f>IFERROR(BK336/BH328,"-")</f>
        <v>1.3454251886683933E-4</v>
      </c>
      <c r="BM336" s="52">
        <f t="shared" si="75"/>
        <v>118</v>
      </c>
      <c r="BN336" s="64">
        <f>IFERROR(BM336/BI328,"-")</f>
        <v>6.023788861095513E-3</v>
      </c>
      <c r="BO336" s="61">
        <f t="shared" si="83"/>
        <v>21752.135593220341</v>
      </c>
    </row>
    <row r="337" spans="2:67" s="106" customFormat="1">
      <c r="B337" s="179"/>
      <c r="C337" s="173"/>
      <c r="D337" s="138"/>
      <c r="E337" s="138"/>
      <c r="F337" s="103" t="s">
        <v>83</v>
      </c>
      <c r="G337" s="52">
        <v>135141</v>
      </c>
      <c r="H337" s="64">
        <f>IFERROR(G337/D328,"-")</f>
        <v>7.8943001109832011E-4</v>
      </c>
      <c r="I337" s="52">
        <v>5</v>
      </c>
      <c r="J337" s="64">
        <f>IFERROR(I337/E328,"-")</f>
        <v>6.097560975609756E-2</v>
      </c>
      <c r="K337" s="61">
        <f t="shared" si="76"/>
        <v>27028.2</v>
      </c>
      <c r="L337" s="138"/>
      <c r="M337" s="138"/>
      <c r="N337" s="103" t="s">
        <v>83</v>
      </c>
      <c r="O337" s="52">
        <v>54883</v>
      </c>
      <c r="P337" s="64">
        <f>IFERROR(O337/L328,"-")</f>
        <v>1.4352424230703863E-4</v>
      </c>
      <c r="Q337" s="52">
        <v>4</v>
      </c>
      <c r="R337" s="64">
        <f>IFERROR(Q337/M328,"-")</f>
        <v>2.1390374331550801E-2</v>
      </c>
      <c r="S337" s="61">
        <f t="shared" si="77"/>
        <v>13720.75</v>
      </c>
      <c r="T337" s="138"/>
      <c r="U337" s="138"/>
      <c r="V337" s="103" t="s">
        <v>83</v>
      </c>
      <c r="W337" s="52">
        <v>4570466</v>
      </c>
      <c r="X337" s="50">
        <f>W337/T328</f>
        <v>8.3560080904750134E-4</v>
      </c>
      <c r="Y337" s="52">
        <v>283</v>
      </c>
      <c r="Z337" s="64">
        <f>IFERROR(Y337/U328,"-")</f>
        <v>3.802230283487841E-2</v>
      </c>
      <c r="AA337" s="61">
        <f t="shared" si="78"/>
        <v>16150.056537102473</v>
      </c>
      <c r="AB337" s="138"/>
      <c r="AC337" s="138"/>
      <c r="AD337" s="103" t="s">
        <v>83</v>
      </c>
      <c r="AE337" s="52">
        <v>5759358</v>
      </c>
      <c r="AF337" s="64">
        <f>IFERROR(AE337/AB328,"-")</f>
        <v>1.0245858874242731E-3</v>
      </c>
      <c r="AG337" s="52">
        <v>293</v>
      </c>
      <c r="AH337" s="64">
        <f>IFERROR(AG337/AC328,"-")</f>
        <v>5.0850399166955919E-2</v>
      </c>
      <c r="AI337" s="61">
        <f t="shared" si="79"/>
        <v>19656.511945392493</v>
      </c>
      <c r="AJ337" s="138"/>
      <c r="AK337" s="138"/>
      <c r="AL337" s="103" t="s">
        <v>83</v>
      </c>
      <c r="AM337" s="52">
        <v>5342647</v>
      </c>
      <c r="AN337" s="64">
        <f>IFERROR(AM337/AJ328,"-")</f>
        <v>1.2331127973603448E-3</v>
      </c>
      <c r="AO337" s="52">
        <v>242</v>
      </c>
      <c r="AP337" s="64">
        <f>IFERROR(AO337/AK328,"-")</f>
        <v>6.4395955295369872E-2</v>
      </c>
      <c r="AQ337" s="61">
        <f t="shared" si="80"/>
        <v>22077.053719008265</v>
      </c>
      <c r="AR337" s="138"/>
      <c r="AS337" s="138"/>
      <c r="AT337" s="103" t="s">
        <v>83</v>
      </c>
      <c r="AU337" s="52">
        <v>4662730</v>
      </c>
      <c r="AV337" s="64">
        <f>IFERROR(AU337/AR328,"-")</f>
        <v>2.0904698997024308E-3</v>
      </c>
      <c r="AW337" s="52">
        <v>151</v>
      </c>
      <c r="AX337" s="64">
        <f>IFERROR(AW337/AS328,"-")</f>
        <v>8.7892898719441212E-2</v>
      </c>
      <c r="AY337" s="61">
        <f t="shared" si="81"/>
        <v>30879.006622516557</v>
      </c>
      <c r="AZ337" s="138"/>
      <c r="BA337" s="138"/>
      <c r="BB337" s="103" t="s">
        <v>83</v>
      </c>
      <c r="BC337" s="52">
        <v>2828875</v>
      </c>
      <c r="BD337" s="64">
        <f>IFERROR(BC337/AZ328,"-")</f>
        <v>3.2512443483716179E-3</v>
      </c>
      <c r="BE337" s="52">
        <v>55</v>
      </c>
      <c r="BF337" s="64">
        <f>IFERROR(BE337/BA328,"-")</f>
        <v>8.6071987480438178E-2</v>
      </c>
      <c r="BG337" s="61">
        <f t="shared" si="82"/>
        <v>51434.090909090912</v>
      </c>
      <c r="BH337" s="138"/>
      <c r="BI337" s="150"/>
      <c r="BJ337" s="103" t="s">
        <v>83</v>
      </c>
      <c r="BK337" s="52">
        <f t="shared" si="74"/>
        <v>23354100</v>
      </c>
      <c r="BL337" s="64">
        <f>IFERROR(BK337/BH328,"-")</f>
        <v>1.2241616797680698E-3</v>
      </c>
      <c r="BM337" s="52">
        <f t="shared" si="75"/>
        <v>1033</v>
      </c>
      <c r="BN337" s="64">
        <f>IFERROR(BM337/BI328,"-")</f>
        <v>5.2733677063658176E-2</v>
      </c>
      <c r="BO337" s="61">
        <f t="shared" si="83"/>
        <v>22608.034849951597</v>
      </c>
    </row>
    <row r="338" spans="2:67" s="106" customFormat="1">
      <c r="B338" s="179"/>
      <c r="C338" s="173"/>
      <c r="D338" s="138"/>
      <c r="E338" s="138"/>
      <c r="F338" s="103" t="s">
        <v>85</v>
      </c>
      <c r="G338" s="52">
        <v>495304</v>
      </c>
      <c r="H338" s="64">
        <f>IFERROR(G338/D328,"-")</f>
        <v>2.893332461777272E-3</v>
      </c>
      <c r="I338" s="52">
        <v>2</v>
      </c>
      <c r="J338" s="64">
        <f>IFERROR(I338/E328,"-")</f>
        <v>2.4390243902439025E-2</v>
      </c>
      <c r="K338" s="61">
        <f t="shared" si="76"/>
        <v>247652</v>
      </c>
      <c r="L338" s="138"/>
      <c r="M338" s="138"/>
      <c r="N338" s="103" t="s">
        <v>85</v>
      </c>
      <c r="O338" s="52">
        <v>1034365</v>
      </c>
      <c r="P338" s="64">
        <f>IFERROR(O338/L328,"-")</f>
        <v>2.704962427234663E-3</v>
      </c>
      <c r="Q338" s="52">
        <v>6</v>
      </c>
      <c r="R338" s="64">
        <f>IFERROR(Q338/M328,"-")</f>
        <v>3.2085561497326207E-2</v>
      </c>
      <c r="S338" s="61">
        <f t="shared" si="77"/>
        <v>172394.16666666666</v>
      </c>
      <c r="T338" s="138"/>
      <c r="U338" s="138"/>
      <c r="V338" s="103" t="s">
        <v>85</v>
      </c>
      <c r="W338" s="52">
        <v>5296352</v>
      </c>
      <c r="X338" s="50">
        <f>W338/T328</f>
        <v>9.6831176869062181E-4</v>
      </c>
      <c r="Y338" s="52">
        <v>57</v>
      </c>
      <c r="Z338" s="64">
        <f>IFERROR(Y338/U328,"-")</f>
        <v>7.658202337767029E-3</v>
      </c>
      <c r="AA338" s="61">
        <f t="shared" si="78"/>
        <v>92918.456140350871</v>
      </c>
      <c r="AB338" s="138"/>
      <c r="AC338" s="138"/>
      <c r="AD338" s="103" t="s">
        <v>85</v>
      </c>
      <c r="AE338" s="52">
        <v>15045437</v>
      </c>
      <c r="AF338" s="64">
        <f>IFERROR(AE338/AB328,"-")</f>
        <v>2.6765730521233436E-3</v>
      </c>
      <c r="AG338" s="52">
        <v>117</v>
      </c>
      <c r="AH338" s="64">
        <f>IFERROR(AG338/AC328,"-")</f>
        <v>2.0305449496702533E-2</v>
      </c>
      <c r="AI338" s="61">
        <f t="shared" si="79"/>
        <v>128593.47863247863</v>
      </c>
      <c r="AJ338" s="138"/>
      <c r="AK338" s="138"/>
      <c r="AL338" s="103" t="s">
        <v>85</v>
      </c>
      <c r="AM338" s="52">
        <v>9764347</v>
      </c>
      <c r="AN338" s="64">
        <f>IFERROR(AM338/AJ328,"-")</f>
        <v>2.2536658782747747E-3</v>
      </c>
      <c r="AO338" s="52">
        <v>109</v>
      </c>
      <c r="AP338" s="64">
        <f>IFERROR(AO338/AK328,"-")</f>
        <v>2.900478978179883E-2</v>
      </c>
      <c r="AQ338" s="61">
        <f t="shared" si="80"/>
        <v>89581.165137614676</v>
      </c>
      <c r="AR338" s="138"/>
      <c r="AS338" s="138"/>
      <c r="AT338" s="103" t="s">
        <v>85</v>
      </c>
      <c r="AU338" s="52">
        <v>15013604</v>
      </c>
      <c r="AV338" s="64">
        <f>IFERROR(AU338/AR328,"-")</f>
        <v>6.7311397503291024E-3</v>
      </c>
      <c r="AW338" s="52">
        <v>88</v>
      </c>
      <c r="AX338" s="64">
        <f>IFERROR(AW338/AS328,"-")</f>
        <v>5.1222351571594875E-2</v>
      </c>
      <c r="AY338" s="61">
        <f t="shared" si="81"/>
        <v>170609.13636363635</v>
      </c>
      <c r="AZ338" s="138"/>
      <c r="BA338" s="138"/>
      <c r="BB338" s="103" t="s">
        <v>85</v>
      </c>
      <c r="BC338" s="52">
        <v>4015717</v>
      </c>
      <c r="BD338" s="64">
        <f>IFERROR(BC338/AZ328,"-")</f>
        <v>4.6152895412168542E-3</v>
      </c>
      <c r="BE338" s="52">
        <v>55</v>
      </c>
      <c r="BF338" s="64">
        <f>IFERROR(BE338/BA328,"-")</f>
        <v>8.6071987480438178E-2</v>
      </c>
      <c r="BG338" s="61">
        <f t="shared" si="82"/>
        <v>73013.036363636362</v>
      </c>
      <c r="BH338" s="138"/>
      <c r="BI338" s="150"/>
      <c r="BJ338" s="103" t="s">
        <v>85</v>
      </c>
      <c r="BK338" s="52">
        <f t="shared" si="74"/>
        <v>50665126</v>
      </c>
      <c r="BL338" s="64">
        <f>IFERROR(BK338/BH328,"-")</f>
        <v>2.6557352135094443E-3</v>
      </c>
      <c r="BM338" s="52">
        <f t="shared" si="75"/>
        <v>434</v>
      </c>
      <c r="BN338" s="64">
        <f>IFERROR(BM338/BI328,"-")</f>
        <v>2.2155291234876716E-2</v>
      </c>
      <c r="BO338" s="61">
        <f t="shared" si="83"/>
        <v>116739.92165898618</v>
      </c>
    </row>
    <row r="339" spans="2:67" s="106" customFormat="1">
      <c r="B339" s="179"/>
      <c r="C339" s="173"/>
      <c r="D339" s="138"/>
      <c r="E339" s="138"/>
      <c r="F339" s="103" t="s">
        <v>87</v>
      </c>
      <c r="G339" s="52">
        <v>3317512</v>
      </c>
      <c r="H339" s="64">
        <f>IFERROR(G339/D328,"-")</f>
        <v>1.9379341095439654E-2</v>
      </c>
      <c r="I339" s="52">
        <v>3</v>
      </c>
      <c r="J339" s="64">
        <f>IFERROR(I339/E328,"-")</f>
        <v>3.6585365853658534E-2</v>
      </c>
      <c r="K339" s="61">
        <f t="shared" si="76"/>
        <v>1105837.3333333333</v>
      </c>
      <c r="L339" s="138"/>
      <c r="M339" s="138"/>
      <c r="N339" s="103" t="s">
        <v>87</v>
      </c>
      <c r="O339" s="52">
        <v>328077</v>
      </c>
      <c r="P339" s="64">
        <f>IFERROR(O339/L328,"-")</f>
        <v>8.579524232160471E-4</v>
      </c>
      <c r="Q339" s="52">
        <v>6</v>
      </c>
      <c r="R339" s="64">
        <f>IFERROR(Q339/M328,"-")</f>
        <v>3.2085561497326207E-2</v>
      </c>
      <c r="S339" s="61">
        <f t="shared" si="77"/>
        <v>54679.5</v>
      </c>
      <c r="T339" s="138"/>
      <c r="U339" s="138"/>
      <c r="V339" s="103" t="s">
        <v>87</v>
      </c>
      <c r="W339" s="52">
        <v>24199812</v>
      </c>
      <c r="X339" s="50">
        <f>W339/T328</f>
        <v>4.4243590229086993E-3</v>
      </c>
      <c r="Y339" s="52">
        <v>74</v>
      </c>
      <c r="Z339" s="64">
        <f>IFERROR(Y339/U328,"-")</f>
        <v>9.9422275963993011E-3</v>
      </c>
      <c r="AA339" s="61">
        <f t="shared" si="78"/>
        <v>327024.48648648651</v>
      </c>
      <c r="AB339" s="138"/>
      <c r="AC339" s="138"/>
      <c r="AD339" s="103" t="s">
        <v>87</v>
      </c>
      <c r="AE339" s="52">
        <v>48844242</v>
      </c>
      <c r="AF339" s="64">
        <f>IFERROR(AE339/AB328,"-")</f>
        <v>8.6893575699124731E-3</v>
      </c>
      <c r="AG339" s="52">
        <v>152</v>
      </c>
      <c r="AH339" s="64">
        <f>IFERROR(AG339/AC328,"-")</f>
        <v>2.6379729260673376E-2</v>
      </c>
      <c r="AI339" s="61">
        <f t="shared" si="79"/>
        <v>321343.69736842107</v>
      </c>
      <c r="AJ339" s="138"/>
      <c r="AK339" s="138"/>
      <c r="AL339" s="103" t="s">
        <v>87</v>
      </c>
      <c r="AM339" s="52">
        <v>67886815</v>
      </c>
      <c r="AN339" s="64">
        <f>IFERROR(AM339/AJ328,"-")</f>
        <v>1.5668656444742506E-2</v>
      </c>
      <c r="AO339" s="52">
        <v>165</v>
      </c>
      <c r="AP339" s="64">
        <f>IFERROR(AO339/AK328,"-")</f>
        <v>4.3906333155934008E-2</v>
      </c>
      <c r="AQ339" s="61">
        <f t="shared" si="80"/>
        <v>411435.24242424243</v>
      </c>
      <c r="AR339" s="138"/>
      <c r="AS339" s="138"/>
      <c r="AT339" s="103" t="s">
        <v>87</v>
      </c>
      <c r="AU339" s="52">
        <v>71966053</v>
      </c>
      <c r="AV339" s="64">
        <f>IFERROR(AU339/AR328,"-")</f>
        <v>3.2264975153373628E-2</v>
      </c>
      <c r="AW339" s="52">
        <v>135</v>
      </c>
      <c r="AX339" s="64">
        <f>IFERROR(AW339/AS328,"-")</f>
        <v>7.857974388824214E-2</v>
      </c>
      <c r="AY339" s="61">
        <f t="shared" si="81"/>
        <v>533081.87407407409</v>
      </c>
      <c r="AZ339" s="138"/>
      <c r="BA339" s="138"/>
      <c r="BB339" s="103" t="s">
        <v>87</v>
      </c>
      <c r="BC339" s="52">
        <v>27417147</v>
      </c>
      <c r="BD339" s="64">
        <f>IFERROR(BC339/AZ328,"-")</f>
        <v>3.1510704514064375E-2</v>
      </c>
      <c r="BE339" s="52">
        <v>84</v>
      </c>
      <c r="BF339" s="64">
        <f>IFERROR(BE339/BA328,"-")</f>
        <v>0.13145539906103287</v>
      </c>
      <c r="BG339" s="61">
        <f t="shared" si="82"/>
        <v>326394.60714285716</v>
      </c>
      <c r="BH339" s="138"/>
      <c r="BI339" s="150"/>
      <c r="BJ339" s="103" t="s">
        <v>87</v>
      </c>
      <c r="BK339" s="52">
        <f t="shared" si="74"/>
        <v>243959658</v>
      </c>
      <c r="BL339" s="64">
        <f>IFERROR(BK339/BH328,"-")</f>
        <v>1.2787735974964732E-2</v>
      </c>
      <c r="BM339" s="52">
        <f t="shared" si="75"/>
        <v>619</v>
      </c>
      <c r="BN339" s="64">
        <f>IFERROR(BM339/BI328,"-")</f>
        <v>3.1599366991679007E-2</v>
      </c>
      <c r="BO339" s="61">
        <f t="shared" si="83"/>
        <v>394118.99515347334</v>
      </c>
    </row>
    <row r="340" spans="2:67" s="106" customFormat="1">
      <c r="B340" s="179"/>
      <c r="C340" s="173"/>
      <c r="D340" s="138"/>
      <c r="E340" s="138"/>
      <c r="F340" s="103" t="s">
        <v>89</v>
      </c>
      <c r="G340" s="52">
        <v>4006540</v>
      </c>
      <c r="H340" s="64">
        <f>IFERROR(G340/D328,"-")</f>
        <v>2.340431783593331E-2</v>
      </c>
      <c r="I340" s="52">
        <v>11</v>
      </c>
      <c r="J340" s="64">
        <f>IFERROR(I340/E328,"-")</f>
        <v>0.13414634146341464</v>
      </c>
      <c r="K340" s="61">
        <f t="shared" si="76"/>
        <v>364230.90909090912</v>
      </c>
      <c r="L340" s="138"/>
      <c r="M340" s="138"/>
      <c r="N340" s="103" t="s">
        <v>89</v>
      </c>
      <c r="O340" s="52">
        <v>4173151</v>
      </c>
      <c r="P340" s="64">
        <f>IFERROR(O340/L328,"-")</f>
        <v>1.0913185053802827E-2</v>
      </c>
      <c r="Q340" s="52">
        <v>33</v>
      </c>
      <c r="R340" s="64">
        <f>IFERROR(Q340/M328,"-")</f>
        <v>0.17647058823529413</v>
      </c>
      <c r="S340" s="61">
        <f t="shared" si="77"/>
        <v>126459.12121212122</v>
      </c>
      <c r="T340" s="138"/>
      <c r="U340" s="138"/>
      <c r="V340" s="103" t="s">
        <v>89</v>
      </c>
      <c r="W340" s="52">
        <v>48898489</v>
      </c>
      <c r="X340" s="50">
        <f>W340/T328</f>
        <v>8.9399236247683159E-3</v>
      </c>
      <c r="Y340" s="52">
        <v>869</v>
      </c>
      <c r="Z340" s="64">
        <f>IFERROR(Y340/U328,"-")</f>
        <v>0.11675399704420261</v>
      </c>
      <c r="AA340" s="61">
        <f t="shared" si="78"/>
        <v>56269.83774453395</v>
      </c>
      <c r="AB340" s="138"/>
      <c r="AC340" s="138"/>
      <c r="AD340" s="103" t="s">
        <v>89</v>
      </c>
      <c r="AE340" s="52">
        <v>51424897</v>
      </c>
      <c r="AF340" s="64">
        <f>IFERROR(AE340/AB328,"-")</f>
        <v>9.1484543465516193E-3</v>
      </c>
      <c r="AG340" s="52">
        <v>804</v>
      </c>
      <c r="AH340" s="64">
        <f>IFERROR(AG340/AC328,"-")</f>
        <v>0.13953488372093023</v>
      </c>
      <c r="AI340" s="61">
        <f t="shared" si="79"/>
        <v>63961.314676616916</v>
      </c>
      <c r="AJ340" s="138"/>
      <c r="AK340" s="138"/>
      <c r="AL340" s="103" t="s">
        <v>89</v>
      </c>
      <c r="AM340" s="52">
        <v>41273668</v>
      </c>
      <c r="AN340" s="64">
        <f>IFERROR(AM340/AJ328,"-")</f>
        <v>9.5261933279144496E-3</v>
      </c>
      <c r="AO340" s="52">
        <v>549</v>
      </c>
      <c r="AP340" s="64">
        <f>IFERROR(AO340/AK328,"-")</f>
        <v>0.14608834486428951</v>
      </c>
      <c r="AQ340" s="61">
        <f t="shared" si="80"/>
        <v>75179.72313296904</v>
      </c>
      <c r="AR340" s="138"/>
      <c r="AS340" s="138"/>
      <c r="AT340" s="103" t="s">
        <v>89</v>
      </c>
      <c r="AU340" s="52">
        <v>23636971</v>
      </c>
      <c r="AV340" s="64">
        <f>IFERROR(AU340/AR328,"-")</f>
        <v>1.0597305955017611E-2</v>
      </c>
      <c r="AW340" s="52">
        <v>294</v>
      </c>
      <c r="AX340" s="64">
        <f>IFERROR(AW340/AS328,"-")</f>
        <v>0.17112922002328287</v>
      </c>
      <c r="AY340" s="61">
        <f t="shared" si="81"/>
        <v>80397.860544217692</v>
      </c>
      <c r="AZ340" s="138"/>
      <c r="BA340" s="138"/>
      <c r="BB340" s="103" t="s">
        <v>89</v>
      </c>
      <c r="BC340" s="52">
        <v>16574198</v>
      </c>
      <c r="BD340" s="64">
        <f>IFERROR(BC340/AZ328,"-")</f>
        <v>1.9048833043627651E-2</v>
      </c>
      <c r="BE340" s="52">
        <v>112</v>
      </c>
      <c r="BF340" s="64">
        <f>IFERROR(BE340/BA328,"-")</f>
        <v>0.17527386541471049</v>
      </c>
      <c r="BG340" s="61">
        <f t="shared" si="82"/>
        <v>147983.91071428571</v>
      </c>
      <c r="BH340" s="138"/>
      <c r="BI340" s="150"/>
      <c r="BJ340" s="103" t="s">
        <v>89</v>
      </c>
      <c r="BK340" s="52">
        <f t="shared" si="74"/>
        <v>189987914</v>
      </c>
      <c r="BL340" s="64">
        <f>IFERROR(BK340/BH328,"-")</f>
        <v>9.95867637536328E-3</v>
      </c>
      <c r="BM340" s="52">
        <f t="shared" si="75"/>
        <v>2672</v>
      </c>
      <c r="BN340" s="64">
        <f>IFERROR(BM340/BI328,"-")</f>
        <v>0.13640308336311194</v>
      </c>
      <c r="BO340" s="61">
        <f t="shared" si="83"/>
        <v>71103.261227544906</v>
      </c>
    </row>
    <row r="341" spans="2:67" s="106" customFormat="1">
      <c r="B341" s="179"/>
      <c r="C341" s="173"/>
      <c r="D341" s="138"/>
      <c r="E341" s="138"/>
      <c r="F341" s="103" t="s">
        <v>91</v>
      </c>
      <c r="G341" s="52">
        <v>1170373</v>
      </c>
      <c r="H341" s="64">
        <f>IFERROR(G341/D328,"-")</f>
        <v>6.8367673051048473E-3</v>
      </c>
      <c r="I341" s="52">
        <v>3</v>
      </c>
      <c r="J341" s="64">
        <f>IFERROR(I341/E328,"-")</f>
        <v>3.6585365853658534E-2</v>
      </c>
      <c r="K341" s="61">
        <f t="shared" si="76"/>
        <v>390124.33333333331</v>
      </c>
      <c r="L341" s="138"/>
      <c r="M341" s="138"/>
      <c r="N341" s="103" t="s">
        <v>91</v>
      </c>
      <c r="O341" s="52">
        <v>6608704</v>
      </c>
      <c r="P341" s="64">
        <f>IFERROR(O341/L328,"-")</f>
        <v>1.7282386790654584E-2</v>
      </c>
      <c r="Q341" s="52">
        <v>17</v>
      </c>
      <c r="R341" s="64">
        <f>IFERROR(Q341/M328,"-")</f>
        <v>9.0909090909090912E-2</v>
      </c>
      <c r="S341" s="61">
        <f t="shared" si="77"/>
        <v>388747.29411764705</v>
      </c>
      <c r="T341" s="138"/>
      <c r="U341" s="138"/>
      <c r="V341" s="103" t="s">
        <v>91</v>
      </c>
      <c r="W341" s="52">
        <v>79493598</v>
      </c>
      <c r="X341" s="50">
        <f>W341/T328</f>
        <v>1.4533510325401573E-2</v>
      </c>
      <c r="Y341" s="52">
        <v>493</v>
      </c>
      <c r="Z341" s="64">
        <f>IFERROR(Y341/U328,"-")</f>
        <v>6.623673250033589E-2</v>
      </c>
      <c r="AA341" s="61">
        <f t="shared" si="78"/>
        <v>161244.62068965516</v>
      </c>
      <c r="AB341" s="138"/>
      <c r="AC341" s="138"/>
      <c r="AD341" s="103" t="s">
        <v>91</v>
      </c>
      <c r="AE341" s="52">
        <v>151204039</v>
      </c>
      <c r="AF341" s="64">
        <f>IFERROR(AE341/AB328,"-")</f>
        <v>2.6899096128587496E-2</v>
      </c>
      <c r="AG341" s="52">
        <v>909</v>
      </c>
      <c r="AH341" s="64">
        <f>IFERROR(AG341/AC328,"-")</f>
        <v>0.15775772301284277</v>
      </c>
      <c r="AI341" s="61">
        <f t="shared" si="79"/>
        <v>166341.07700770078</v>
      </c>
      <c r="AJ341" s="138"/>
      <c r="AK341" s="138"/>
      <c r="AL341" s="103" t="s">
        <v>91</v>
      </c>
      <c r="AM341" s="52">
        <v>157824747</v>
      </c>
      <c r="AN341" s="64">
        <f>IFERROR(AM341/AJ328,"-")</f>
        <v>3.6426833976839323E-2</v>
      </c>
      <c r="AO341" s="52">
        <v>901</v>
      </c>
      <c r="AP341" s="64">
        <f>IFERROR(AO341/AK328,"-")</f>
        <v>0.23975518893028205</v>
      </c>
      <c r="AQ341" s="61">
        <f t="shared" si="80"/>
        <v>175166.20088790232</v>
      </c>
      <c r="AR341" s="138"/>
      <c r="AS341" s="138"/>
      <c r="AT341" s="103" t="s">
        <v>91</v>
      </c>
      <c r="AU341" s="52">
        <v>100064543</v>
      </c>
      <c r="AV341" s="64">
        <f>IFERROR(AU341/AR328,"-")</f>
        <v>4.4862540865325588E-2</v>
      </c>
      <c r="AW341" s="52">
        <v>555</v>
      </c>
      <c r="AX341" s="64">
        <f>IFERROR(AW341/AS328,"-")</f>
        <v>0.32305005820721772</v>
      </c>
      <c r="AY341" s="61">
        <f t="shared" si="81"/>
        <v>180296.47387387388</v>
      </c>
      <c r="AZ341" s="138"/>
      <c r="BA341" s="138"/>
      <c r="BB341" s="103" t="s">
        <v>91</v>
      </c>
      <c r="BC341" s="52">
        <v>44610411</v>
      </c>
      <c r="BD341" s="64">
        <f>IFERROR(BC341/AZ328,"-")</f>
        <v>5.1271034118610774E-2</v>
      </c>
      <c r="BE341" s="52">
        <v>234</v>
      </c>
      <c r="BF341" s="64">
        <f>IFERROR(BE341/BA328,"-")</f>
        <v>0.36619718309859156</v>
      </c>
      <c r="BG341" s="61">
        <f t="shared" si="82"/>
        <v>190642.78205128206</v>
      </c>
      <c r="BH341" s="138"/>
      <c r="BI341" s="150"/>
      <c r="BJ341" s="103" t="s">
        <v>91</v>
      </c>
      <c r="BK341" s="52">
        <f t="shared" si="74"/>
        <v>540976415</v>
      </c>
      <c r="BL341" s="64">
        <f>IFERROR(BK341/BH328,"-")</f>
        <v>2.8356588217970654E-2</v>
      </c>
      <c r="BM341" s="52">
        <f t="shared" si="75"/>
        <v>3112</v>
      </c>
      <c r="BN341" s="64">
        <f>IFERROR(BM341/BI328,"-")</f>
        <v>0.15886466894685794</v>
      </c>
      <c r="BO341" s="61">
        <f t="shared" si="83"/>
        <v>173835.60893316194</v>
      </c>
    </row>
    <row r="342" spans="2:67" s="106" customFormat="1">
      <c r="B342" s="179"/>
      <c r="C342" s="173"/>
      <c r="D342" s="138"/>
      <c r="E342" s="138"/>
      <c r="F342" s="103" t="s">
        <v>95</v>
      </c>
      <c r="G342" s="52">
        <v>265045</v>
      </c>
      <c r="H342" s="64">
        <f>IFERROR(G342/D328,"-")</f>
        <v>1.5482679371290301E-3</v>
      </c>
      <c r="I342" s="52">
        <v>6</v>
      </c>
      <c r="J342" s="64">
        <f>IFERROR(I342/E328,"-")</f>
        <v>7.3170731707317069E-2</v>
      </c>
      <c r="K342" s="61">
        <f t="shared" si="76"/>
        <v>44174.166666666664</v>
      </c>
      <c r="L342" s="138"/>
      <c r="M342" s="138"/>
      <c r="N342" s="103" t="s">
        <v>95</v>
      </c>
      <c r="O342" s="52">
        <v>1185456</v>
      </c>
      <c r="P342" s="64">
        <f>IFERROR(O342/L328,"-")</f>
        <v>3.100079700241109E-3</v>
      </c>
      <c r="Q342" s="52">
        <v>12</v>
      </c>
      <c r="R342" s="64">
        <f>IFERROR(Q342/M328,"-")</f>
        <v>6.4171122994652413E-2</v>
      </c>
      <c r="S342" s="61">
        <f t="shared" si="77"/>
        <v>98788</v>
      </c>
      <c r="T342" s="138"/>
      <c r="U342" s="138"/>
      <c r="V342" s="103" t="s">
        <v>95</v>
      </c>
      <c r="W342" s="52">
        <v>32253757</v>
      </c>
      <c r="X342" s="50">
        <f>W342/T328</f>
        <v>5.8968309673502672E-3</v>
      </c>
      <c r="Y342" s="52">
        <v>495</v>
      </c>
      <c r="Z342" s="64">
        <f>IFERROR(Y342/U328,"-")</f>
        <v>6.6505441354292621E-2</v>
      </c>
      <c r="AA342" s="61">
        <f t="shared" si="78"/>
        <v>65159.105050505052</v>
      </c>
      <c r="AB342" s="138"/>
      <c r="AC342" s="138"/>
      <c r="AD342" s="103" t="s">
        <v>95</v>
      </c>
      <c r="AE342" s="52">
        <v>29259257</v>
      </c>
      <c r="AF342" s="64">
        <f>IFERROR(AE342/AB328,"-")</f>
        <v>5.2052020031954742E-3</v>
      </c>
      <c r="AG342" s="52">
        <v>458</v>
      </c>
      <c r="AH342" s="64">
        <f>IFERROR(AG342/AC328,"-")</f>
        <v>7.9486289482818467E-2</v>
      </c>
      <c r="AI342" s="61">
        <f t="shared" si="79"/>
        <v>63884.840611353713</v>
      </c>
      <c r="AJ342" s="138"/>
      <c r="AK342" s="138"/>
      <c r="AL342" s="103" t="s">
        <v>95</v>
      </c>
      <c r="AM342" s="52">
        <v>21923525</v>
      </c>
      <c r="AN342" s="64">
        <f>IFERROR(AM342/AJ328,"-")</f>
        <v>5.0600721404108215E-3</v>
      </c>
      <c r="AO342" s="52">
        <v>355</v>
      </c>
      <c r="AP342" s="64">
        <f>IFERROR(AO342/AK328,"-")</f>
        <v>9.4465141032464076E-2</v>
      </c>
      <c r="AQ342" s="61">
        <f t="shared" si="80"/>
        <v>61756.408450704228</v>
      </c>
      <c r="AR342" s="138"/>
      <c r="AS342" s="138"/>
      <c r="AT342" s="103" t="s">
        <v>95</v>
      </c>
      <c r="AU342" s="52">
        <v>7085470</v>
      </c>
      <c r="AV342" s="64">
        <f>IFERROR(AU342/AR328,"-")</f>
        <v>3.1766715551285584E-3</v>
      </c>
      <c r="AW342" s="52">
        <v>170</v>
      </c>
      <c r="AX342" s="64">
        <f>IFERROR(AW342/AS328,"-")</f>
        <v>9.8952270081490101E-2</v>
      </c>
      <c r="AY342" s="61">
        <f t="shared" si="81"/>
        <v>41679.23529411765</v>
      </c>
      <c r="AZ342" s="138"/>
      <c r="BA342" s="138"/>
      <c r="BB342" s="103" t="s">
        <v>95</v>
      </c>
      <c r="BC342" s="52">
        <v>4078922</v>
      </c>
      <c r="BD342" s="64">
        <f>IFERROR(BC342/AZ328,"-")</f>
        <v>4.6879314568330716E-3</v>
      </c>
      <c r="BE342" s="52">
        <v>54</v>
      </c>
      <c r="BF342" s="64">
        <f>IFERROR(BE342/BA328,"-")</f>
        <v>8.4507042253521125E-2</v>
      </c>
      <c r="BG342" s="61">
        <f t="shared" si="82"/>
        <v>75535.592592592599</v>
      </c>
      <c r="BH342" s="138"/>
      <c r="BI342" s="150"/>
      <c r="BJ342" s="103" t="s">
        <v>95</v>
      </c>
      <c r="BK342" s="52">
        <f t="shared" ref="BK342:BK405" si="84">SUM(G342,O342,W342,AE342,AM342,AU342,BC342)</f>
        <v>96051432</v>
      </c>
      <c r="BL342" s="64">
        <f>IFERROR(BK342/BH328,"-")</f>
        <v>5.0347682994098912E-3</v>
      </c>
      <c r="BM342" s="52">
        <f t="shared" ref="BM342:BM405" si="85">SUM(I342,Q342,Y342,AG342,AO342,AW342,BE342)</f>
        <v>1550</v>
      </c>
      <c r="BN342" s="64">
        <f>IFERROR(BM342/BI328,"-")</f>
        <v>7.9126040124559704E-2</v>
      </c>
      <c r="BO342" s="61">
        <f t="shared" si="83"/>
        <v>61968.665806451616</v>
      </c>
    </row>
    <row r="343" spans="2:67" s="106" customFormat="1">
      <c r="B343" s="179"/>
      <c r="C343" s="173"/>
      <c r="D343" s="138"/>
      <c r="E343" s="138"/>
      <c r="F343" s="104" t="s">
        <v>93</v>
      </c>
      <c r="G343" s="55">
        <v>42551</v>
      </c>
      <c r="H343" s="65">
        <f>IFERROR(G343/D328,"-")</f>
        <v>2.4856288174754235E-4</v>
      </c>
      <c r="I343" s="55">
        <v>12</v>
      </c>
      <c r="J343" s="65">
        <f>IFERROR(I343/E328,"-")</f>
        <v>0.14634146341463414</v>
      </c>
      <c r="K343" s="62">
        <f t="shared" si="76"/>
        <v>3545.9166666666665</v>
      </c>
      <c r="L343" s="138"/>
      <c r="M343" s="138"/>
      <c r="N343" s="104" t="s">
        <v>93</v>
      </c>
      <c r="O343" s="55">
        <v>721446</v>
      </c>
      <c r="P343" s="65">
        <f>IFERROR(O343/L328,"-")</f>
        <v>1.8866496094499898E-3</v>
      </c>
      <c r="Q343" s="55">
        <v>40</v>
      </c>
      <c r="R343" s="65">
        <f>IFERROR(Q343/M328,"-")</f>
        <v>0.21390374331550802</v>
      </c>
      <c r="S343" s="62">
        <f t="shared" si="77"/>
        <v>18036.150000000001</v>
      </c>
      <c r="T343" s="138"/>
      <c r="U343" s="138"/>
      <c r="V343" s="104" t="s">
        <v>93</v>
      </c>
      <c r="W343" s="55">
        <v>9713238</v>
      </c>
      <c r="X343" s="53">
        <f>W343/T328</f>
        <v>1.7758341340403656E-3</v>
      </c>
      <c r="Y343" s="55">
        <v>601</v>
      </c>
      <c r="Z343" s="65">
        <f>IFERROR(Y343/U328,"-")</f>
        <v>8.0747010613999734E-2</v>
      </c>
      <c r="AA343" s="62">
        <f t="shared" si="78"/>
        <v>16161.79367720466</v>
      </c>
      <c r="AB343" s="138"/>
      <c r="AC343" s="138"/>
      <c r="AD343" s="104" t="s">
        <v>93</v>
      </c>
      <c r="AE343" s="55">
        <v>14132692</v>
      </c>
      <c r="AF343" s="65">
        <f>IFERROR(AE343/AB328,"-")</f>
        <v>2.5141963348195972E-3</v>
      </c>
      <c r="AG343" s="55">
        <v>693</v>
      </c>
      <c r="AH343" s="65">
        <f>IFERROR(AG343/AC328,"-")</f>
        <v>0.1202707393266227</v>
      </c>
      <c r="AI343" s="62">
        <f t="shared" si="79"/>
        <v>20393.494949494951</v>
      </c>
      <c r="AJ343" s="138"/>
      <c r="AK343" s="138"/>
      <c r="AL343" s="104" t="s">
        <v>93</v>
      </c>
      <c r="AM343" s="55">
        <v>17353746</v>
      </c>
      <c r="AN343" s="65">
        <f>IFERROR(AM343/AJ328,"-")</f>
        <v>4.0053415984138375E-3</v>
      </c>
      <c r="AO343" s="55">
        <v>609</v>
      </c>
      <c r="AP343" s="65">
        <f>IFERROR(AO343/AK328,"-")</f>
        <v>0.16205428419372006</v>
      </c>
      <c r="AQ343" s="62">
        <f t="shared" si="80"/>
        <v>28495.477832512315</v>
      </c>
      <c r="AR343" s="138"/>
      <c r="AS343" s="138"/>
      <c r="AT343" s="104" t="s">
        <v>93</v>
      </c>
      <c r="AU343" s="55">
        <v>7360030</v>
      </c>
      <c r="AV343" s="65">
        <f>IFERROR(AU343/AR328,"-")</f>
        <v>3.2997666980303132E-3</v>
      </c>
      <c r="AW343" s="55">
        <v>311</v>
      </c>
      <c r="AX343" s="65">
        <f>IFERROR(AW343/AS328,"-")</f>
        <v>0.18102444703143189</v>
      </c>
      <c r="AY343" s="62">
        <f t="shared" si="81"/>
        <v>23665.691318327976</v>
      </c>
      <c r="AZ343" s="138"/>
      <c r="BA343" s="138"/>
      <c r="BB343" s="104" t="s">
        <v>93</v>
      </c>
      <c r="BC343" s="55">
        <v>4622469</v>
      </c>
      <c r="BD343" s="65">
        <f>IFERROR(BC343/AZ328,"-")</f>
        <v>5.3126335422289794E-3</v>
      </c>
      <c r="BE343" s="55">
        <v>91</v>
      </c>
      <c r="BF343" s="65">
        <f>IFERROR(BE343/BA328,"-")</f>
        <v>0.14241001564945227</v>
      </c>
      <c r="BG343" s="62">
        <f t="shared" si="82"/>
        <v>50796.362637362639</v>
      </c>
      <c r="BH343" s="138"/>
      <c r="BI343" s="150"/>
      <c r="BJ343" s="104" t="s">
        <v>93</v>
      </c>
      <c r="BK343" s="55">
        <f t="shared" si="84"/>
        <v>53946172</v>
      </c>
      <c r="BL343" s="65">
        <f>IFERROR(BK343/BH328,"-")</f>
        <v>2.8277191813247875E-3</v>
      </c>
      <c r="BM343" s="55">
        <f t="shared" si="85"/>
        <v>2357</v>
      </c>
      <c r="BN343" s="65">
        <f>IFERROR(BM343/BI328,"-")</f>
        <v>0.12032263004747562</v>
      </c>
      <c r="BO343" s="62">
        <f t="shared" si="83"/>
        <v>22887.641917691981</v>
      </c>
    </row>
    <row r="344" spans="2:67" s="106" customFormat="1">
      <c r="B344" s="179"/>
      <c r="C344" s="174"/>
      <c r="D344" s="139"/>
      <c r="E344" s="139"/>
      <c r="F344" s="105" t="s">
        <v>101</v>
      </c>
      <c r="G344" s="56">
        <f>SUM(G328:G343)</f>
        <v>24730981</v>
      </c>
      <c r="H344" s="65">
        <f>IFERROR(G344/D328,"-")</f>
        <v>0.14446673182307623</v>
      </c>
      <c r="I344" s="55">
        <v>66</v>
      </c>
      <c r="J344" s="65">
        <f>IFERROR(I344/E328,"-")</f>
        <v>0.80487804878048785</v>
      </c>
      <c r="K344" s="62">
        <f t="shared" si="76"/>
        <v>374711.83333333331</v>
      </c>
      <c r="L344" s="139"/>
      <c r="M344" s="139"/>
      <c r="N344" s="105" t="s">
        <v>101</v>
      </c>
      <c r="O344" s="56">
        <f>SUM(O328:O343)</f>
        <v>54165301</v>
      </c>
      <c r="P344" s="65">
        <f>IFERROR(O344/L328,"-")</f>
        <v>0.14164739145742183</v>
      </c>
      <c r="Q344" s="55">
        <v>160</v>
      </c>
      <c r="R344" s="65">
        <f>IFERROR(Q344/M328,"-")</f>
        <v>0.85561497326203206</v>
      </c>
      <c r="S344" s="62">
        <f t="shared" si="77"/>
        <v>338533.13124999998</v>
      </c>
      <c r="T344" s="139"/>
      <c r="U344" s="139"/>
      <c r="V344" s="105" t="s">
        <v>101</v>
      </c>
      <c r="W344" s="56">
        <f>SUM(W328:W343)</f>
        <v>975824092</v>
      </c>
      <c r="X344" s="53">
        <f>W344/T328</f>
        <v>0.17840618456919782</v>
      </c>
      <c r="Y344" s="55">
        <v>5656</v>
      </c>
      <c r="Z344" s="65">
        <f>IFERROR(Y344/U328,"-")</f>
        <v>0.75990863898965466</v>
      </c>
      <c r="AA344" s="62">
        <f t="shared" si="78"/>
        <v>172529.01202263084</v>
      </c>
      <c r="AB344" s="139"/>
      <c r="AC344" s="139"/>
      <c r="AD344" s="105" t="s">
        <v>101</v>
      </c>
      <c r="AE344" s="56">
        <f>SUM(AE328:AE343)</f>
        <v>1203259428</v>
      </c>
      <c r="AF344" s="65">
        <f>IFERROR(AE344/AB328,"-")</f>
        <v>0.21405903728141285</v>
      </c>
      <c r="AG344" s="55">
        <v>4885</v>
      </c>
      <c r="AH344" s="65">
        <f>IFERROR(AG344/AC328,"-")</f>
        <v>0.84779590419993056</v>
      </c>
      <c r="AI344" s="62">
        <f t="shared" si="79"/>
        <v>246317.18075742066</v>
      </c>
      <c r="AJ344" s="139"/>
      <c r="AK344" s="139"/>
      <c r="AL344" s="105" t="s">
        <v>101</v>
      </c>
      <c r="AM344" s="56">
        <f>SUM(AM328:AM343)</f>
        <v>1134811005</v>
      </c>
      <c r="AN344" s="65">
        <f>IFERROR(AM344/AJ328,"-")</f>
        <v>0.26192072447437648</v>
      </c>
      <c r="AO344" s="55">
        <v>3305</v>
      </c>
      <c r="AP344" s="65">
        <f>IFERROR(AO344/AK328,"-")</f>
        <v>0.87945715806279934</v>
      </c>
      <c r="AQ344" s="62">
        <f t="shared" si="80"/>
        <v>343361.87745839637</v>
      </c>
      <c r="AR344" s="139"/>
      <c r="AS344" s="139"/>
      <c r="AT344" s="105" t="s">
        <v>101</v>
      </c>
      <c r="AU344" s="56">
        <f>SUM(AU328:AU343)</f>
        <v>697830101</v>
      </c>
      <c r="AV344" s="65">
        <f>IFERROR(AU344/AR328,"-")</f>
        <v>0.31286238346350898</v>
      </c>
      <c r="AW344" s="55">
        <v>1550</v>
      </c>
      <c r="AX344" s="65">
        <f>IFERROR(AW344/AS328,"-")</f>
        <v>0.90221187427240979</v>
      </c>
      <c r="AY344" s="62">
        <f t="shared" si="81"/>
        <v>450212.96838709677</v>
      </c>
      <c r="AZ344" s="139"/>
      <c r="BA344" s="139"/>
      <c r="BB344" s="105" t="s">
        <v>101</v>
      </c>
      <c r="BC344" s="56">
        <f>SUM(BC328:BC343)</f>
        <v>294720306</v>
      </c>
      <c r="BD344" s="65">
        <f>IFERROR(BC344/AZ328,"-")</f>
        <v>0.33872395536489019</v>
      </c>
      <c r="BE344" s="55">
        <v>562</v>
      </c>
      <c r="BF344" s="65">
        <f>IFERROR(BE344/BA328,"-")</f>
        <v>0.87949921752738658</v>
      </c>
      <c r="BG344" s="62">
        <f t="shared" si="82"/>
        <v>524413.35587188613</v>
      </c>
      <c r="BH344" s="139"/>
      <c r="BI344" s="151"/>
      <c r="BJ344" s="105" t="s">
        <v>101</v>
      </c>
      <c r="BK344" s="56">
        <f t="shared" si="84"/>
        <v>4385341214</v>
      </c>
      <c r="BL344" s="65">
        <f>IFERROR(BK344/BH328,"-")</f>
        <v>0.22986827438806834</v>
      </c>
      <c r="BM344" s="56">
        <f t="shared" si="85"/>
        <v>16184</v>
      </c>
      <c r="BN344" s="65">
        <f>IFERROR(BM344/BI328,"-")</f>
        <v>0.82617795701669305</v>
      </c>
      <c r="BO344" s="62">
        <f t="shared" si="83"/>
        <v>270967.69735541276</v>
      </c>
    </row>
    <row r="345" spans="2:67" s="106" customFormat="1">
      <c r="B345" s="179">
        <v>21</v>
      </c>
      <c r="C345" s="172" t="s">
        <v>149</v>
      </c>
      <c r="D345" s="137">
        <v>164630910</v>
      </c>
      <c r="E345" s="137">
        <v>76</v>
      </c>
      <c r="F345" s="101" t="s">
        <v>66</v>
      </c>
      <c r="G345" s="48">
        <v>6960690</v>
      </c>
      <c r="H345" s="63">
        <f>IFERROR(G345/D345,"-")</f>
        <v>4.2280577808869547E-2</v>
      </c>
      <c r="I345" s="48">
        <v>19</v>
      </c>
      <c r="J345" s="63">
        <f>IFERROR(I345/E345,"-")</f>
        <v>0.25</v>
      </c>
      <c r="K345" s="60">
        <f t="shared" si="76"/>
        <v>366352.10526315792</v>
      </c>
      <c r="L345" s="137">
        <v>218553130</v>
      </c>
      <c r="M345" s="137">
        <v>102</v>
      </c>
      <c r="N345" s="101" t="s">
        <v>66</v>
      </c>
      <c r="O345" s="48">
        <v>5469912</v>
      </c>
      <c r="P345" s="63">
        <f>IFERROR(O345/L345,"-")</f>
        <v>2.5027836480767857E-2</v>
      </c>
      <c r="Q345" s="48">
        <v>29</v>
      </c>
      <c r="R345" s="63">
        <f>IFERROR(Q345/M345,"-")</f>
        <v>0.28431372549019607</v>
      </c>
      <c r="S345" s="60">
        <f t="shared" si="77"/>
        <v>188617.6551724138</v>
      </c>
      <c r="T345" s="137">
        <v>3793974540</v>
      </c>
      <c r="U345" s="137">
        <v>5113</v>
      </c>
      <c r="V345" s="101" t="s">
        <v>66</v>
      </c>
      <c r="W345" s="48">
        <v>87657257</v>
      </c>
      <c r="X345" s="46">
        <f>W345/T345</f>
        <v>2.3104334537785275E-2</v>
      </c>
      <c r="Y345" s="48">
        <v>1023</v>
      </c>
      <c r="Z345" s="63">
        <f>IFERROR(Y345/U345,"-")</f>
        <v>0.20007823195775473</v>
      </c>
      <c r="AA345" s="60">
        <f t="shared" si="78"/>
        <v>85686.468230694038</v>
      </c>
      <c r="AB345" s="137">
        <v>4006507650</v>
      </c>
      <c r="AC345" s="137">
        <v>4074</v>
      </c>
      <c r="AD345" s="101" t="s">
        <v>66</v>
      </c>
      <c r="AE345" s="48">
        <v>127643307</v>
      </c>
      <c r="AF345" s="63">
        <f>IFERROR(AE345/AB345,"-")</f>
        <v>3.1858994952873733E-2</v>
      </c>
      <c r="AG345" s="48">
        <v>1132</v>
      </c>
      <c r="AH345" s="63">
        <f>IFERROR(AG345/AC345,"-")</f>
        <v>0.27785959744722633</v>
      </c>
      <c r="AI345" s="60">
        <f t="shared" si="79"/>
        <v>112759.1051236749</v>
      </c>
      <c r="AJ345" s="137">
        <v>2667516410</v>
      </c>
      <c r="AK345" s="137">
        <v>2448</v>
      </c>
      <c r="AL345" s="101" t="s">
        <v>66</v>
      </c>
      <c r="AM345" s="48">
        <v>95095130</v>
      </c>
      <c r="AN345" s="63">
        <f>IFERROR(AM345/AJ345,"-")</f>
        <v>3.564931396242095E-2</v>
      </c>
      <c r="AO345" s="48">
        <v>737</v>
      </c>
      <c r="AP345" s="63">
        <f>IFERROR(AO345/AK345,"-")</f>
        <v>0.30106209150326796</v>
      </c>
      <c r="AQ345" s="60">
        <f t="shared" si="80"/>
        <v>129030.02713704207</v>
      </c>
      <c r="AR345" s="137">
        <v>1153449730</v>
      </c>
      <c r="AS345" s="137">
        <v>982</v>
      </c>
      <c r="AT345" s="101" t="s">
        <v>66</v>
      </c>
      <c r="AU345" s="48">
        <v>69363313</v>
      </c>
      <c r="AV345" s="63">
        <f>IFERROR(AU345/AR345,"-")</f>
        <v>6.0135531870990168E-2</v>
      </c>
      <c r="AW345" s="48">
        <v>313</v>
      </c>
      <c r="AX345" s="63">
        <f>IFERROR(AW345/AS345,"-")</f>
        <v>0.31873727087576376</v>
      </c>
      <c r="AY345" s="60">
        <f t="shared" si="81"/>
        <v>221608.0287539936</v>
      </c>
      <c r="AZ345" s="137">
        <v>400982010</v>
      </c>
      <c r="BA345" s="137">
        <v>310</v>
      </c>
      <c r="BB345" s="101" t="s">
        <v>66</v>
      </c>
      <c r="BC345" s="48">
        <v>24727121</v>
      </c>
      <c r="BD345" s="63">
        <f>IFERROR(BC345/AZ345,"-")</f>
        <v>6.1666409921981288E-2</v>
      </c>
      <c r="BE345" s="48">
        <v>100</v>
      </c>
      <c r="BF345" s="63">
        <f>IFERROR(BE345/BA345,"-")</f>
        <v>0.32258064516129031</v>
      </c>
      <c r="BG345" s="60">
        <f t="shared" si="82"/>
        <v>247271.21</v>
      </c>
      <c r="BH345" s="137">
        <f>SUM(D345,L345,T345,AB345,AJ345,AR345,AZ345)</f>
        <v>12405614380</v>
      </c>
      <c r="BI345" s="149">
        <f>SUM(E345,M345,U345,AC345,AK345,AS345,BA345)</f>
        <v>13105</v>
      </c>
      <c r="BJ345" s="101" t="s">
        <v>66</v>
      </c>
      <c r="BK345" s="48">
        <f t="shared" si="84"/>
        <v>416916730</v>
      </c>
      <c r="BL345" s="63">
        <f>IFERROR(BK345/BH345,"-")</f>
        <v>3.360710056183449E-2</v>
      </c>
      <c r="BM345" s="48">
        <f t="shared" si="85"/>
        <v>3353</v>
      </c>
      <c r="BN345" s="63">
        <f>IFERROR(BM345/BI345,"-")</f>
        <v>0.25585654330408242</v>
      </c>
      <c r="BO345" s="60">
        <f t="shared" si="83"/>
        <v>124341.40471219803</v>
      </c>
    </row>
    <row r="346" spans="2:67" s="106" customFormat="1">
      <c r="B346" s="179"/>
      <c r="C346" s="173"/>
      <c r="D346" s="138"/>
      <c r="E346" s="138"/>
      <c r="F346" s="102" t="s">
        <v>68</v>
      </c>
      <c r="G346" s="52">
        <v>4058208</v>
      </c>
      <c r="H346" s="64">
        <f>IFERROR(G346/D345,"-")</f>
        <v>2.4650340570917091E-2</v>
      </c>
      <c r="I346" s="52">
        <v>29</v>
      </c>
      <c r="J346" s="64">
        <f>IFERROR(I346/E345,"-")</f>
        <v>0.38157894736842107</v>
      </c>
      <c r="K346" s="61">
        <f t="shared" si="76"/>
        <v>139938.20689655171</v>
      </c>
      <c r="L346" s="138"/>
      <c r="M346" s="138"/>
      <c r="N346" s="102" t="s">
        <v>68</v>
      </c>
      <c r="O346" s="52">
        <v>2317672</v>
      </c>
      <c r="P346" s="64">
        <f>IFERROR(O346/L345,"-")</f>
        <v>1.0604615911929516E-2</v>
      </c>
      <c r="Q346" s="52">
        <v>47</v>
      </c>
      <c r="R346" s="64">
        <f>IFERROR(Q346/M345,"-")</f>
        <v>0.46078431372549017</v>
      </c>
      <c r="S346" s="61">
        <f t="shared" si="77"/>
        <v>49312.170212765959</v>
      </c>
      <c r="T346" s="138"/>
      <c r="U346" s="138"/>
      <c r="V346" s="102" t="s">
        <v>68</v>
      </c>
      <c r="W346" s="52">
        <v>75461930</v>
      </c>
      <c r="X346" s="50">
        <f>W346/T345</f>
        <v>1.9889941064285582E-2</v>
      </c>
      <c r="Y346" s="52">
        <v>1241</v>
      </c>
      <c r="Z346" s="64">
        <f>IFERROR(Y346/U345,"-")</f>
        <v>0.24271464893408959</v>
      </c>
      <c r="AA346" s="61">
        <f t="shared" si="78"/>
        <v>60807.356970185334</v>
      </c>
      <c r="AB346" s="138"/>
      <c r="AC346" s="138"/>
      <c r="AD346" s="102" t="s">
        <v>68</v>
      </c>
      <c r="AE346" s="52">
        <v>89553552</v>
      </c>
      <c r="AF346" s="64">
        <f>IFERROR(AE346/AB345,"-")</f>
        <v>2.2352023214032801E-2</v>
      </c>
      <c r="AG346" s="52">
        <v>1257</v>
      </c>
      <c r="AH346" s="64">
        <f>IFERROR(AG346/AC345,"-")</f>
        <v>0.30854197349042711</v>
      </c>
      <c r="AI346" s="61">
        <f t="shared" si="79"/>
        <v>71243.875894988072</v>
      </c>
      <c r="AJ346" s="138"/>
      <c r="AK346" s="138"/>
      <c r="AL346" s="102" t="s">
        <v>68</v>
      </c>
      <c r="AM346" s="52">
        <v>56658247</v>
      </c>
      <c r="AN346" s="64">
        <f>IFERROR(AM346/AJ345,"-")</f>
        <v>2.124007439564355E-2</v>
      </c>
      <c r="AO346" s="52">
        <v>839</v>
      </c>
      <c r="AP346" s="64">
        <f>IFERROR(AO346/AK345,"-")</f>
        <v>0.34272875816993464</v>
      </c>
      <c r="AQ346" s="61">
        <f t="shared" si="80"/>
        <v>67530.68772348034</v>
      </c>
      <c r="AR346" s="138"/>
      <c r="AS346" s="138"/>
      <c r="AT346" s="102" t="s">
        <v>68</v>
      </c>
      <c r="AU346" s="52">
        <v>16866435</v>
      </c>
      <c r="AV346" s="64">
        <f>IFERROR(AU346/AR345,"-")</f>
        <v>1.4622600847979738E-2</v>
      </c>
      <c r="AW346" s="52">
        <v>344</v>
      </c>
      <c r="AX346" s="64">
        <f>IFERROR(AW346/AS345,"-")</f>
        <v>0.35030549898167007</v>
      </c>
      <c r="AY346" s="61">
        <f t="shared" si="81"/>
        <v>49030.33430232558</v>
      </c>
      <c r="AZ346" s="138"/>
      <c r="BA346" s="138"/>
      <c r="BB346" s="102" t="s">
        <v>68</v>
      </c>
      <c r="BC346" s="52">
        <v>9200440</v>
      </c>
      <c r="BD346" s="64">
        <f>IFERROR(BC346/AZ345,"-")</f>
        <v>2.2944770015991489E-2</v>
      </c>
      <c r="BE346" s="52">
        <v>101</v>
      </c>
      <c r="BF346" s="64">
        <f>IFERROR(BE346/BA345,"-")</f>
        <v>0.32580645161290323</v>
      </c>
      <c r="BG346" s="61">
        <f t="shared" si="82"/>
        <v>91093.465346534649</v>
      </c>
      <c r="BH346" s="138"/>
      <c r="BI346" s="150"/>
      <c r="BJ346" s="102" t="s">
        <v>68</v>
      </c>
      <c r="BK346" s="52">
        <f t="shared" si="84"/>
        <v>254116484</v>
      </c>
      <c r="BL346" s="64">
        <f>IFERROR(BK346/BH345,"-")</f>
        <v>2.0483990249582463E-2</v>
      </c>
      <c r="BM346" s="52">
        <f t="shared" si="85"/>
        <v>3858</v>
      </c>
      <c r="BN346" s="64">
        <f>IFERROR(BM346/BI345,"-")</f>
        <v>0.29439145364364744</v>
      </c>
      <c r="BO346" s="61">
        <f t="shared" si="83"/>
        <v>65867.414204250905</v>
      </c>
    </row>
    <row r="347" spans="2:67" s="106" customFormat="1">
      <c r="B347" s="179"/>
      <c r="C347" s="173"/>
      <c r="D347" s="138"/>
      <c r="E347" s="138"/>
      <c r="F347" s="103" t="s">
        <v>70</v>
      </c>
      <c r="G347" s="52">
        <v>515767</v>
      </c>
      <c r="H347" s="64">
        <f>IFERROR(G347/D345,"-")</f>
        <v>3.1328685481966903E-3</v>
      </c>
      <c r="I347" s="52">
        <v>14</v>
      </c>
      <c r="J347" s="64">
        <f>IFERROR(I347/E345,"-")</f>
        <v>0.18421052631578946</v>
      </c>
      <c r="K347" s="61">
        <f t="shared" si="76"/>
        <v>36840.5</v>
      </c>
      <c r="L347" s="138"/>
      <c r="M347" s="138"/>
      <c r="N347" s="103" t="s">
        <v>70</v>
      </c>
      <c r="O347" s="52">
        <v>586085</v>
      </c>
      <c r="P347" s="64">
        <f>IFERROR(O347/L345,"-")</f>
        <v>2.6816591462222482E-3</v>
      </c>
      <c r="Q347" s="52">
        <v>27</v>
      </c>
      <c r="R347" s="64">
        <f>IFERROR(Q347/M345,"-")</f>
        <v>0.26470588235294118</v>
      </c>
      <c r="S347" s="61">
        <f t="shared" si="77"/>
        <v>21706.85185185185</v>
      </c>
      <c r="T347" s="138"/>
      <c r="U347" s="138"/>
      <c r="V347" s="103" t="s">
        <v>70</v>
      </c>
      <c r="W347" s="52">
        <v>62637101</v>
      </c>
      <c r="X347" s="50">
        <f>W347/T345</f>
        <v>1.6509626076721115E-2</v>
      </c>
      <c r="Y347" s="52">
        <v>1369</v>
      </c>
      <c r="Z347" s="64">
        <f>IFERROR(Y347/U345,"-")</f>
        <v>0.26774887541560727</v>
      </c>
      <c r="AA347" s="61">
        <f t="shared" si="78"/>
        <v>45753.90869247626</v>
      </c>
      <c r="AB347" s="138"/>
      <c r="AC347" s="138"/>
      <c r="AD347" s="103" t="s">
        <v>70</v>
      </c>
      <c r="AE347" s="52">
        <v>59017936</v>
      </c>
      <c r="AF347" s="64">
        <f>IFERROR(AE347/AB345,"-")</f>
        <v>1.4730518734938644E-2</v>
      </c>
      <c r="AG347" s="52">
        <v>1237</v>
      </c>
      <c r="AH347" s="64">
        <f>IFERROR(AG347/AC345,"-")</f>
        <v>0.30363279332351495</v>
      </c>
      <c r="AI347" s="61">
        <f t="shared" si="79"/>
        <v>47710.538399353274</v>
      </c>
      <c r="AJ347" s="138"/>
      <c r="AK347" s="138"/>
      <c r="AL347" s="103" t="s">
        <v>70</v>
      </c>
      <c r="AM347" s="52">
        <v>42022612</v>
      </c>
      <c r="AN347" s="64">
        <f>IFERROR(AM347/AJ345,"-")</f>
        <v>1.575345960102266E-2</v>
      </c>
      <c r="AO347" s="52">
        <v>780</v>
      </c>
      <c r="AP347" s="64">
        <f>IFERROR(AO347/AK345,"-")</f>
        <v>0.31862745098039214</v>
      </c>
      <c r="AQ347" s="61">
        <f t="shared" si="80"/>
        <v>53875.143589743588</v>
      </c>
      <c r="AR347" s="138"/>
      <c r="AS347" s="138"/>
      <c r="AT347" s="103" t="s">
        <v>70</v>
      </c>
      <c r="AU347" s="52">
        <v>15819061</v>
      </c>
      <c r="AV347" s="64">
        <f>IFERROR(AU347/AR345,"-")</f>
        <v>1.3714564743103282E-2</v>
      </c>
      <c r="AW347" s="52">
        <v>295</v>
      </c>
      <c r="AX347" s="64">
        <f>IFERROR(AW347/AS345,"-")</f>
        <v>0.30040733197556008</v>
      </c>
      <c r="AY347" s="61">
        <f t="shared" si="81"/>
        <v>53623.93559322034</v>
      </c>
      <c r="AZ347" s="138"/>
      <c r="BA347" s="138"/>
      <c r="BB347" s="103" t="s">
        <v>70</v>
      </c>
      <c r="BC347" s="52">
        <v>5213159</v>
      </c>
      <c r="BD347" s="64">
        <f>IFERROR(BC347/AZ345,"-")</f>
        <v>1.3000979769641038E-2</v>
      </c>
      <c r="BE347" s="52">
        <v>67</v>
      </c>
      <c r="BF347" s="64">
        <f>IFERROR(BE347/BA345,"-")</f>
        <v>0.21612903225806451</v>
      </c>
      <c r="BG347" s="61">
        <f t="shared" si="82"/>
        <v>77808.343283582086</v>
      </c>
      <c r="BH347" s="138"/>
      <c r="BI347" s="150"/>
      <c r="BJ347" s="103" t="s">
        <v>70</v>
      </c>
      <c r="BK347" s="52">
        <f t="shared" si="84"/>
        <v>185811721</v>
      </c>
      <c r="BL347" s="64">
        <f>IFERROR(BK347/BH345,"-")</f>
        <v>1.4978034566313837E-2</v>
      </c>
      <c r="BM347" s="52">
        <f t="shared" si="85"/>
        <v>3789</v>
      </c>
      <c r="BN347" s="64">
        <f>IFERROR(BM347/BI345,"-")</f>
        <v>0.28912628767645937</v>
      </c>
      <c r="BO347" s="61">
        <f t="shared" si="83"/>
        <v>49039.778569543414</v>
      </c>
    </row>
    <row r="348" spans="2:67" s="106" customFormat="1">
      <c r="B348" s="179"/>
      <c r="C348" s="173"/>
      <c r="D348" s="138"/>
      <c r="E348" s="138"/>
      <c r="F348" s="103" t="s">
        <v>72</v>
      </c>
      <c r="G348" s="52">
        <v>39258</v>
      </c>
      <c r="H348" s="64">
        <f>IFERROR(G348/D345,"-")</f>
        <v>2.3846068760720573E-4</v>
      </c>
      <c r="I348" s="52">
        <v>5</v>
      </c>
      <c r="J348" s="64">
        <f>IFERROR(I348/E345,"-")</f>
        <v>6.5789473684210523E-2</v>
      </c>
      <c r="K348" s="61">
        <f t="shared" si="76"/>
        <v>7851.6</v>
      </c>
      <c r="L348" s="138"/>
      <c r="M348" s="138"/>
      <c r="N348" s="103" t="s">
        <v>72</v>
      </c>
      <c r="O348" s="52">
        <v>42298</v>
      </c>
      <c r="P348" s="64">
        <f>IFERROR(O348/L345,"-")</f>
        <v>1.9353646410829258E-4</v>
      </c>
      <c r="Q348" s="52">
        <v>6</v>
      </c>
      <c r="R348" s="64">
        <f>IFERROR(Q348/M345,"-")</f>
        <v>5.8823529411764705E-2</v>
      </c>
      <c r="S348" s="61">
        <f t="shared" si="77"/>
        <v>7049.666666666667</v>
      </c>
      <c r="T348" s="138"/>
      <c r="U348" s="138"/>
      <c r="V348" s="103" t="s">
        <v>72</v>
      </c>
      <c r="W348" s="52">
        <v>9825236</v>
      </c>
      <c r="X348" s="50">
        <f>W348/T345</f>
        <v>2.5896947637397694E-3</v>
      </c>
      <c r="Y348" s="52">
        <v>222</v>
      </c>
      <c r="Z348" s="64">
        <f>IFERROR(Y348/U345,"-")</f>
        <v>4.3418736553882259E-2</v>
      </c>
      <c r="AA348" s="61">
        <f t="shared" si="78"/>
        <v>44257.819819819822</v>
      </c>
      <c r="AB348" s="138"/>
      <c r="AC348" s="138"/>
      <c r="AD348" s="103" t="s">
        <v>72</v>
      </c>
      <c r="AE348" s="52">
        <v>11111616</v>
      </c>
      <c r="AF348" s="64">
        <f>IFERROR(AE348/AB345,"-")</f>
        <v>2.7733919339951842E-3</v>
      </c>
      <c r="AG348" s="52">
        <v>194</v>
      </c>
      <c r="AH348" s="64">
        <f>IFERROR(AG348/AC345,"-")</f>
        <v>4.7619047619047616E-2</v>
      </c>
      <c r="AI348" s="61">
        <f t="shared" si="79"/>
        <v>57276.371134020621</v>
      </c>
      <c r="AJ348" s="138"/>
      <c r="AK348" s="138"/>
      <c r="AL348" s="103" t="s">
        <v>72</v>
      </c>
      <c r="AM348" s="52">
        <v>4983177</v>
      </c>
      <c r="AN348" s="64">
        <f>IFERROR(AM348/AJ345,"-")</f>
        <v>1.8680960991726383E-3</v>
      </c>
      <c r="AO348" s="52">
        <v>114</v>
      </c>
      <c r="AP348" s="64">
        <f>IFERROR(AO348/AK345,"-")</f>
        <v>4.6568627450980393E-2</v>
      </c>
      <c r="AQ348" s="61">
        <f t="shared" si="80"/>
        <v>43712.07894736842</v>
      </c>
      <c r="AR348" s="138"/>
      <c r="AS348" s="138"/>
      <c r="AT348" s="103" t="s">
        <v>72</v>
      </c>
      <c r="AU348" s="52">
        <v>2315366</v>
      </c>
      <c r="AV348" s="64">
        <f>IFERROR(AU348/AR345,"-")</f>
        <v>2.0073401898494528E-3</v>
      </c>
      <c r="AW348" s="52">
        <v>43</v>
      </c>
      <c r="AX348" s="64">
        <f>IFERROR(AW348/AS345,"-")</f>
        <v>4.3788187372708759E-2</v>
      </c>
      <c r="AY348" s="61">
        <f t="shared" si="81"/>
        <v>53845.720930232557</v>
      </c>
      <c r="AZ348" s="138"/>
      <c r="BA348" s="138"/>
      <c r="BB348" s="103" t="s">
        <v>72</v>
      </c>
      <c r="BC348" s="52">
        <v>759479</v>
      </c>
      <c r="BD348" s="64">
        <f>IFERROR(BC348/AZ345,"-")</f>
        <v>1.8940475658745888E-3</v>
      </c>
      <c r="BE348" s="52">
        <v>9</v>
      </c>
      <c r="BF348" s="64">
        <f>IFERROR(BE348/BA345,"-")</f>
        <v>2.903225806451613E-2</v>
      </c>
      <c r="BG348" s="61">
        <f t="shared" si="82"/>
        <v>84386.555555555562</v>
      </c>
      <c r="BH348" s="138"/>
      <c r="BI348" s="150"/>
      <c r="BJ348" s="103" t="s">
        <v>72</v>
      </c>
      <c r="BK348" s="52">
        <f t="shared" si="84"/>
        <v>29076430</v>
      </c>
      <c r="BL348" s="64">
        <f>IFERROR(BK348/BH345,"-")</f>
        <v>2.343812173210562E-3</v>
      </c>
      <c r="BM348" s="52">
        <f t="shared" si="85"/>
        <v>593</v>
      </c>
      <c r="BN348" s="64">
        <f>IFERROR(BM348/BI345,"-")</f>
        <v>4.5249904616558569E-2</v>
      </c>
      <c r="BO348" s="61">
        <f t="shared" si="83"/>
        <v>49032.765598650927</v>
      </c>
    </row>
    <row r="349" spans="2:67" s="106" customFormat="1">
      <c r="B349" s="179"/>
      <c r="C349" s="173"/>
      <c r="D349" s="138"/>
      <c r="E349" s="138"/>
      <c r="F349" s="103" t="s">
        <v>74</v>
      </c>
      <c r="G349" s="52">
        <v>1448909</v>
      </c>
      <c r="H349" s="64">
        <f>IFERROR(G349/D345,"-")</f>
        <v>8.800953599782689E-3</v>
      </c>
      <c r="I349" s="52">
        <v>21</v>
      </c>
      <c r="J349" s="64">
        <f>IFERROR(I349/E345,"-")</f>
        <v>0.27631578947368424</v>
      </c>
      <c r="K349" s="61">
        <f t="shared" si="76"/>
        <v>68995.666666666672</v>
      </c>
      <c r="L349" s="138"/>
      <c r="M349" s="138"/>
      <c r="N349" s="103" t="s">
        <v>74</v>
      </c>
      <c r="O349" s="52">
        <v>1146547</v>
      </c>
      <c r="P349" s="64">
        <f>IFERROR(O349/L345,"-")</f>
        <v>5.2460790655343165E-3</v>
      </c>
      <c r="Q349" s="52">
        <v>35</v>
      </c>
      <c r="R349" s="64">
        <f>IFERROR(Q349/M345,"-")</f>
        <v>0.34313725490196079</v>
      </c>
      <c r="S349" s="61">
        <f t="shared" si="77"/>
        <v>32758.485714285714</v>
      </c>
      <c r="T349" s="138"/>
      <c r="U349" s="138"/>
      <c r="V349" s="103" t="s">
        <v>74</v>
      </c>
      <c r="W349" s="52">
        <v>85239707</v>
      </c>
      <c r="X349" s="50">
        <f>W349/T345</f>
        <v>2.2467126782564018E-2</v>
      </c>
      <c r="Y349" s="52">
        <v>1591</v>
      </c>
      <c r="Z349" s="64">
        <f>IFERROR(Y349/U345,"-")</f>
        <v>0.31116761196948955</v>
      </c>
      <c r="AA349" s="61">
        <f t="shared" si="78"/>
        <v>53576.182903834066</v>
      </c>
      <c r="AB349" s="138"/>
      <c r="AC349" s="138"/>
      <c r="AD349" s="103" t="s">
        <v>74</v>
      </c>
      <c r="AE349" s="52">
        <v>100463878</v>
      </c>
      <c r="AF349" s="64">
        <f>IFERROR(AE349/AB345,"-")</f>
        <v>2.507517438535279E-2</v>
      </c>
      <c r="AG349" s="52">
        <v>1431</v>
      </c>
      <c r="AH349" s="64">
        <f>IFERROR(AG349/AC345,"-")</f>
        <v>0.35125184094256257</v>
      </c>
      <c r="AI349" s="61">
        <f t="shared" si="79"/>
        <v>70205.365478686232</v>
      </c>
      <c r="AJ349" s="138"/>
      <c r="AK349" s="138"/>
      <c r="AL349" s="103" t="s">
        <v>74</v>
      </c>
      <c r="AM349" s="52">
        <v>51872638</v>
      </c>
      <c r="AN349" s="64">
        <f>IFERROR(AM349/AJ345,"-")</f>
        <v>1.9446042695572395E-2</v>
      </c>
      <c r="AO349" s="52">
        <v>871</v>
      </c>
      <c r="AP349" s="64">
        <f>IFERROR(AO349/AK345,"-")</f>
        <v>0.35580065359477125</v>
      </c>
      <c r="AQ349" s="61">
        <f t="shared" si="80"/>
        <v>59555.267508610792</v>
      </c>
      <c r="AR349" s="138"/>
      <c r="AS349" s="138"/>
      <c r="AT349" s="103" t="s">
        <v>74</v>
      </c>
      <c r="AU349" s="52">
        <v>19686441</v>
      </c>
      <c r="AV349" s="64">
        <f>IFERROR(AU349/AR345,"-")</f>
        <v>1.7067446016914841E-2</v>
      </c>
      <c r="AW349" s="52">
        <v>296</v>
      </c>
      <c r="AX349" s="64">
        <f>IFERROR(AW349/AS345,"-")</f>
        <v>0.3014256619144603</v>
      </c>
      <c r="AY349" s="61">
        <f t="shared" si="81"/>
        <v>66508.246621621627</v>
      </c>
      <c r="AZ349" s="138"/>
      <c r="BA349" s="138"/>
      <c r="BB349" s="103" t="s">
        <v>74</v>
      </c>
      <c r="BC349" s="52">
        <v>3619480</v>
      </c>
      <c r="BD349" s="64">
        <f>IFERROR(BC349/AZ345,"-")</f>
        <v>9.0265396195704645E-3</v>
      </c>
      <c r="BE349" s="52">
        <v>75</v>
      </c>
      <c r="BF349" s="64">
        <f>IFERROR(BE349/BA345,"-")</f>
        <v>0.24193548387096775</v>
      </c>
      <c r="BG349" s="61">
        <f t="shared" si="82"/>
        <v>48259.73333333333</v>
      </c>
      <c r="BH349" s="138"/>
      <c r="BI349" s="150"/>
      <c r="BJ349" s="103" t="s">
        <v>74</v>
      </c>
      <c r="BK349" s="52">
        <f t="shared" si="84"/>
        <v>263477600</v>
      </c>
      <c r="BL349" s="64">
        <f>IFERROR(BK349/BH345,"-")</f>
        <v>2.1238577302932417E-2</v>
      </c>
      <c r="BM349" s="52">
        <f t="shared" si="85"/>
        <v>4320</v>
      </c>
      <c r="BN349" s="64">
        <f>IFERROR(BM349/BI345,"-")</f>
        <v>0.32964517359786338</v>
      </c>
      <c r="BO349" s="61">
        <f t="shared" si="83"/>
        <v>60990.185185185182</v>
      </c>
    </row>
    <row r="350" spans="2:67" s="106" customFormat="1">
      <c r="B350" s="179"/>
      <c r="C350" s="173"/>
      <c r="D350" s="138"/>
      <c r="E350" s="138"/>
      <c r="F350" s="103" t="s">
        <v>76</v>
      </c>
      <c r="G350" s="52">
        <v>627680</v>
      </c>
      <c r="H350" s="64">
        <f>IFERROR(G350/D345,"-")</f>
        <v>3.8126497630366009E-3</v>
      </c>
      <c r="I350" s="52">
        <v>27</v>
      </c>
      <c r="J350" s="64">
        <f>IFERROR(I350/E345,"-")</f>
        <v>0.35526315789473684</v>
      </c>
      <c r="K350" s="61">
        <f t="shared" si="76"/>
        <v>23247.407407407409</v>
      </c>
      <c r="L350" s="138"/>
      <c r="M350" s="138"/>
      <c r="N350" s="103" t="s">
        <v>76</v>
      </c>
      <c r="O350" s="52">
        <v>2380599</v>
      </c>
      <c r="P350" s="64">
        <f>IFERROR(O350/L345,"-")</f>
        <v>1.0892541323933453E-2</v>
      </c>
      <c r="Q350" s="52">
        <v>38</v>
      </c>
      <c r="R350" s="64">
        <f>IFERROR(Q350/M345,"-")</f>
        <v>0.37254901960784315</v>
      </c>
      <c r="S350" s="61">
        <f t="shared" si="77"/>
        <v>62647.34210526316</v>
      </c>
      <c r="T350" s="138"/>
      <c r="U350" s="138"/>
      <c r="V350" s="103" t="s">
        <v>76</v>
      </c>
      <c r="W350" s="52">
        <v>108638812</v>
      </c>
      <c r="X350" s="50">
        <f>W350/T345</f>
        <v>2.86345653758657E-2</v>
      </c>
      <c r="Y350" s="52">
        <v>1717</v>
      </c>
      <c r="Z350" s="64">
        <f>IFERROR(Y350/U345,"-")</f>
        <v>0.33581067866223352</v>
      </c>
      <c r="AA350" s="61">
        <f t="shared" si="78"/>
        <v>63272.458940011646</v>
      </c>
      <c r="AB350" s="138"/>
      <c r="AC350" s="138"/>
      <c r="AD350" s="103" t="s">
        <v>76</v>
      </c>
      <c r="AE350" s="52">
        <v>133755725</v>
      </c>
      <c r="AF350" s="64">
        <f>IFERROR(AE350/AB345,"-")</f>
        <v>3.3384617398646427E-2</v>
      </c>
      <c r="AG350" s="52">
        <v>1643</v>
      </c>
      <c r="AH350" s="64">
        <f>IFERROR(AG350/AC345,"-")</f>
        <v>0.40328915071183113</v>
      </c>
      <c r="AI350" s="61">
        <f t="shared" si="79"/>
        <v>81409.449178332317</v>
      </c>
      <c r="AJ350" s="138"/>
      <c r="AK350" s="138"/>
      <c r="AL350" s="103" t="s">
        <v>76</v>
      </c>
      <c r="AM350" s="52">
        <v>97555705</v>
      </c>
      <c r="AN350" s="64">
        <f>IFERROR(AM350/AJ345,"-")</f>
        <v>3.6571735654289748E-2</v>
      </c>
      <c r="AO350" s="52">
        <v>1049</v>
      </c>
      <c r="AP350" s="64">
        <f>IFERROR(AO350/AK345,"-")</f>
        <v>0.42851307189542481</v>
      </c>
      <c r="AQ350" s="61">
        <f t="shared" si="80"/>
        <v>92998.765490943755</v>
      </c>
      <c r="AR350" s="138"/>
      <c r="AS350" s="138"/>
      <c r="AT350" s="103" t="s">
        <v>76</v>
      </c>
      <c r="AU350" s="52">
        <v>42677382</v>
      </c>
      <c r="AV350" s="64">
        <f>IFERROR(AU350/AR345,"-")</f>
        <v>3.6999776314482299E-2</v>
      </c>
      <c r="AW350" s="52">
        <v>398</v>
      </c>
      <c r="AX350" s="64">
        <f>IFERROR(AW350/AS345,"-")</f>
        <v>0.40529531568228105</v>
      </c>
      <c r="AY350" s="61">
        <f t="shared" si="81"/>
        <v>107229.60301507538</v>
      </c>
      <c r="AZ350" s="138"/>
      <c r="BA350" s="138"/>
      <c r="BB350" s="103" t="s">
        <v>76</v>
      </c>
      <c r="BC350" s="52">
        <v>11042010</v>
      </c>
      <c r="BD350" s="64">
        <f>IFERROR(BC350/AZ345,"-")</f>
        <v>2.7537419945598059E-2</v>
      </c>
      <c r="BE350" s="52">
        <v>114</v>
      </c>
      <c r="BF350" s="64">
        <f>IFERROR(BE350/BA345,"-")</f>
        <v>0.36774193548387096</v>
      </c>
      <c r="BG350" s="61">
        <f t="shared" si="82"/>
        <v>96859.736842105267</v>
      </c>
      <c r="BH350" s="138"/>
      <c r="BI350" s="150"/>
      <c r="BJ350" s="103" t="s">
        <v>76</v>
      </c>
      <c r="BK350" s="52">
        <f t="shared" si="84"/>
        <v>396677913</v>
      </c>
      <c r="BL350" s="64">
        <f>IFERROR(BK350/BH345,"-")</f>
        <v>3.1975676564597523E-2</v>
      </c>
      <c r="BM350" s="52">
        <f t="shared" si="85"/>
        <v>4986</v>
      </c>
      <c r="BN350" s="64">
        <f>IFERROR(BM350/BI345,"-")</f>
        <v>0.38046547119420071</v>
      </c>
      <c r="BO350" s="61">
        <f t="shared" si="83"/>
        <v>79558.345968712398</v>
      </c>
    </row>
    <row r="351" spans="2:67" s="106" customFormat="1">
      <c r="B351" s="179"/>
      <c r="C351" s="173"/>
      <c r="D351" s="138"/>
      <c r="E351" s="138"/>
      <c r="F351" s="103" t="s">
        <v>77</v>
      </c>
      <c r="G351" s="52">
        <v>51481</v>
      </c>
      <c r="H351" s="64">
        <f>IFERROR(G351/D345,"-")</f>
        <v>3.1270555450370774E-4</v>
      </c>
      <c r="I351" s="52">
        <v>5</v>
      </c>
      <c r="J351" s="64">
        <f>IFERROR(I351/E345,"-")</f>
        <v>6.5789473684210523E-2</v>
      </c>
      <c r="K351" s="61">
        <f t="shared" si="76"/>
        <v>10296.200000000001</v>
      </c>
      <c r="L351" s="138"/>
      <c r="M351" s="138"/>
      <c r="N351" s="103" t="s">
        <v>77</v>
      </c>
      <c r="O351" s="52">
        <v>3553810</v>
      </c>
      <c r="P351" s="64">
        <f>IFERROR(O351/L345,"-")</f>
        <v>1.626062276024141E-2</v>
      </c>
      <c r="Q351" s="52">
        <v>13</v>
      </c>
      <c r="R351" s="64">
        <f>IFERROR(Q351/M345,"-")</f>
        <v>0.12745098039215685</v>
      </c>
      <c r="S351" s="61">
        <f t="shared" si="77"/>
        <v>273370</v>
      </c>
      <c r="T351" s="138"/>
      <c r="U351" s="138"/>
      <c r="V351" s="103" t="s">
        <v>77</v>
      </c>
      <c r="W351" s="52">
        <v>64499487</v>
      </c>
      <c r="X351" s="50">
        <f>W351/T345</f>
        <v>1.700050601815583E-2</v>
      </c>
      <c r="Y351" s="52">
        <v>501</v>
      </c>
      <c r="Z351" s="64">
        <f>IFERROR(Y351/U345,"-")</f>
        <v>9.7985527087815369E-2</v>
      </c>
      <c r="AA351" s="61">
        <f t="shared" si="78"/>
        <v>128741.49101796407</v>
      </c>
      <c r="AB351" s="138"/>
      <c r="AC351" s="138"/>
      <c r="AD351" s="103" t="s">
        <v>77</v>
      </c>
      <c r="AE351" s="52">
        <v>104145510</v>
      </c>
      <c r="AF351" s="64">
        <f>IFERROR(AE351/AB345,"-")</f>
        <v>2.5994087394292133E-2</v>
      </c>
      <c r="AG351" s="52">
        <v>616</v>
      </c>
      <c r="AH351" s="64">
        <f>IFERROR(AG351/AC345,"-")</f>
        <v>0.15120274914089346</v>
      </c>
      <c r="AI351" s="61">
        <f t="shared" si="79"/>
        <v>169067.38636363635</v>
      </c>
      <c r="AJ351" s="138"/>
      <c r="AK351" s="138"/>
      <c r="AL351" s="103" t="s">
        <v>77</v>
      </c>
      <c r="AM351" s="52">
        <v>152973796</v>
      </c>
      <c r="AN351" s="64">
        <f>IFERROR(AM351/AJ345,"-")</f>
        <v>5.7346899695361199E-2</v>
      </c>
      <c r="AO351" s="52">
        <v>479</v>
      </c>
      <c r="AP351" s="64">
        <f>IFERROR(AO351/AK345,"-")</f>
        <v>0.19566993464052287</v>
      </c>
      <c r="AQ351" s="61">
        <f t="shared" si="80"/>
        <v>319360.74321503134</v>
      </c>
      <c r="AR351" s="138"/>
      <c r="AS351" s="138"/>
      <c r="AT351" s="103" t="s">
        <v>77</v>
      </c>
      <c r="AU351" s="52">
        <v>61150811</v>
      </c>
      <c r="AV351" s="64">
        <f>IFERROR(AU351/AR345,"-")</f>
        <v>5.301558395613825E-2</v>
      </c>
      <c r="AW351" s="52">
        <v>214</v>
      </c>
      <c r="AX351" s="64">
        <f>IFERROR(AW351/AS345,"-")</f>
        <v>0.21792260692464357</v>
      </c>
      <c r="AY351" s="61">
        <f t="shared" si="81"/>
        <v>285751.45327102806</v>
      </c>
      <c r="AZ351" s="138"/>
      <c r="BA351" s="138"/>
      <c r="BB351" s="103" t="s">
        <v>77</v>
      </c>
      <c r="BC351" s="52">
        <v>28458082</v>
      </c>
      <c r="BD351" s="64">
        <f>IFERROR(BC351/AZ345,"-")</f>
        <v>7.0970969495614031E-2</v>
      </c>
      <c r="BE351" s="52">
        <v>75</v>
      </c>
      <c r="BF351" s="64">
        <f>IFERROR(BE351/BA345,"-")</f>
        <v>0.24193548387096775</v>
      </c>
      <c r="BG351" s="61">
        <f t="shared" si="82"/>
        <v>379441.09333333332</v>
      </c>
      <c r="BH351" s="138"/>
      <c r="BI351" s="150"/>
      <c r="BJ351" s="103" t="s">
        <v>77</v>
      </c>
      <c r="BK351" s="52">
        <f t="shared" si="84"/>
        <v>414832977</v>
      </c>
      <c r="BL351" s="64">
        <f>IFERROR(BK351/BH345,"-")</f>
        <v>3.3439132016611979E-2</v>
      </c>
      <c r="BM351" s="52">
        <f t="shared" si="85"/>
        <v>1903</v>
      </c>
      <c r="BN351" s="64">
        <f>IFERROR(BM351/BI345,"-")</f>
        <v>0.14521175123998473</v>
      </c>
      <c r="BO351" s="61">
        <f t="shared" si="83"/>
        <v>217988.95270625327</v>
      </c>
    </row>
    <row r="352" spans="2:67" s="106" customFormat="1">
      <c r="B352" s="179"/>
      <c r="C352" s="173"/>
      <c r="D352" s="138"/>
      <c r="E352" s="138"/>
      <c r="F352" s="103" t="s">
        <v>79</v>
      </c>
      <c r="G352" s="52">
        <v>0</v>
      </c>
      <c r="H352" s="64">
        <f>IFERROR(G352/D345,"-")</f>
        <v>0</v>
      </c>
      <c r="I352" s="52">
        <v>0</v>
      </c>
      <c r="J352" s="64">
        <f>IFERROR(I352/E345,"-")</f>
        <v>0</v>
      </c>
      <c r="K352" s="61" t="str">
        <f t="shared" si="76"/>
        <v>-</v>
      </c>
      <c r="L352" s="138"/>
      <c r="M352" s="138"/>
      <c r="N352" s="103" t="s">
        <v>79</v>
      </c>
      <c r="O352" s="52">
        <v>1893</v>
      </c>
      <c r="P352" s="64">
        <f>IFERROR(O352/L345,"-")</f>
        <v>8.661509446238542E-6</v>
      </c>
      <c r="Q352" s="52">
        <v>1</v>
      </c>
      <c r="R352" s="64">
        <f>IFERROR(Q352/M345,"-")</f>
        <v>9.8039215686274508E-3</v>
      </c>
      <c r="S352" s="61">
        <f t="shared" si="77"/>
        <v>1893</v>
      </c>
      <c r="T352" s="138"/>
      <c r="U352" s="138"/>
      <c r="V352" s="103" t="s">
        <v>79</v>
      </c>
      <c r="W352" s="52">
        <v>0</v>
      </c>
      <c r="X352" s="50">
        <f>W352/T345</f>
        <v>0</v>
      </c>
      <c r="Y352" s="52">
        <v>0</v>
      </c>
      <c r="Z352" s="64">
        <f>IFERROR(Y352/U345,"-")</f>
        <v>0</v>
      </c>
      <c r="AA352" s="61" t="str">
        <f t="shared" si="78"/>
        <v>-</v>
      </c>
      <c r="AB352" s="138"/>
      <c r="AC352" s="138"/>
      <c r="AD352" s="103" t="s">
        <v>79</v>
      </c>
      <c r="AE352" s="52">
        <v>9160</v>
      </c>
      <c r="AF352" s="64">
        <f>IFERROR(AE352/AB345,"-")</f>
        <v>2.286280421803263E-6</v>
      </c>
      <c r="AG352" s="52">
        <v>2</v>
      </c>
      <c r="AH352" s="64">
        <f>IFERROR(AG352/AC345,"-")</f>
        <v>4.9091801669121256E-4</v>
      </c>
      <c r="AI352" s="61">
        <f t="shared" si="79"/>
        <v>4580</v>
      </c>
      <c r="AJ352" s="138"/>
      <c r="AK352" s="138"/>
      <c r="AL352" s="103" t="s">
        <v>79</v>
      </c>
      <c r="AM352" s="52">
        <v>2058</v>
      </c>
      <c r="AN352" s="64">
        <f>IFERROR(AM352/AJ345,"-")</f>
        <v>7.715041573071335E-7</v>
      </c>
      <c r="AO352" s="52">
        <v>1</v>
      </c>
      <c r="AP352" s="64">
        <f>IFERROR(AO352/AK345,"-")</f>
        <v>4.084967320261438E-4</v>
      </c>
      <c r="AQ352" s="61">
        <f t="shared" si="80"/>
        <v>2058</v>
      </c>
      <c r="AR352" s="138"/>
      <c r="AS352" s="138"/>
      <c r="AT352" s="103" t="s">
        <v>79</v>
      </c>
      <c r="AU352" s="52">
        <v>19141</v>
      </c>
      <c r="AV352" s="64">
        <f>IFERROR(AU352/AR345,"-")</f>
        <v>1.6594568018148482E-5</v>
      </c>
      <c r="AW352" s="52">
        <v>4</v>
      </c>
      <c r="AX352" s="64">
        <f>IFERROR(AW352/AS345,"-")</f>
        <v>4.0733197556008143E-3</v>
      </c>
      <c r="AY352" s="61">
        <f t="shared" si="81"/>
        <v>4785.25</v>
      </c>
      <c r="AZ352" s="138"/>
      <c r="BA352" s="138"/>
      <c r="BB352" s="103" t="s">
        <v>79</v>
      </c>
      <c r="BC352" s="52">
        <v>664</v>
      </c>
      <c r="BD352" s="64">
        <f>IFERROR(BC352/AZ345,"-")</f>
        <v>1.6559346390627349E-6</v>
      </c>
      <c r="BE352" s="52">
        <v>1</v>
      </c>
      <c r="BF352" s="64">
        <f>IFERROR(BE352/BA345,"-")</f>
        <v>3.2258064516129032E-3</v>
      </c>
      <c r="BG352" s="61">
        <f t="shared" si="82"/>
        <v>664</v>
      </c>
      <c r="BH352" s="138"/>
      <c r="BI352" s="150"/>
      <c r="BJ352" s="103" t="s">
        <v>79</v>
      </c>
      <c r="BK352" s="52">
        <f t="shared" si="84"/>
        <v>32916</v>
      </c>
      <c r="BL352" s="64">
        <f>IFERROR(BK352/BH345,"-")</f>
        <v>2.6533147808516678E-6</v>
      </c>
      <c r="BM352" s="52">
        <f t="shared" si="85"/>
        <v>9</v>
      </c>
      <c r="BN352" s="64">
        <f>IFERROR(BM352/BI345,"-")</f>
        <v>6.8676077832888216E-4</v>
      </c>
      <c r="BO352" s="61">
        <f t="shared" si="83"/>
        <v>3657.3333333333335</v>
      </c>
    </row>
    <row r="353" spans="2:67" s="106" customFormat="1">
      <c r="B353" s="179"/>
      <c r="C353" s="173"/>
      <c r="D353" s="138"/>
      <c r="E353" s="138"/>
      <c r="F353" s="103" t="s">
        <v>81</v>
      </c>
      <c r="G353" s="52">
        <v>0</v>
      </c>
      <c r="H353" s="64">
        <f>IFERROR(G353/D345,"-")</f>
        <v>0</v>
      </c>
      <c r="I353" s="52">
        <v>0</v>
      </c>
      <c r="J353" s="64">
        <f>IFERROR(I353/E345,"-")</f>
        <v>0</v>
      </c>
      <c r="K353" s="61" t="str">
        <f t="shared" si="76"/>
        <v>-</v>
      </c>
      <c r="L353" s="138"/>
      <c r="M353" s="138"/>
      <c r="N353" s="103" t="s">
        <v>81</v>
      </c>
      <c r="O353" s="52">
        <v>0</v>
      </c>
      <c r="P353" s="64">
        <f>IFERROR(O353/L345,"-")</f>
        <v>0</v>
      </c>
      <c r="Q353" s="52">
        <v>0</v>
      </c>
      <c r="R353" s="64">
        <f>IFERROR(Q353/M345,"-")</f>
        <v>0</v>
      </c>
      <c r="S353" s="61" t="str">
        <f t="shared" si="77"/>
        <v>-</v>
      </c>
      <c r="T353" s="138"/>
      <c r="U353" s="138"/>
      <c r="V353" s="103" t="s">
        <v>81</v>
      </c>
      <c r="W353" s="52">
        <v>1172919</v>
      </c>
      <c r="X353" s="50">
        <f>W353/T345</f>
        <v>3.0915310254032438E-4</v>
      </c>
      <c r="Y353" s="52">
        <v>40</v>
      </c>
      <c r="Z353" s="64">
        <f>IFERROR(Y353/U345,"-")</f>
        <v>7.8231957754742818E-3</v>
      </c>
      <c r="AA353" s="61">
        <f t="shared" si="78"/>
        <v>29322.974999999999</v>
      </c>
      <c r="AB353" s="138"/>
      <c r="AC353" s="138"/>
      <c r="AD353" s="103" t="s">
        <v>81</v>
      </c>
      <c r="AE353" s="52">
        <v>544422</v>
      </c>
      <c r="AF353" s="64">
        <f>IFERROR(AE353/AB345,"-")</f>
        <v>1.3588442792565239E-4</v>
      </c>
      <c r="AG353" s="52">
        <v>27</v>
      </c>
      <c r="AH353" s="64">
        <f>IFERROR(AG353/AC345,"-")</f>
        <v>6.6273932253313695E-3</v>
      </c>
      <c r="AI353" s="61">
        <f t="shared" si="79"/>
        <v>20163.777777777777</v>
      </c>
      <c r="AJ353" s="138"/>
      <c r="AK353" s="138"/>
      <c r="AL353" s="103" t="s">
        <v>81</v>
      </c>
      <c r="AM353" s="52">
        <v>149838</v>
      </c>
      <c r="AN353" s="64">
        <f>IFERROR(AM353/AJ345,"-")</f>
        <v>5.6171350788428702E-5</v>
      </c>
      <c r="AO353" s="52">
        <v>8</v>
      </c>
      <c r="AP353" s="64">
        <f>IFERROR(AO353/AK345,"-")</f>
        <v>3.2679738562091504E-3</v>
      </c>
      <c r="AQ353" s="61">
        <f t="shared" si="80"/>
        <v>18729.75</v>
      </c>
      <c r="AR353" s="138"/>
      <c r="AS353" s="138"/>
      <c r="AT353" s="103" t="s">
        <v>81</v>
      </c>
      <c r="AU353" s="52">
        <v>61950</v>
      </c>
      <c r="AV353" s="64">
        <f>IFERROR(AU353/AR345,"-")</f>
        <v>5.3708452469792504E-5</v>
      </c>
      <c r="AW353" s="52">
        <v>4</v>
      </c>
      <c r="AX353" s="64">
        <f>IFERROR(AW353/AS345,"-")</f>
        <v>4.0733197556008143E-3</v>
      </c>
      <c r="AY353" s="61">
        <f t="shared" si="81"/>
        <v>15487.5</v>
      </c>
      <c r="AZ353" s="138"/>
      <c r="BA353" s="138"/>
      <c r="BB353" s="103" t="s">
        <v>81</v>
      </c>
      <c r="BC353" s="52">
        <v>4338</v>
      </c>
      <c r="BD353" s="64">
        <f>IFERROR(BC353/AZ345,"-")</f>
        <v>1.0818440458214073E-5</v>
      </c>
      <c r="BE353" s="52">
        <v>1</v>
      </c>
      <c r="BF353" s="64">
        <f>IFERROR(BE353/BA345,"-")</f>
        <v>3.2258064516129032E-3</v>
      </c>
      <c r="BG353" s="61">
        <f t="shared" si="82"/>
        <v>4338</v>
      </c>
      <c r="BH353" s="138"/>
      <c r="BI353" s="150"/>
      <c r="BJ353" s="103" t="s">
        <v>81</v>
      </c>
      <c r="BK353" s="52">
        <f t="shared" si="84"/>
        <v>1933467</v>
      </c>
      <c r="BL353" s="64">
        <f>IFERROR(BK353/BH345,"-")</f>
        <v>1.5585419155999915E-4</v>
      </c>
      <c r="BM353" s="52">
        <f t="shared" si="85"/>
        <v>80</v>
      </c>
      <c r="BN353" s="64">
        <f>IFERROR(BM353/BI345,"-")</f>
        <v>6.1045402518122857E-3</v>
      </c>
      <c r="BO353" s="61">
        <f t="shared" si="83"/>
        <v>24168.337500000001</v>
      </c>
    </row>
    <row r="354" spans="2:67" s="106" customFormat="1">
      <c r="B354" s="179"/>
      <c r="C354" s="173"/>
      <c r="D354" s="138"/>
      <c r="E354" s="138"/>
      <c r="F354" s="103" t="s">
        <v>83</v>
      </c>
      <c r="G354" s="52">
        <v>171039</v>
      </c>
      <c r="H354" s="64">
        <f>IFERROR(G354/D345,"-")</f>
        <v>1.0389239784922527E-3</v>
      </c>
      <c r="I354" s="52">
        <v>3</v>
      </c>
      <c r="J354" s="64">
        <f>IFERROR(I354/E345,"-")</f>
        <v>3.9473684210526314E-2</v>
      </c>
      <c r="K354" s="61">
        <f t="shared" si="76"/>
        <v>57013</v>
      </c>
      <c r="L354" s="138"/>
      <c r="M354" s="138"/>
      <c r="N354" s="103" t="s">
        <v>83</v>
      </c>
      <c r="O354" s="52">
        <v>25516</v>
      </c>
      <c r="P354" s="64">
        <f>IFERROR(O354/L345,"-")</f>
        <v>1.1674964343910334E-4</v>
      </c>
      <c r="Q354" s="52">
        <v>6</v>
      </c>
      <c r="R354" s="64">
        <f>IFERROR(Q354/M345,"-")</f>
        <v>5.8823529411764705E-2</v>
      </c>
      <c r="S354" s="61">
        <f t="shared" si="77"/>
        <v>4252.666666666667</v>
      </c>
      <c r="T354" s="138"/>
      <c r="U354" s="138"/>
      <c r="V354" s="103" t="s">
        <v>83</v>
      </c>
      <c r="W354" s="52">
        <v>2830846</v>
      </c>
      <c r="X354" s="50">
        <f>W354/T345</f>
        <v>7.4614259272282838E-4</v>
      </c>
      <c r="Y354" s="52">
        <v>151</v>
      </c>
      <c r="Z354" s="64">
        <f>IFERROR(Y354/U345,"-")</f>
        <v>2.9532564052415413E-2</v>
      </c>
      <c r="AA354" s="61">
        <f t="shared" si="78"/>
        <v>18747.324503311258</v>
      </c>
      <c r="AB354" s="138"/>
      <c r="AC354" s="138"/>
      <c r="AD354" s="103" t="s">
        <v>83</v>
      </c>
      <c r="AE354" s="52">
        <v>4326724</v>
      </c>
      <c r="AF354" s="64">
        <f>IFERROR(AE354/AB345,"-")</f>
        <v>1.0799240580509062E-3</v>
      </c>
      <c r="AG354" s="52">
        <v>199</v>
      </c>
      <c r="AH354" s="64">
        <f>IFERROR(AG354/AC345,"-")</f>
        <v>4.884634266077565E-2</v>
      </c>
      <c r="AI354" s="61">
        <f t="shared" si="79"/>
        <v>21742.331658291456</v>
      </c>
      <c r="AJ354" s="138"/>
      <c r="AK354" s="138"/>
      <c r="AL354" s="103" t="s">
        <v>83</v>
      </c>
      <c r="AM354" s="52">
        <v>3979457</v>
      </c>
      <c r="AN354" s="64">
        <f>IFERROR(AM354/AJ345,"-")</f>
        <v>1.4918210006438161E-3</v>
      </c>
      <c r="AO354" s="52">
        <v>130</v>
      </c>
      <c r="AP354" s="64">
        <f>IFERROR(AO354/AK345,"-")</f>
        <v>5.3104575163398691E-2</v>
      </c>
      <c r="AQ354" s="61">
        <f t="shared" si="80"/>
        <v>30611.207692307693</v>
      </c>
      <c r="AR354" s="138"/>
      <c r="AS354" s="138"/>
      <c r="AT354" s="103" t="s">
        <v>83</v>
      </c>
      <c r="AU354" s="52">
        <v>2756334</v>
      </c>
      <c r="AV354" s="64">
        <f>IFERROR(AU354/AR345,"-")</f>
        <v>2.3896438035492019E-3</v>
      </c>
      <c r="AW354" s="52">
        <v>57</v>
      </c>
      <c r="AX354" s="64">
        <f>IFERROR(AW354/AS345,"-")</f>
        <v>5.8044806517311608E-2</v>
      </c>
      <c r="AY354" s="61">
        <f t="shared" si="81"/>
        <v>48356.73684210526</v>
      </c>
      <c r="AZ354" s="138"/>
      <c r="BA354" s="138"/>
      <c r="BB354" s="103" t="s">
        <v>83</v>
      </c>
      <c r="BC354" s="52">
        <v>2139466</v>
      </c>
      <c r="BD354" s="64">
        <f>IFERROR(BC354/AZ345,"-")</f>
        <v>5.3355660519533036E-3</v>
      </c>
      <c r="BE354" s="52">
        <v>33</v>
      </c>
      <c r="BF354" s="64">
        <f>IFERROR(BE354/BA345,"-")</f>
        <v>0.1064516129032258</v>
      </c>
      <c r="BG354" s="61">
        <f t="shared" si="82"/>
        <v>64832.303030303032</v>
      </c>
      <c r="BH354" s="138"/>
      <c r="BI354" s="150"/>
      <c r="BJ354" s="103" t="s">
        <v>83</v>
      </c>
      <c r="BK354" s="52">
        <f t="shared" si="84"/>
        <v>16229382</v>
      </c>
      <c r="BL354" s="64">
        <f>IFERROR(BK354/BH345,"-")</f>
        <v>1.3082287989029044E-3</v>
      </c>
      <c r="BM354" s="52">
        <f t="shared" si="85"/>
        <v>579</v>
      </c>
      <c r="BN354" s="64">
        <f>IFERROR(BM354/BI345,"-")</f>
        <v>4.4181610072491419E-2</v>
      </c>
      <c r="BO354" s="61">
        <f t="shared" si="83"/>
        <v>28030.0207253886</v>
      </c>
    </row>
    <row r="355" spans="2:67" s="106" customFormat="1">
      <c r="B355" s="179"/>
      <c r="C355" s="173"/>
      <c r="D355" s="138"/>
      <c r="E355" s="138"/>
      <c r="F355" s="103" t="s">
        <v>85</v>
      </c>
      <c r="G355" s="52">
        <v>60662</v>
      </c>
      <c r="H355" s="64">
        <f>IFERROR(G355/D345,"-")</f>
        <v>3.6847272483642347E-4</v>
      </c>
      <c r="I355" s="52">
        <v>2</v>
      </c>
      <c r="J355" s="64">
        <f>IFERROR(I355/E345,"-")</f>
        <v>2.6315789473684209E-2</v>
      </c>
      <c r="K355" s="61">
        <f t="shared" si="76"/>
        <v>30331</v>
      </c>
      <c r="L355" s="138"/>
      <c r="M355" s="138"/>
      <c r="N355" s="103" t="s">
        <v>85</v>
      </c>
      <c r="O355" s="52">
        <v>48123</v>
      </c>
      <c r="P355" s="64">
        <f>IFERROR(O355/L345,"-")</f>
        <v>2.2018902222997218E-4</v>
      </c>
      <c r="Q355" s="52">
        <v>5</v>
      </c>
      <c r="R355" s="64">
        <f>IFERROR(Q355/M345,"-")</f>
        <v>4.9019607843137254E-2</v>
      </c>
      <c r="S355" s="61">
        <f t="shared" si="77"/>
        <v>9624.6</v>
      </c>
      <c r="T355" s="138"/>
      <c r="U355" s="138"/>
      <c r="V355" s="103" t="s">
        <v>85</v>
      </c>
      <c r="W355" s="52">
        <v>3599490</v>
      </c>
      <c r="X355" s="50">
        <f>W355/T345</f>
        <v>9.4873857535164162E-4</v>
      </c>
      <c r="Y355" s="52">
        <v>36</v>
      </c>
      <c r="Z355" s="64">
        <f>IFERROR(Y355/U345,"-")</f>
        <v>7.0408761979268535E-3</v>
      </c>
      <c r="AA355" s="61">
        <f t="shared" si="78"/>
        <v>99985.833333333328</v>
      </c>
      <c r="AB355" s="138"/>
      <c r="AC355" s="138"/>
      <c r="AD355" s="103" t="s">
        <v>85</v>
      </c>
      <c r="AE355" s="52">
        <v>3834544</v>
      </c>
      <c r="AF355" s="64">
        <f>IFERROR(AE355/AB345,"-")</f>
        <v>9.5707891634750773E-4</v>
      </c>
      <c r="AG355" s="52">
        <v>60</v>
      </c>
      <c r="AH355" s="64">
        <f>IFERROR(AG355/AC345,"-")</f>
        <v>1.4727540500736377E-2</v>
      </c>
      <c r="AI355" s="61">
        <f t="shared" si="79"/>
        <v>63909.066666666666</v>
      </c>
      <c r="AJ355" s="138"/>
      <c r="AK355" s="138"/>
      <c r="AL355" s="103" t="s">
        <v>85</v>
      </c>
      <c r="AM355" s="52">
        <v>5909441</v>
      </c>
      <c r="AN355" s="64">
        <f>IFERROR(AM355/AJ345,"-")</f>
        <v>2.2153344503698853E-3</v>
      </c>
      <c r="AO355" s="52">
        <v>70</v>
      </c>
      <c r="AP355" s="64">
        <f>IFERROR(AO355/AK345,"-")</f>
        <v>2.8594771241830064E-2</v>
      </c>
      <c r="AQ355" s="61">
        <f t="shared" si="80"/>
        <v>84420.585714285713</v>
      </c>
      <c r="AR355" s="138"/>
      <c r="AS355" s="138"/>
      <c r="AT355" s="103" t="s">
        <v>85</v>
      </c>
      <c r="AU355" s="52">
        <v>2603690</v>
      </c>
      <c r="AV355" s="64">
        <f>IFERROR(AU355/AR345,"-")</f>
        <v>2.2573068702352551E-3</v>
      </c>
      <c r="AW355" s="52">
        <v>24</v>
      </c>
      <c r="AX355" s="64">
        <f>IFERROR(AW355/AS345,"-")</f>
        <v>2.4439918533604887E-2</v>
      </c>
      <c r="AY355" s="61">
        <f t="shared" si="81"/>
        <v>108487.08333333333</v>
      </c>
      <c r="AZ355" s="138"/>
      <c r="BA355" s="138"/>
      <c r="BB355" s="103" t="s">
        <v>85</v>
      </c>
      <c r="BC355" s="52">
        <v>1543980</v>
      </c>
      <c r="BD355" s="64">
        <f>IFERROR(BC355/AZ345,"-")</f>
        <v>3.8504969337651829E-3</v>
      </c>
      <c r="BE355" s="52">
        <v>14</v>
      </c>
      <c r="BF355" s="64">
        <f>IFERROR(BE355/BA345,"-")</f>
        <v>4.5161290322580643E-2</v>
      </c>
      <c r="BG355" s="61">
        <f t="shared" si="82"/>
        <v>110284.28571428571</v>
      </c>
      <c r="BH355" s="138"/>
      <c r="BI355" s="150"/>
      <c r="BJ355" s="103" t="s">
        <v>85</v>
      </c>
      <c r="BK355" s="52">
        <f t="shared" si="84"/>
        <v>17599930</v>
      </c>
      <c r="BL355" s="64">
        <f>IFERROR(BK355/BH345,"-")</f>
        <v>1.4187068419903601E-3</v>
      </c>
      <c r="BM355" s="52">
        <f t="shared" si="85"/>
        <v>211</v>
      </c>
      <c r="BN355" s="64">
        <f>IFERROR(BM355/BI345,"-")</f>
        <v>1.6100724914154901E-2</v>
      </c>
      <c r="BO355" s="61">
        <f t="shared" si="83"/>
        <v>83411.99052132701</v>
      </c>
    </row>
    <row r="356" spans="2:67" s="106" customFormat="1">
      <c r="B356" s="179"/>
      <c r="C356" s="173"/>
      <c r="D356" s="138"/>
      <c r="E356" s="138"/>
      <c r="F356" s="103" t="s">
        <v>87</v>
      </c>
      <c r="G356" s="52">
        <v>3419336</v>
      </c>
      <c r="H356" s="64">
        <f>IFERROR(G356/D345,"-")</f>
        <v>2.0769708434461062E-2</v>
      </c>
      <c r="I356" s="52">
        <v>5</v>
      </c>
      <c r="J356" s="64">
        <f>IFERROR(I356/E345,"-")</f>
        <v>6.5789473684210523E-2</v>
      </c>
      <c r="K356" s="61">
        <f t="shared" si="76"/>
        <v>683867.2</v>
      </c>
      <c r="L356" s="138"/>
      <c r="M356" s="138"/>
      <c r="N356" s="103" t="s">
        <v>87</v>
      </c>
      <c r="O356" s="52">
        <v>684910</v>
      </c>
      <c r="P356" s="64">
        <f>IFERROR(O356/L345,"-")</f>
        <v>3.1338375249990698E-3</v>
      </c>
      <c r="Q356" s="52">
        <v>4</v>
      </c>
      <c r="R356" s="64">
        <f>IFERROR(Q356/M345,"-")</f>
        <v>3.9215686274509803E-2</v>
      </c>
      <c r="S356" s="61">
        <f t="shared" si="77"/>
        <v>171227.5</v>
      </c>
      <c r="T356" s="138"/>
      <c r="U356" s="138"/>
      <c r="V356" s="103" t="s">
        <v>87</v>
      </c>
      <c r="W356" s="52">
        <v>21235996</v>
      </c>
      <c r="X356" s="50">
        <f>W356/T345</f>
        <v>5.5972953366207881E-3</v>
      </c>
      <c r="Y356" s="52">
        <v>54</v>
      </c>
      <c r="Z356" s="64">
        <f>IFERROR(Y356/U345,"-")</f>
        <v>1.056131429689028E-2</v>
      </c>
      <c r="AA356" s="61">
        <f t="shared" si="78"/>
        <v>393259.18518518517</v>
      </c>
      <c r="AB356" s="138"/>
      <c r="AC356" s="138"/>
      <c r="AD356" s="103" t="s">
        <v>87</v>
      </c>
      <c r="AE356" s="52">
        <v>29125819</v>
      </c>
      <c r="AF356" s="64">
        <f>IFERROR(AE356/AB345,"-")</f>
        <v>7.2696277018215599E-3</v>
      </c>
      <c r="AG356" s="52">
        <v>117</v>
      </c>
      <c r="AH356" s="64">
        <f>IFERROR(AG356/AC345,"-")</f>
        <v>2.8718703976435934E-2</v>
      </c>
      <c r="AI356" s="61">
        <f t="shared" si="79"/>
        <v>248938.62393162394</v>
      </c>
      <c r="AJ356" s="138"/>
      <c r="AK356" s="138"/>
      <c r="AL356" s="103" t="s">
        <v>87</v>
      </c>
      <c r="AM356" s="52">
        <v>29542456</v>
      </c>
      <c r="AN356" s="64">
        <f>IFERROR(AM356/AJ345,"-")</f>
        <v>1.1074891944151151E-2</v>
      </c>
      <c r="AO356" s="52">
        <v>105</v>
      </c>
      <c r="AP356" s="64">
        <f>IFERROR(AO356/AK345,"-")</f>
        <v>4.2892156862745098E-2</v>
      </c>
      <c r="AQ356" s="61">
        <f t="shared" si="80"/>
        <v>281356.7238095238</v>
      </c>
      <c r="AR356" s="138"/>
      <c r="AS356" s="138"/>
      <c r="AT356" s="103" t="s">
        <v>87</v>
      </c>
      <c r="AU356" s="52">
        <v>19175046</v>
      </c>
      <c r="AV356" s="64">
        <f>IFERROR(AU356/AR345,"-")</f>
        <v>1.6624084692446892E-2</v>
      </c>
      <c r="AW356" s="52">
        <v>72</v>
      </c>
      <c r="AX356" s="64">
        <f>IFERROR(AW356/AS345,"-")</f>
        <v>7.3319755600814662E-2</v>
      </c>
      <c r="AY356" s="61">
        <f t="shared" si="81"/>
        <v>266320.08333333331</v>
      </c>
      <c r="AZ356" s="138"/>
      <c r="BA356" s="138"/>
      <c r="BB356" s="103" t="s">
        <v>87</v>
      </c>
      <c r="BC356" s="52">
        <v>9009102</v>
      </c>
      <c r="BD356" s="64">
        <f>IFERROR(BC356/AZ345,"-")</f>
        <v>2.2467596488929764E-2</v>
      </c>
      <c r="BE356" s="52">
        <v>40</v>
      </c>
      <c r="BF356" s="64">
        <f>IFERROR(BE356/BA345,"-")</f>
        <v>0.12903225806451613</v>
      </c>
      <c r="BG356" s="61">
        <f t="shared" si="82"/>
        <v>225227.55</v>
      </c>
      <c r="BH356" s="138"/>
      <c r="BI356" s="150"/>
      <c r="BJ356" s="103" t="s">
        <v>87</v>
      </c>
      <c r="BK356" s="52">
        <f t="shared" si="84"/>
        <v>112192665</v>
      </c>
      <c r="BL356" s="64">
        <f>IFERROR(BK356/BH345,"-")</f>
        <v>9.0437008247551218E-3</v>
      </c>
      <c r="BM356" s="52">
        <f t="shared" si="85"/>
        <v>397</v>
      </c>
      <c r="BN356" s="64">
        <f>IFERROR(BM356/BI345,"-")</f>
        <v>3.0293780999618467E-2</v>
      </c>
      <c r="BO356" s="61">
        <f t="shared" si="83"/>
        <v>282601.17128463474</v>
      </c>
    </row>
    <row r="357" spans="2:67" s="106" customFormat="1">
      <c r="B357" s="179"/>
      <c r="C357" s="173"/>
      <c r="D357" s="138"/>
      <c r="E357" s="138"/>
      <c r="F357" s="103" t="s">
        <v>89</v>
      </c>
      <c r="G357" s="52">
        <v>1845474</v>
      </c>
      <c r="H357" s="64">
        <f>IFERROR(G357/D345,"-")</f>
        <v>1.1209766136869437E-2</v>
      </c>
      <c r="I357" s="52">
        <v>14</v>
      </c>
      <c r="J357" s="64">
        <f>IFERROR(I357/E345,"-")</f>
        <v>0.18421052631578946</v>
      </c>
      <c r="K357" s="61">
        <f t="shared" si="76"/>
        <v>131819.57142857142</v>
      </c>
      <c r="L357" s="138"/>
      <c r="M357" s="138"/>
      <c r="N357" s="103" t="s">
        <v>89</v>
      </c>
      <c r="O357" s="52">
        <v>4111828</v>
      </c>
      <c r="P357" s="64">
        <f>IFERROR(O357/L345,"-")</f>
        <v>1.8813860044008521E-2</v>
      </c>
      <c r="Q357" s="52">
        <v>24</v>
      </c>
      <c r="R357" s="64">
        <f>IFERROR(Q357/M345,"-")</f>
        <v>0.23529411764705882</v>
      </c>
      <c r="S357" s="61">
        <f t="shared" si="77"/>
        <v>171326.16666666666</v>
      </c>
      <c r="T357" s="138"/>
      <c r="U357" s="138"/>
      <c r="V357" s="103" t="s">
        <v>89</v>
      </c>
      <c r="W357" s="52">
        <v>26333057</v>
      </c>
      <c r="X357" s="50">
        <f>W357/T345</f>
        <v>6.9407574358682968E-3</v>
      </c>
      <c r="Y357" s="52">
        <v>576</v>
      </c>
      <c r="Z357" s="64">
        <f>IFERROR(Y357/U345,"-")</f>
        <v>0.11265401916682966</v>
      </c>
      <c r="AA357" s="61">
        <f t="shared" si="78"/>
        <v>45717.112847222219</v>
      </c>
      <c r="AB357" s="138"/>
      <c r="AC357" s="138"/>
      <c r="AD357" s="103" t="s">
        <v>89</v>
      </c>
      <c r="AE357" s="52">
        <v>39195485</v>
      </c>
      <c r="AF357" s="64">
        <f>IFERROR(AE357/AB345,"-")</f>
        <v>9.7829552378366231E-3</v>
      </c>
      <c r="AG357" s="52">
        <v>557</v>
      </c>
      <c r="AH357" s="64">
        <f>IFERROR(AG357/AC345,"-")</f>
        <v>0.13672066764850271</v>
      </c>
      <c r="AI357" s="61">
        <f t="shared" si="79"/>
        <v>70368.913824057454</v>
      </c>
      <c r="AJ357" s="138"/>
      <c r="AK357" s="138"/>
      <c r="AL357" s="103" t="s">
        <v>89</v>
      </c>
      <c r="AM357" s="52">
        <v>28666884</v>
      </c>
      <c r="AN357" s="64">
        <f>IFERROR(AM357/AJ345,"-")</f>
        <v>1.0746657037435058E-2</v>
      </c>
      <c r="AO357" s="52">
        <v>405</v>
      </c>
      <c r="AP357" s="64">
        <f>IFERROR(AO357/AK345,"-")</f>
        <v>0.16544117647058823</v>
      </c>
      <c r="AQ357" s="61">
        <f t="shared" si="80"/>
        <v>70782.429629629623</v>
      </c>
      <c r="AR357" s="138"/>
      <c r="AS357" s="138"/>
      <c r="AT357" s="103" t="s">
        <v>89</v>
      </c>
      <c r="AU357" s="52">
        <v>15527505</v>
      </c>
      <c r="AV357" s="64">
        <f>IFERROR(AU357/AR345,"-")</f>
        <v>1.3461796033365061E-2</v>
      </c>
      <c r="AW357" s="52">
        <v>152</v>
      </c>
      <c r="AX357" s="64">
        <f>IFERROR(AW357/AS345,"-")</f>
        <v>0.15478615071283094</v>
      </c>
      <c r="AY357" s="61">
        <f t="shared" si="81"/>
        <v>102154.63815789473</v>
      </c>
      <c r="AZ357" s="138"/>
      <c r="BA357" s="138"/>
      <c r="BB357" s="103" t="s">
        <v>89</v>
      </c>
      <c r="BC357" s="52">
        <v>6094575</v>
      </c>
      <c r="BD357" s="64">
        <f>IFERROR(BC357/AZ345,"-")</f>
        <v>1.5199123272388206E-2</v>
      </c>
      <c r="BE357" s="52">
        <v>53</v>
      </c>
      <c r="BF357" s="64">
        <f>IFERROR(BE357/BA345,"-")</f>
        <v>0.17096774193548386</v>
      </c>
      <c r="BG357" s="61">
        <f t="shared" si="82"/>
        <v>114991.98113207547</v>
      </c>
      <c r="BH357" s="138"/>
      <c r="BI357" s="150"/>
      <c r="BJ357" s="103" t="s">
        <v>89</v>
      </c>
      <c r="BK357" s="52">
        <f t="shared" si="84"/>
        <v>121774808</v>
      </c>
      <c r="BL357" s="64">
        <f>IFERROR(BK357/BH345,"-")</f>
        <v>9.8161045692603584E-3</v>
      </c>
      <c r="BM357" s="52">
        <f t="shared" si="85"/>
        <v>1781</v>
      </c>
      <c r="BN357" s="64">
        <f>IFERROR(BM357/BI345,"-")</f>
        <v>0.13590232735597099</v>
      </c>
      <c r="BO357" s="61">
        <f t="shared" si="83"/>
        <v>68374.400898371707</v>
      </c>
    </row>
    <row r="358" spans="2:67" s="106" customFormat="1">
      <c r="B358" s="179"/>
      <c r="C358" s="173"/>
      <c r="D358" s="138"/>
      <c r="E358" s="138"/>
      <c r="F358" s="103" t="s">
        <v>91</v>
      </c>
      <c r="G358" s="52">
        <v>2624875</v>
      </c>
      <c r="H358" s="64">
        <f>IFERROR(G358/D345,"-")</f>
        <v>1.5943998608766725E-2</v>
      </c>
      <c r="I358" s="52">
        <v>4</v>
      </c>
      <c r="J358" s="64">
        <f>IFERROR(I358/E345,"-")</f>
        <v>5.2631578947368418E-2</v>
      </c>
      <c r="K358" s="61">
        <f t="shared" si="76"/>
        <v>656218.75</v>
      </c>
      <c r="L358" s="138"/>
      <c r="M358" s="138"/>
      <c r="N358" s="103" t="s">
        <v>91</v>
      </c>
      <c r="O358" s="52">
        <v>1402361</v>
      </c>
      <c r="P358" s="64">
        <f>IFERROR(O358/L345,"-")</f>
        <v>6.4165679073093116E-3</v>
      </c>
      <c r="Q358" s="52">
        <v>10</v>
      </c>
      <c r="R358" s="64">
        <f>IFERROR(Q358/M345,"-")</f>
        <v>9.8039215686274508E-2</v>
      </c>
      <c r="S358" s="61">
        <f t="shared" si="77"/>
        <v>140236.1</v>
      </c>
      <c r="T358" s="138"/>
      <c r="U358" s="138"/>
      <c r="V358" s="103" t="s">
        <v>91</v>
      </c>
      <c r="W358" s="52">
        <v>48731779</v>
      </c>
      <c r="X358" s="50">
        <f>W358/T345</f>
        <v>1.2844519246563E-2</v>
      </c>
      <c r="Y358" s="52">
        <v>359</v>
      </c>
      <c r="Z358" s="64">
        <f>IFERROR(Y358/U345,"-")</f>
        <v>7.021318208488167E-2</v>
      </c>
      <c r="AA358" s="61">
        <f t="shared" si="78"/>
        <v>135743.11699164344</v>
      </c>
      <c r="AB358" s="138"/>
      <c r="AC358" s="138"/>
      <c r="AD358" s="103" t="s">
        <v>91</v>
      </c>
      <c r="AE358" s="52">
        <v>98814189</v>
      </c>
      <c r="AF358" s="64">
        <f>IFERROR(AE358/AB345,"-")</f>
        <v>2.4663422020422199E-2</v>
      </c>
      <c r="AG358" s="52">
        <v>667</v>
      </c>
      <c r="AH358" s="64">
        <f>IFERROR(AG358/AC345,"-")</f>
        <v>0.16372115856651939</v>
      </c>
      <c r="AI358" s="61">
        <f t="shared" si="79"/>
        <v>148147.20989505248</v>
      </c>
      <c r="AJ358" s="138"/>
      <c r="AK358" s="138"/>
      <c r="AL358" s="103" t="s">
        <v>91</v>
      </c>
      <c r="AM358" s="52">
        <v>93743303</v>
      </c>
      <c r="AN358" s="64">
        <f>IFERROR(AM358/AJ345,"-")</f>
        <v>3.5142540322741632E-2</v>
      </c>
      <c r="AO358" s="52">
        <v>583</v>
      </c>
      <c r="AP358" s="64">
        <f>IFERROR(AO358/AK345,"-")</f>
        <v>0.23815359477124182</v>
      </c>
      <c r="AQ358" s="61">
        <f t="shared" si="80"/>
        <v>160794.68782161234</v>
      </c>
      <c r="AR358" s="138"/>
      <c r="AS358" s="138"/>
      <c r="AT358" s="103" t="s">
        <v>91</v>
      </c>
      <c r="AU358" s="52">
        <v>35107108</v>
      </c>
      <c r="AV358" s="64">
        <f>IFERROR(AU358/AR345,"-")</f>
        <v>3.0436617294106089E-2</v>
      </c>
      <c r="AW358" s="52">
        <v>284</v>
      </c>
      <c r="AX358" s="64">
        <f>IFERROR(AW358/AS345,"-")</f>
        <v>0.28920570264765783</v>
      </c>
      <c r="AY358" s="61">
        <f t="shared" si="81"/>
        <v>123616.57746478873</v>
      </c>
      <c r="AZ358" s="138"/>
      <c r="BA358" s="138"/>
      <c r="BB358" s="103" t="s">
        <v>91</v>
      </c>
      <c r="BC358" s="52">
        <v>12647835</v>
      </c>
      <c r="BD358" s="64">
        <f>IFERROR(BC358/AZ345,"-")</f>
        <v>3.1542150731400646E-2</v>
      </c>
      <c r="BE358" s="52">
        <v>97</v>
      </c>
      <c r="BF358" s="64">
        <f>IFERROR(BE358/BA345,"-")</f>
        <v>0.31290322580645163</v>
      </c>
      <c r="BG358" s="61">
        <f t="shared" si="82"/>
        <v>130390.05154639175</v>
      </c>
      <c r="BH358" s="138"/>
      <c r="BI358" s="150"/>
      <c r="BJ358" s="103" t="s">
        <v>91</v>
      </c>
      <c r="BK358" s="52">
        <f t="shared" si="84"/>
        <v>293071450</v>
      </c>
      <c r="BL358" s="64">
        <f>IFERROR(BK358/BH345,"-")</f>
        <v>2.3624098011016847E-2</v>
      </c>
      <c r="BM358" s="52">
        <f t="shared" si="85"/>
        <v>2004</v>
      </c>
      <c r="BN358" s="64">
        <f>IFERROR(BM358/BI345,"-")</f>
        <v>0.15291873330789774</v>
      </c>
      <c r="BO358" s="61">
        <f t="shared" si="83"/>
        <v>146243.23852295408</v>
      </c>
    </row>
    <row r="359" spans="2:67" s="106" customFormat="1">
      <c r="B359" s="179"/>
      <c r="C359" s="173"/>
      <c r="D359" s="138"/>
      <c r="E359" s="138"/>
      <c r="F359" s="103" t="s">
        <v>95</v>
      </c>
      <c r="G359" s="52">
        <v>141660</v>
      </c>
      <c r="H359" s="64">
        <f>IFERROR(G359/D345,"-")</f>
        <v>8.6047024826625814E-4</v>
      </c>
      <c r="I359" s="52">
        <v>7</v>
      </c>
      <c r="J359" s="64">
        <f>IFERROR(I359/E345,"-")</f>
        <v>9.2105263157894732E-2</v>
      </c>
      <c r="K359" s="61">
        <f t="shared" si="76"/>
        <v>20237.142857142859</v>
      </c>
      <c r="L359" s="138"/>
      <c r="M359" s="138"/>
      <c r="N359" s="103" t="s">
        <v>95</v>
      </c>
      <c r="O359" s="52">
        <v>1559786</v>
      </c>
      <c r="P359" s="64">
        <f>IFERROR(O359/L345,"-")</f>
        <v>7.1368733085634597E-3</v>
      </c>
      <c r="Q359" s="52">
        <v>9</v>
      </c>
      <c r="R359" s="64">
        <f>IFERROR(Q359/M345,"-")</f>
        <v>8.8235294117647065E-2</v>
      </c>
      <c r="S359" s="61">
        <f t="shared" si="77"/>
        <v>173309.55555555556</v>
      </c>
      <c r="T359" s="138"/>
      <c r="U359" s="138"/>
      <c r="V359" s="103" t="s">
        <v>95</v>
      </c>
      <c r="W359" s="52">
        <v>14346690</v>
      </c>
      <c r="X359" s="50">
        <f>W359/T345</f>
        <v>3.781440768445431E-3</v>
      </c>
      <c r="Y359" s="52">
        <v>269</v>
      </c>
      <c r="Z359" s="64">
        <f>IFERROR(Y359/U345,"-")</f>
        <v>5.2610991590064542E-2</v>
      </c>
      <c r="AA359" s="61">
        <f t="shared" si="78"/>
        <v>53333.420074349444</v>
      </c>
      <c r="AB359" s="138"/>
      <c r="AC359" s="138"/>
      <c r="AD359" s="103" t="s">
        <v>95</v>
      </c>
      <c r="AE359" s="52">
        <v>18296914</v>
      </c>
      <c r="AF359" s="64">
        <f>IFERROR(AE359/AB345,"-")</f>
        <v>4.5667987180805711E-3</v>
      </c>
      <c r="AG359" s="52">
        <v>328</v>
      </c>
      <c r="AH359" s="64">
        <f>IFERROR(AG359/AC345,"-")</f>
        <v>8.0510554737358866E-2</v>
      </c>
      <c r="AI359" s="61">
        <f t="shared" si="79"/>
        <v>55783.274390243903</v>
      </c>
      <c r="AJ359" s="138"/>
      <c r="AK359" s="138"/>
      <c r="AL359" s="103" t="s">
        <v>95</v>
      </c>
      <c r="AM359" s="52">
        <v>11472654</v>
      </c>
      <c r="AN359" s="64">
        <f>IFERROR(AM359/AJ345,"-")</f>
        <v>4.3008747601294044E-3</v>
      </c>
      <c r="AO359" s="52">
        <v>198</v>
      </c>
      <c r="AP359" s="64">
        <f>IFERROR(AO359/AK345,"-")</f>
        <v>8.0882352941176475E-2</v>
      </c>
      <c r="AQ359" s="61">
        <f t="shared" si="80"/>
        <v>57942.696969696968</v>
      </c>
      <c r="AR359" s="138"/>
      <c r="AS359" s="138"/>
      <c r="AT359" s="103" t="s">
        <v>95</v>
      </c>
      <c r="AU359" s="52">
        <v>2019750</v>
      </c>
      <c r="AV359" s="64">
        <f>IFERROR(AU359/AR345,"-")</f>
        <v>1.75105160413016E-3</v>
      </c>
      <c r="AW359" s="52">
        <v>70</v>
      </c>
      <c r="AX359" s="64">
        <f>IFERROR(AW359/AS345,"-")</f>
        <v>7.128309572301425E-2</v>
      </c>
      <c r="AY359" s="61">
        <f t="shared" si="81"/>
        <v>28853.571428571428</v>
      </c>
      <c r="AZ359" s="138"/>
      <c r="BA359" s="138"/>
      <c r="BB359" s="103" t="s">
        <v>95</v>
      </c>
      <c r="BC359" s="52">
        <v>839589</v>
      </c>
      <c r="BD359" s="64">
        <f>IFERROR(BC359/AZ345,"-")</f>
        <v>2.0938320898735581E-3</v>
      </c>
      <c r="BE359" s="52">
        <v>24</v>
      </c>
      <c r="BF359" s="64">
        <f>IFERROR(BE359/BA345,"-")</f>
        <v>7.7419354838709681E-2</v>
      </c>
      <c r="BG359" s="61">
        <f t="shared" si="82"/>
        <v>34982.875</v>
      </c>
      <c r="BH359" s="138"/>
      <c r="BI359" s="150"/>
      <c r="BJ359" s="103" t="s">
        <v>95</v>
      </c>
      <c r="BK359" s="52">
        <f t="shared" si="84"/>
        <v>48677043</v>
      </c>
      <c r="BL359" s="64">
        <f>IFERROR(BK359/BH345,"-")</f>
        <v>3.9237913987134592E-3</v>
      </c>
      <c r="BM359" s="52">
        <f t="shared" si="85"/>
        <v>905</v>
      </c>
      <c r="BN359" s="64">
        <f>IFERROR(BM359/BI345,"-")</f>
        <v>6.9057611598626473E-2</v>
      </c>
      <c r="BO359" s="61">
        <f t="shared" si="83"/>
        <v>53786.787845303865</v>
      </c>
    </row>
    <row r="360" spans="2:67" s="106" customFormat="1">
      <c r="B360" s="179"/>
      <c r="C360" s="173"/>
      <c r="D360" s="138"/>
      <c r="E360" s="138"/>
      <c r="F360" s="104" t="s">
        <v>93</v>
      </c>
      <c r="G360" s="55">
        <v>294261</v>
      </c>
      <c r="H360" s="65">
        <f>IFERROR(G360/D345,"-")</f>
        <v>1.7873982473886588E-3</v>
      </c>
      <c r="I360" s="55">
        <v>15</v>
      </c>
      <c r="J360" s="65">
        <f>IFERROR(I360/E345,"-")</f>
        <v>0.19736842105263158</v>
      </c>
      <c r="K360" s="62">
        <f t="shared" si="76"/>
        <v>19617.400000000001</v>
      </c>
      <c r="L360" s="138"/>
      <c r="M360" s="138"/>
      <c r="N360" s="104" t="s">
        <v>93</v>
      </c>
      <c r="O360" s="55">
        <v>551736</v>
      </c>
      <c r="P360" s="65">
        <f>IFERROR(O360/L345,"-")</f>
        <v>2.5244937009138236E-3</v>
      </c>
      <c r="Q360" s="55">
        <v>19</v>
      </c>
      <c r="R360" s="65">
        <f>IFERROR(Q360/M345,"-")</f>
        <v>0.18627450980392157</v>
      </c>
      <c r="S360" s="62">
        <f t="shared" si="77"/>
        <v>29038.736842105263</v>
      </c>
      <c r="T360" s="138"/>
      <c r="U360" s="138"/>
      <c r="V360" s="104" t="s">
        <v>93</v>
      </c>
      <c r="W360" s="55">
        <v>5179863</v>
      </c>
      <c r="X360" s="53">
        <f>W360/T345</f>
        <v>1.3652867053767842E-3</v>
      </c>
      <c r="Y360" s="55">
        <v>400</v>
      </c>
      <c r="Z360" s="65">
        <f>IFERROR(Y360/U345,"-")</f>
        <v>7.8231957754742815E-2</v>
      </c>
      <c r="AA360" s="62">
        <f t="shared" si="78"/>
        <v>12949.657499999999</v>
      </c>
      <c r="AB360" s="138"/>
      <c r="AC360" s="138"/>
      <c r="AD360" s="104" t="s">
        <v>93</v>
      </c>
      <c r="AE360" s="55">
        <v>8792124</v>
      </c>
      <c r="AF360" s="65">
        <f>IFERROR(AE360/AB345,"-")</f>
        <v>2.1944608042867458E-3</v>
      </c>
      <c r="AG360" s="55">
        <v>485</v>
      </c>
      <c r="AH360" s="65">
        <f>IFERROR(AG360/AC345,"-")</f>
        <v>0.11904761904761904</v>
      </c>
      <c r="AI360" s="62">
        <f t="shared" si="79"/>
        <v>18128.090721649485</v>
      </c>
      <c r="AJ360" s="138"/>
      <c r="AK360" s="138"/>
      <c r="AL360" s="104" t="s">
        <v>93</v>
      </c>
      <c r="AM360" s="55">
        <v>8005067</v>
      </c>
      <c r="AN360" s="65">
        <f>IFERROR(AM360/AJ345,"-")</f>
        <v>3.0009438629845205E-3</v>
      </c>
      <c r="AO360" s="55">
        <v>392</v>
      </c>
      <c r="AP360" s="65">
        <f>IFERROR(AO360/AK345,"-")</f>
        <v>0.16013071895424835</v>
      </c>
      <c r="AQ360" s="62">
        <f t="shared" si="80"/>
        <v>20421.089285714286</v>
      </c>
      <c r="AR360" s="138"/>
      <c r="AS360" s="138"/>
      <c r="AT360" s="104" t="s">
        <v>93</v>
      </c>
      <c r="AU360" s="55">
        <v>7611411</v>
      </c>
      <c r="AV360" s="65">
        <f>IFERROR(AU360/AR345,"-")</f>
        <v>6.5988233401381088E-3</v>
      </c>
      <c r="AW360" s="55">
        <v>193</v>
      </c>
      <c r="AX360" s="65">
        <f>IFERROR(AW360/AS345,"-")</f>
        <v>0.19653767820773932</v>
      </c>
      <c r="AY360" s="62">
        <f t="shared" si="81"/>
        <v>39437.362694300515</v>
      </c>
      <c r="AZ360" s="138"/>
      <c r="BA360" s="138"/>
      <c r="BB360" s="104" t="s">
        <v>93</v>
      </c>
      <c r="BC360" s="55">
        <v>2634196</v>
      </c>
      <c r="BD360" s="65">
        <f>IFERROR(BC360/AZ345,"-")</f>
        <v>6.5693620519284646E-3</v>
      </c>
      <c r="BE360" s="55">
        <v>40</v>
      </c>
      <c r="BF360" s="65">
        <f>IFERROR(BE360/BA345,"-")</f>
        <v>0.12903225806451613</v>
      </c>
      <c r="BG360" s="62">
        <f t="shared" si="82"/>
        <v>65854.899999999994</v>
      </c>
      <c r="BH360" s="138"/>
      <c r="BI360" s="150"/>
      <c r="BJ360" s="104" t="s">
        <v>93</v>
      </c>
      <c r="BK360" s="55">
        <f t="shared" si="84"/>
        <v>33068658</v>
      </c>
      <c r="BL360" s="65">
        <f>IFERROR(BK360/BH345,"-")</f>
        <v>2.6656203382649396E-3</v>
      </c>
      <c r="BM360" s="55">
        <f t="shared" si="85"/>
        <v>1544</v>
      </c>
      <c r="BN360" s="65">
        <f>IFERROR(BM360/BI345,"-")</f>
        <v>0.11781762685997711</v>
      </c>
      <c r="BO360" s="62">
        <f t="shared" si="83"/>
        <v>21417.524611398963</v>
      </c>
    </row>
    <row r="361" spans="2:67" s="106" customFormat="1">
      <c r="B361" s="179"/>
      <c r="C361" s="174"/>
      <c r="D361" s="139"/>
      <c r="E361" s="139"/>
      <c r="F361" s="105" t="s">
        <v>101</v>
      </c>
      <c r="G361" s="56">
        <f>SUM(G345:G360)</f>
        <v>22259300</v>
      </c>
      <c r="H361" s="65">
        <f>IFERROR(G361/D345,"-")</f>
        <v>0.13520729491199435</v>
      </c>
      <c r="I361" s="55">
        <v>57</v>
      </c>
      <c r="J361" s="65">
        <f>IFERROR(I361/E345,"-")</f>
        <v>0.75</v>
      </c>
      <c r="K361" s="62">
        <f t="shared" si="76"/>
        <v>390514.03508771933</v>
      </c>
      <c r="L361" s="139"/>
      <c r="M361" s="139"/>
      <c r="N361" s="105" t="s">
        <v>101</v>
      </c>
      <c r="O361" s="56">
        <f>SUM(O345:O360)</f>
        <v>23883076</v>
      </c>
      <c r="P361" s="65">
        <f>IFERROR(O361/L345,"-")</f>
        <v>0.1092781238136466</v>
      </c>
      <c r="Q361" s="55">
        <v>89</v>
      </c>
      <c r="R361" s="65">
        <f>IFERROR(Q361/M345,"-")</f>
        <v>0.87254901960784315</v>
      </c>
      <c r="S361" s="62">
        <f t="shared" si="77"/>
        <v>268349.16853932582</v>
      </c>
      <c r="T361" s="139"/>
      <c r="U361" s="139"/>
      <c r="V361" s="105" t="s">
        <v>101</v>
      </c>
      <c r="W361" s="56">
        <f>SUM(W345:W360)</f>
        <v>617390170</v>
      </c>
      <c r="X361" s="53">
        <f>W361/T345</f>
        <v>0.16272912838260639</v>
      </c>
      <c r="Y361" s="55">
        <v>3866</v>
      </c>
      <c r="Z361" s="65">
        <f>IFERROR(Y361/U345,"-")</f>
        <v>0.75611187169958927</v>
      </c>
      <c r="AA361" s="62">
        <f t="shared" si="78"/>
        <v>159697.40558717021</v>
      </c>
      <c r="AB361" s="139"/>
      <c r="AC361" s="139"/>
      <c r="AD361" s="105" t="s">
        <v>101</v>
      </c>
      <c r="AE361" s="56">
        <f>SUM(AE345:AE360)</f>
        <v>828630905</v>
      </c>
      <c r="AF361" s="65">
        <f>IFERROR(AE361/AB345,"-")</f>
        <v>0.20682124617932529</v>
      </c>
      <c r="AG361" s="55">
        <v>3488</v>
      </c>
      <c r="AH361" s="65">
        <f>IFERROR(AG361/AC345,"-")</f>
        <v>0.85616102110947467</v>
      </c>
      <c r="AI361" s="62">
        <f t="shared" si="79"/>
        <v>237566.19982798165</v>
      </c>
      <c r="AJ361" s="139"/>
      <c r="AK361" s="139"/>
      <c r="AL361" s="105" t="s">
        <v>101</v>
      </c>
      <c r="AM361" s="56">
        <f>SUM(AM345:AM360)</f>
        <v>682632463</v>
      </c>
      <c r="AN361" s="65">
        <f>IFERROR(AM361/AJ345,"-")</f>
        <v>0.25590562833688435</v>
      </c>
      <c r="AO361" s="55">
        <v>2177</v>
      </c>
      <c r="AP361" s="65">
        <f>IFERROR(AO361/AK345,"-")</f>
        <v>0.88929738562091498</v>
      </c>
      <c r="AQ361" s="62">
        <f t="shared" si="80"/>
        <v>313565.66972898482</v>
      </c>
      <c r="AR361" s="139"/>
      <c r="AS361" s="139"/>
      <c r="AT361" s="105" t="s">
        <v>101</v>
      </c>
      <c r="AU361" s="56">
        <f>SUM(AU345:AU360)</f>
        <v>312760744</v>
      </c>
      <c r="AV361" s="65">
        <f>IFERROR(AU361/AR345,"-")</f>
        <v>0.27115247059791675</v>
      </c>
      <c r="AW361" s="55">
        <v>880</v>
      </c>
      <c r="AX361" s="65">
        <f>IFERROR(AW361/AS345,"-")</f>
        <v>0.89613034623217924</v>
      </c>
      <c r="AY361" s="62">
        <f t="shared" si="81"/>
        <v>355409.93636363634</v>
      </c>
      <c r="AZ361" s="139"/>
      <c r="BA361" s="139"/>
      <c r="BB361" s="105" t="s">
        <v>101</v>
      </c>
      <c r="BC361" s="56">
        <f>SUM(BC345:BC360)</f>
        <v>117933516</v>
      </c>
      <c r="BD361" s="65">
        <f>IFERROR(BC361/AZ345,"-")</f>
        <v>0.29411173832960735</v>
      </c>
      <c r="BE361" s="55">
        <v>272</v>
      </c>
      <c r="BF361" s="65">
        <f>IFERROR(BE361/BA345,"-")</f>
        <v>0.8774193548387097</v>
      </c>
      <c r="BG361" s="62">
        <f t="shared" si="82"/>
        <v>433579.10294117645</v>
      </c>
      <c r="BH361" s="139"/>
      <c r="BI361" s="151"/>
      <c r="BJ361" s="105" t="s">
        <v>101</v>
      </c>
      <c r="BK361" s="56">
        <f t="shared" si="84"/>
        <v>2605490174</v>
      </c>
      <c r="BL361" s="65">
        <f>IFERROR(BK361/BH345,"-")</f>
        <v>0.2100250817243281</v>
      </c>
      <c r="BM361" s="56">
        <f t="shared" si="85"/>
        <v>10829</v>
      </c>
      <c r="BN361" s="65">
        <f>IFERROR(BM361/BI345,"-")</f>
        <v>0.8263258298359405</v>
      </c>
      <c r="BO361" s="62">
        <f t="shared" si="83"/>
        <v>240603.02650290885</v>
      </c>
    </row>
    <row r="362" spans="2:67" s="106" customFormat="1">
      <c r="B362" s="179">
        <v>22</v>
      </c>
      <c r="C362" s="172" t="s">
        <v>63</v>
      </c>
      <c r="D362" s="137">
        <v>229818210</v>
      </c>
      <c r="E362" s="137">
        <v>102</v>
      </c>
      <c r="F362" s="101" t="s">
        <v>66</v>
      </c>
      <c r="G362" s="48">
        <v>3194852</v>
      </c>
      <c r="H362" s="63">
        <f>IFERROR(G362/D362,"-")</f>
        <v>1.3901648611744038E-2</v>
      </c>
      <c r="I362" s="48">
        <v>21</v>
      </c>
      <c r="J362" s="63">
        <f>IFERROR(I362/E362,"-")</f>
        <v>0.20588235294117646</v>
      </c>
      <c r="K362" s="60">
        <f t="shared" si="76"/>
        <v>152135.80952380953</v>
      </c>
      <c r="L362" s="137">
        <v>385331770</v>
      </c>
      <c r="M362" s="137">
        <v>180</v>
      </c>
      <c r="N362" s="101" t="s">
        <v>66</v>
      </c>
      <c r="O362" s="48">
        <v>7276465</v>
      </c>
      <c r="P362" s="63">
        <f>IFERROR(O362/L362,"-")</f>
        <v>1.8883636301258003E-2</v>
      </c>
      <c r="Q362" s="48">
        <v>64</v>
      </c>
      <c r="R362" s="63">
        <f>IFERROR(Q362/M362,"-")</f>
        <v>0.35555555555555557</v>
      </c>
      <c r="S362" s="60">
        <f t="shared" si="77"/>
        <v>113694.765625</v>
      </c>
      <c r="T362" s="137">
        <v>5131486010</v>
      </c>
      <c r="U362" s="137">
        <v>6602</v>
      </c>
      <c r="V362" s="101" t="s">
        <v>66</v>
      </c>
      <c r="W362" s="48">
        <v>138690666</v>
      </c>
      <c r="X362" s="46">
        <f>W362/T362</f>
        <v>2.702738850495278E-2</v>
      </c>
      <c r="Y362" s="48">
        <v>1303</v>
      </c>
      <c r="Z362" s="63">
        <f>IFERROR(Y362/U362,"-")</f>
        <v>0.197364435019691</v>
      </c>
      <c r="AA362" s="60">
        <f t="shared" si="78"/>
        <v>106439.49808135073</v>
      </c>
      <c r="AB362" s="137">
        <v>4939840090</v>
      </c>
      <c r="AC362" s="137">
        <v>4975</v>
      </c>
      <c r="AD362" s="101" t="s">
        <v>66</v>
      </c>
      <c r="AE362" s="48">
        <v>211708771</v>
      </c>
      <c r="AF362" s="63">
        <f>IFERROR(AE362/AB362,"-")</f>
        <v>4.2857413831790654E-2</v>
      </c>
      <c r="AG362" s="48">
        <v>1395</v>
      </c>
      <c r="AH362" s="63">
        <f>IFERROR(AG362/AC362,"-")</f>
        <v>0.28040201005025128</v>
      </c>
      <c r="AI362" s="60">
        <f t="shared" si="79"/>
        <v>151762.55985663083</v>
      </c>
      <c r="AJ362" s="137">
        <v>3598000800</v>
      </c>
      <c r="AK362" s="137">
        <v>3073</v>
      </c>
      <c r="AL362" s="101" t="s">
        <v>66</v>
      </c>
      <c r="AM362" s="48">
        <v>171478335</v>
      </c>
      <c r="AN362" s="63">
        <f>IFERROR(AM362/AJ362,"-")</f>
        <v>4.7659337652176177E-2</v>
      </c>
      <c r="AO362" s="48">
        <v>976</v>
      </c>
      <c r="AP362" s="63">
        <f>IFERROR(AO362/AK362,"-")</f>
        <v>0.31760494630654085</v>
      </c>
      <c r="AQ362" s="60">
        <f t="shared" si="80"/>
        <v>175695.01536885247</v>
      </c>
      <c r="AR362" s="137">
        <v>1725570880</v>
      </c>
      <c r="AS362" s="137">
        <v>1359</v>
      </c>
      <c r="AT362" s="101" t="s">
        <v>66</v>
      </c>
      <c r="AU362" s="48">
        <v>144527902</v>
      </c>
      <c r="AV362" s="63">
        <f>IFERROR(AU362/AR362,"-")</f>
        <v>8.3756572201774751E-2</v>
      </c>
      <c r="AW362" s="48">
        <v>431</v>
      </c>
      <c r="AX362" s="63">
        <f>IFERROR(AW362/AS362,"-")</f>
        <v>0.31714495952906546</v>
      </c>
      <c r="AY362" s="60">
        <f t="shared" si="81"/>
        <v>335331.55916473316</v>
      </c>
      <c r="AZ362" s="137">
        <v>550780940</v>
      </c>
      <c r="BA362" s="137">
        <v>490</v>
      </c>
      <c r="BB362" s="101" t="s">
        <v>66</v>
      </c>
      <c r="BC362" s="48">
        <v>52549348</v>
      </c>
      <c r="BD362" s="63">
        <f>IFERROR(BC362/AZ362,"-")</f>
        <v>9.5408799004555248E-2</v>
      </c>
      <c r="BE362" s="48">
        <v>138</v>
      </c>
      <c r="BF362" s="63">
        <f>IFERROR(BE362/BA362,"-")</f>
        <v>0.28163265306122448</v>
      </c>
      <c r="BG362" s="60">
        <f t="shared" si="82"/>
        <v>380792.37681159418</v>
      </c>
      <c r="BH362" s="137">
        <f>SUM(D362,L362,T362,AB362,AJ362,AR362,AZ362)</f>
        <v>16560828700</v>
      </c>
      <c r="BI362" s="149">
        <f>SUM(E362,M362,U362,AC362,AK362,AS362,BA362)</f>
        <v>16781</v>
      </c>
      <c r="BJ362" s="101" t="s">
        <v>66</v>
      </c>
      <c r="BK362" s="48">
        <f t="shared" si="84"/>
        <v>729426339</v>
      </c>
      <c r="BL362" s="63">
        <f>IFERROR(BK362/BH362,"-")</f>
        <v>4.4045280113307377E-2</v>
      </c>
      <c r="BM362" s="48">
        <f t="shared" si="85"/>
        <v>4328</v>
      </c>
      <c r="BN362" s="63">
        <f>IFERROR(BM362/BI362,"-")</f>
        <v>0.25791073237590134</v>
      </c>
      <c r="BO362" s="60">
        <f t="shared" si="83"/>
        <v>168536.58479667283</v>
      </c>
    </row>
    <row r="363" spans="2:67" s="106" customFormat="1">
      <c r="B363" s="179"/>
      <c r="C363" s="173"/>
      <c r="D363" s="138"/>
      <c r="E363" s="138"/>
      <c r="F363" s="102" t="s">
        <v>68</v>
      </c>
      <c r="G363" s="52">
        <v>4130643</v>
      </c>
      <c r="H363" s="64">
        <f>IFERROR(G363/D362,"-")</f>
        <v>1.7973523507993559E-2</v>
      </c>
      <c r="I363" s="52">
        <v>32</v>
      </c>
      <c r="J363" s="64">
        <f>IFERROR(I363/E362,"-")</f>
        <v>0.31372549019607843</v>
      </c>
      <c r="K363" s="61">
        <f t="shared" si="76"/>
        <v>129082.59375</v>
      </c>
      <c r="L363" s="138"/>
      <c r="M363" s="138"/>
      <c r="N363" s="102" t="s">
        <v>68</v>
      </c>
      <c r="O363" s="52">
        <v>10821639</v>
      </c>
      <c r="P363" s="64">
        <f>IFERROR(O363/L362,"-")</f>
        <v>2.8083952174511848E-2</v>
      </c>
      <c r="Q363" s="52">
        <v>56</v>
      </c>
      <c r="R363" s="64">
        <f>IFERROR(Q363/M362,"-")</f>
        <v>0.31111111111111112</v>
      </c>
      <c r="S363" s="61">
        <f t="shared" si="77"/>
        <v>193243.55357142858</v>
      </c>
      <c r="T363" s="138"/>
      <c r="U363" s="138"/>
      <c r="V363" s="102" t="s">
        <v>68</v>
      </c>
      <c r="W363" s="52">
        <v>103636630</v>
      </c>
      <c r="X363" s="50">
        <f>W363/T362</f>
        <v>2.0196221873749198E-2</v>
      </c>
      <c r="Y363" s="52">
        <v>1625</v>
      </c>
      <c r="Z363" s="64">
        <f>IFERROR(Y363/U362,"-")</f>
        <v>0.24613753408058164</v>
      </c>
      <c r="AA363" s="61">
        <f t="shared" si="78"/>
        <v>63776.38769230769</v>
      </c>
      <c r="AB363" s="138"/>
      <c r="AC363" s="138"/>
      <c r="AD363" s="102" t="s">
        <v>68</v>
      </c>
      <c r="AE363" s="52">
        <v>96351296</v>
      </c>
      <c r="AF363" s="64">
        <f>IFERROR(AE363/AB362,"-")</f>
        <v>1.9504942314843232E-2</v>
      </c>
      <c r="AG363" s="52">
        <v>1507</v>
      </c>
      <c r="AH363" s="64">
        <f>IFERROR(AG363/AC362,"-")</f>
        <v>0.30291457286432161</v>
      </c>
      <c r="AI363" s="61">
        <f t="shared" si="79"/>
        <v>63935.830126078305</v>
      </c>
      <c r="AJ363" s="138"/>
      <c r="AK363" s="138"/>
      <c r="AL363" s="102" t="s">
        <v>68</v>
      </c>
      <c r="AM363" s="52">
        <v>62121418</v>
      </c>
      <c r="AN363" s="64">
        <f>IFERROR(AM363/AJ362,"-")</f>
        <v>1.7265537572976636E-2</v>
      </c>
      <c r="AO363" s="52">
        <v>1013</v>
      </c>
      <c r="AP363" s="64">
        <f>IFERROR(AO363/AK362,"-")</f>
        <v>0.32964529775463719</v>
      </c>
      <c r="AQ363" s="61">
        <f t="shared" si="80"/>
        <v>61324.203356367223</v>
      </c>
      <c r="AR363" s="138"/>
      <c r="AS363" s="138"/>
      <c r="AT363" s="102" t="s">
        <v>68</v>
      </c>
      <c r="AU363" s="52">
        <v>32444597</v>
      </c>
      <c r="AV363" s="64">
        <f>IFERROR(AU363/AR362,"-")</f>
        <v>1.8802239523188987E-2</v>
      </c>
      <c r="AW363" s="52">
        <v>460</v>
      </c>
      <c r="AX363" s="64">
        <f>IFERROR(AW363/AS362,"-")</f>
        <v>0.33848417954378218</v>
      </c>
      <c r="AY363" s="61">
        <f t="shared" si="81"/>
        <v>70531.732608695645</v>
      </c>
      <c r="AZ363" s="138"/>
      <c r="BA363" s="138"/>
      <c r="BB363" s="102" t="s">
        <v>68</v>
      </c>
      <c r="BC363" s="52">
        <v>7387814</v>
      </c>
      <c r="BD363" s="64">
        <f>IFERROR(BC363/AZ362,"-")</f>
        <v>1.3413343606262047E-2</v>
      </c>
      <c r="BE363" s="52">
        <v>150</v>
      </c>
      <c r="BF363" s="64">
        <f>IFERROR(BE363/BA362,"-")</f>
        <v>0.30612244897959184</v>
      </c>
      <c r="BG363" s="61">
        <f t="shared" si="82"/>
        <v>49252.093333333331</v>
      </c>
      <c r="BH363" s="138"/>
      <c r="BI363" s="150"/>
      <c r="BJ363" s="102" t="s">
        <v>68</v>
      </c>
      <c r="BK363" s="52">
        <f t="shared" si="84"/>
        <v>316894037</v>
      </c>
      <c r="BL363" s="64">
        <f>IFERROR(BK363/BH362,"-")</f>
        <v>1.9135155778768488E-2</v>
      </c>
      <c r="BM363" s="52">
        <f t="shared" si="85"/>
        <v>4843</v>
      </c>
      <c r="BN363" s="64">
        <f>IFERROR(BM363/BI362,"-")</f>
        <v>0.28860020261009472</v>
      </c>
      <c r="BO363" s="61">
        <f t="shared" si="83"/>
        <v>65433.416683873635</v>
      </c>
    </row>
    <row r="364" spans="2:67" s="106" customFormat="1">
      <c r="B364" s="179"/>
      <c r="C364" s="173"/>
      <c r="D364" s="138"/>
      <c r="E364" s="138"/>
      <c r="F364" s="103" t="s">
        <v>70</v>
      </c>
      <c r="G364" s="52">
        <v>418590</v>
      </c>
      <c r="H364" s="64">
        <f>IFERROR(G364/D362,"-")</f>
        <v>1.8213961374079104E-3</v>
      </c>
      <c r="I364" s="52">
        <v>10</v>
      </c>
      <c r="J364" s="64">
        <f>IFERROR(I364/E362,"-")</f>
        <v>9.8039215686274508E-2</v>
      </c>
      <c r="K364" s="61">
        <f t="shared" si="76"/>
        <v>41859</v>
      </c>
      <c r="L364" s="138"/>
      <c r="M364" s="138"/>
      <c r="N364" s="103" t="s">
        <v>70</v>
      </c>
      <c r="O364" s="52">
        <v>2112834</v>
      </c>
      <c r="P364" s="64">
        <f>IFERROR(O364/L362,"-")</f>
        <v>5.4831554636670631E-3</v>
      </c>
      <c r="Q364" s="52">
        <v>31</v>
      </c>
      <c r="R364" s="64">
        <f>IFERROR(Q364/M362,"-")</f>
        <v>0.17222222222222222</v>
      </c>
      <c r="S364" s="61">
        <f t="shared" si="77"/>
        <v>68155.93548387097</v>
      </c>
      <c r="T364" s="138"/>
      <c r="U364" s="138"/>
      <c r="V364" s="103" t="s">
        <v>70</v>
      </c>
      <c r="W364" s="52">
        <v>78566683</v>
      </c>
      <c r="X364" s="50">
        <f>W364/T362</f>
        <v>1.5310707823599815E-2</v>
      </c>
      <c r="Y364" s="52">
        <v>1531</v>
      </c>
      <c r="Z364" s="64">
        <f>IFERROR(Y364/U362,"-")</f>
        <v>0.23189942441684339</v>
      </c>
      <c r="AA364" s="61">
        <f t="shared" si="78"/>
        <v>51317.232527759632</v>
      </c>
      <c r="AB364" s="138"/>
      <c r="AC364" s="138"/>
      <c r="AD364" s="103" t="s">
        <v>70</v>
      </c>
      <c r="AE364" s="52">
        <v>86645570</v>
      </c>
      <c r="AF364" s="64">
        <f>IFERROR(AE364/AB362,"-")</f>
        <v>1.75401568515146E-2</v>
      </c>
      <c r="AG364" s="52">
        <v>1386</v>
      </c>
      <c r="AH364" s="64">
        <f>IFERROR(AG364/AC362,"-")</f>
        <v>0.2785929648241206</v>
      </c>
      <c r="AI364" s="61">
        <f t="shared" si="79"/>
        <v>62514.841269841272</v>
      </c>
      <c r="AJ364" s="138"/>
      <c r="AK364" s="138"/>
      <c r="AL364" s="103" t="s">
        <v>70</v>
      </c>
      <c r="AM364" s="52">
        <v>47316059</v>
      </c>
      <c r="AN364" s="64">
        <f>IFERROR(AM364/AJ362,"-")</f>
        <v>1.3150652718031636E-2</v>
      </c>
      <c r="AO364" s="52">
        <v>893</v>
      </c>
      <c r="AP364" s="64">
        <f>IFERROR(AO364/AK362,"-")</f>
        <v>0.29059550927432476</v>
      </c>
      <c r="AQ364" s="61">
        <f t="shared" si="80"/>
        <v>52985.508398656217</v>
      </c>
      <c r="AR364" s="138"/>
      <c r="AS364" s="138"/>
      <c r="AT364" s="103" t="s">
        <v>70</v>
      </c>
      <c r="AU364" s="52">
        <v>19758637</v>
      </c>
      <c r="AV364" s="64">
        <f>IFERROR(AU364/AR362,"-")</f>
        <v>1.1450492836318609E-2</v>
      </c>
      <c r="AW364" s="52">
        <v>356</v>
      </c>
      <c r="AX364" s="64">
        <f>IFERROR(AW364/AS362,"-")</f>
        <v>0.26195732155997059</v>
      </c>
      <c r="AY364" s="61">
        <f t="shared" si="81"/>
        <v>55501.789325842699</v>
      </c>
      <c r="AZ364" s="138"/>
      <c r="BA364" s="138"/>
      <c r="BB364" s="103" t="s">
        <v>70</v>
      </c>
      <c r="BC364" s="52">
        <v>5316285</v>
      </c>
      <c r="BD364" s="64">
        <f>IFERROR(BC364/AZ362,"-")</f>
        <v>9.6522675603117284E-3</v>
      </c>
      <c r="BE364" s="52">
        <v>109</v>
      </c>
      <c r="BF364" s="64">
        <f>IFERROR(BE364/BA362,"-")</f>
        <v>0.22244897959183674</v>
      </c>
      <c r="BG364" s="61">
        <f t="shared" si="82"/>
        <v>48773.256880733948</v>
      </c>
      <c r="BH364" s="138"/>
      <c r="BI364" s="150"/>
      <c r="BJ364" s="103" t="s">
        <v>70</v>
      </c>
      <c r="BK364" s="52">
        <f t="shared" si="84"/>
        <v>240134658</v>
      </c>
      <c r="BL364" s="64">
        <f>IFERROR(BK364/BH362,"-")</f>
        <v>1.4500159524021887E-2</v>
      </c>
      <c r="BM364" s="52">
        <f t="shared" si="85"/>
        <v>4316</v>
      </c>
      <c r="BN364" s="64">
        <f>IFERROR(BM364/BI362,"-")</f>
        <v>0.25719563792384242</v>
      </c>
      <c r="BO364" s="61">
        <f t="shared" si="83"/>
        <v>55638.243280815572</v>
      </c>
    </row>
    <row r="365" spans="2:67" s="106" customFormat="1">
      <c r="B365" s="179"/>
      <c r="C365" s="173"/>
      <c r="D365" s="138"/>
      <c r="E365" s="138"/>
      <c r="F365" s="103" t="s">
        <v>72</v>
      </c>
      <c r="G365" s="52">
        <v>72307</v>
      </c>
      <c r="H365" s="64">
        <f>IFERROR(G365/D362,"-")</f>
        <v>3.1462693926647501E-4</v>
      </c>
      <c r="I365" s="52">
        <v>4</v>
      </c>
      <c r="J365" s="64">
        <f>IFERROR(I365/E362,"-")</f>
        <v>3.9215686274509803E-2</v>
      </c>
      <c r="K365" s="61">
        <f t="shared" si="76"/>
        <v>18076.75</v>
      </c>
      <c r="L365" s="138"/>
      <c r="M365" s="138"/>
      <c r="N365" s="103" t="s">
        <v>72</v>
      </c>
      <c r="O365" s="52">
        <v>510003</v>
      </c>
      <c r="P365" s="64">
        <f>IFERROR(O365/L362,"-")</f>
        <v>1.323542566967681E-3</v>
      </c>
      <c r="Q365" s="52">
        <v>18</v>
      </c>
      <c r="R365" s="64">
        <f>IFERROR(Q365/M362,"-")</f>
        <v>0.1</v>
      </c>
      <c r="S365" s="61">
        <f t="shared" si="77"/>
        <v>28333.5</v>
      </c>
      <c r="T365" s="138"/>
      <c r="U365" s="138"/>
      <c r="V365" s="103" t="s">
        <v>72</v>
      </c>
      <c r="W365" s="52">
        <v>13499034</v>
      </c>
      <c r="X365" s="50">
        <f>W365/T362</f>
        <v>2.6306286275931991E-3</v>
      </c>
      <c r="Y365" s="52">
        <v>225</v>
      </c>
      <c r="Z365" s="64">
        <f>IFERROR(Y365/U362,"-")</f>
        <v>3.4080581641926691E-2</v>
      </c>
      <c r="AA365" s="61">
        <f t="shared" si="78"/>
        <v>59995.706666666665</v>
      </c>
      <c r="AB365" s="138"/>
      <c r="AC365" s="138"/>
      <c r="AD365" s="103" t="s">
        <v>72</v>
      </c>
      <c r="AE365" s="52">
        <v>2680432</v>
      </c>
      <c r="AF365" s="64">
        <f>IFERROR(AE365/AB362,"-")</f>
        <v>5.4261513554379047E-4</v>
      </c>
      <c r="AG365" s="52">
        <v>201</v>
      </c>
      <c r="AH365" s="64">
        <f>IFERROR(AG365/AC362,"-")</f>
        <v>4.0402010050251257E-2</v>
      </c>
      <c r="AI365" s="61">
        <f t="shared" si="79"/>
        <v>13335.482587064676</v>
      </c>
      <c r="AJ365" s="138"/>
      <c r="AK365" s="138"/>
      <c r="AL365" s="103" t="s">
        <v>72</v>
      </c>
      <c r="AM365" s="52">
        <v>5837868</v>
      </c>
      <c r="AN365" s="64">
        <f>IFERROR(AM365/AJ362,"-")</f>
        <v>1.6225310455739753E-3</v>
      </c>
      <c r="AO365" s="52">
        <v>149</v>
      </c>
      <c r="AP365" s="64">
        <f>IFERROR(AO365/AK362,"-")</f>
        <v>4.8486820696387892E-2</v>
      </c>
      <c r="AQ365" s="61">
        <f t="shared" si="80"/>
        <v>39180.322147651008</v>
      </c>
      <c r="AR365" s="138"/>
      <c r="AS365" s="138"/>
      <c r="AT365" s="103" t="s">
        <v>72</v>
      </c>
      <c r="AU365" s="52">
        <v>5872206</v>
      </c>
      <c r="AV365" s="64">
        <f>IFERROR(AU365/AR362,"-")</f>
        <v>3.4030511687818932E-3</v>
      </c>
      <c r="AW365" s="52">
        <v>46</v>
      </c>
      <c r="AX365" s="64">
        <f>IFERROR(AW365/AS362,"-")</f>
        <v>3.3848417954378221E-2</v>
      </c>
      <c r="AY365" s="61">
        <f t="shared" si="81"/>
        <v>127656.65217391304</v>
      </c>
      <c r="AZ365" s="138"/>
      <c r="BA365" s="138"/>
      <c r="BB365" s="103" t="s">
        <v>72</v>
      </c>
      <c r="BC365" s="52">
        <v>67096</v>
      </c>
      <c r="BD365" s="64">
        <f>IFERROR(BC365/AZ362,"-")</f>
        <v>1.2181975650791402E-4</v>
      </c>
      <c r="BE365" s="52">
        <v>14</v>
      </c>
      <c r="BF365" s="64">
        <f>IFERROR(BE365/BA362,"-")</f>
        <v>2.8571428571428571E-2</v>
      </c>
      <c r="BG365" s="61">
        <f t="shared" si="82"/>
        <v>4792.5714285714284</v>
      </c>
      <c r="BH365" s="138"/>
      <c r="BI365" s="150"/>
      <c r="BJ365" s="103" t="s">
        <v>72</v>
      </c>
      <c r="BK365" s="52">
        <f t="shared" si="84"/>
        <v>28538946</v>
      </c>
      <c r="BL365" s="64">
        <f>IFERROR(BK365/BH362,"-")</f>
        <v>1.723280067500487E-3</v>
      </c>
      <c r="BM365" s="52">
        <f t="shared" si="85"/>
        <v>657</v>
      </c>
      <c r="BN365" s="64">
        <f>IFERROR(BM365/BI362,"-")</f>
        <v>3.9151421250223466E-2</v>
      </c>
      <c r="BO365" s="61">
        <f t="shared" si="83"/>
        <v>43438.273972602743</v>
      </c>
    </row>
    <row r="366" spans="2:67" s="106" customFormat="1">
      <c r="B366" s="179"/>
      <c r="C366" s="173"/>
      <c r="D366" s="138"/>
      <c r="E366" s="138"/>
      <c r="F366" s="103" t="s">
        <v>74</v>
      </c>
      <c r="G366" s="52">
        <v>2610290</v>
      </c>
      <c r="H366" s="64">
        <f>IFERROR(G366/D362,"-")</f>
        <v>1.135806427175636E-2</v>
      </c>
      <c r="I366" s="52">
        <v>22</v>
      </c>
      <c r="J366" s="64">
        <f>IFERROR(I366/E362,"-")</f>
        <v>0.21568627450980393</v>
      </c>
      <c r="K366" s="61">
        <f t="shared" si="76"/>
        <v>118649.54545454546</v>
      </c>
      <c r="L366" s="138"/>
      <c r="M366" s="138"/>
      <c r="N366" s="103" t="s">
        <v>74</v>
      </c>
      <c r="O366" s="52">
        <v>3197308</v>
      </c>
      <c r="P366" s="64">
        <f>IFERROR(O366/L362,"-")</f>
        <v>8.2975457746450546E-3</v>
      </c>
      <c r="Q366" s="52">
        <v>51</v>
      </c>
      <c r="R366" s="64">
        <f>IFERROR(Q366/M362,"-")</f>
        <v>0.28333333333333333</v>
      </c>
      <c r="S366" s="61">
        <f t="shared" si="77"/>
        <v>62692.313725490196</v>
      </c>
      <c r="T366" s="138"/>
      <c r="U366" s="138"/>
      <c r="V366" s="103" t="s">
        <v>74</v>
      </c>
      <c r="W366" s="52">
        <v>117723390</v>
      </c>
      <c r="X366" s="50">
        <f>W366/T362</f>
        <v>2.2941383796153035E-2</v>
      </c>
      <c r="Y366" s="52">
        <v>1997</v>
      </c>
      <c r="Z366" s="64">
        <f>IFERROR(Y366/U362,"-")</f>
        <v>0.3024840957285671</v>
      </c>
      <c r="AA366" s="61">
        <f t="shared" si="78"/>
        <v>58950.120180270409</v>
      </c>
      <c r="AB366" s="138"/>
      <c r="AC366" s="138"/>
      <c r="AD366" s="103" t="s">
        <v>74</v>
      </c>
      <c r="AE366" s="52">
        <v>98588920</v>
      </c>
      <c r="AF366" s="64">
        <f>IFERROR(AE366/AB362,"-")</f>
        <v>1.9957917301731926E-2</v>
      </c>
      <c r="AG366" s="52">
        <v>1803</v>
      </c>
      <c r="AH366" s="64">
        <f>IFERROR(AG366/AC362,"-")</f>
        <v>0.36241206030150752</v>
      </c>
      <c r="AI366" s="61">
        <f t="shared" si="79"/>
        <v>54680.488075429836</v>
      </c>
      <c r="AJ366" s="138"/>
      <c r="AK366" s="138"/>
      <c r="AL366" s="103" t="s">
        <v>74</v>
      </c>
      <c r="AM366" s="52">
        <v>61698849</v>
      </c>
      <c r="AN366" s="64">
        <f>IFERROR(AM366/AJ362,"-")</f>
        <v>1.7148092073798315E-2</v>
      </c>
      <c r="AO366" s="52">
        <v>1107</v>
      </c>
      <c r="AP366" s="64">
        <f>IFERROR(AO366/AK362,"-")</f>
        <v>0.36023429873088186</v>
      </c>
      <c r="AQ366" s="61">
        <f t="shared" si="80"/>
        <v>55735.184281842819</v>
      </c>
      <c r="AR366" s="138"/>
      <c r="AS366" s="138"/>
      <c r="AT366" s="103" t="s">
        <v>74</v>
      </c>
      <c r="AU366" s="52">
        <v>27013071</v>
      </c>
      <c r="AV366" s="64">
        <f>IFERROR(AU366/AR362,"-")</f>
        <v>1.5654570503646884E-2</v>
      </c>
      <c r="AW366" s="52">
        <v>386</v>
      </c>
      <c r="AX366" s="64">
        <f>IFERROR(AW366/AS362,"-")</f>
        <v>0.28403237674760856</v>
      </c>
      <c r="AY366" s="61">
        <f t="shared" si="81"/>
        <v>69982.049222797927</v>
      </c>
      <c r="AZ366" s="138"/>
      <c r="BA366" s="138"/>
      <c r="BB366" s="103" t="s">
        <v>74</v>
      </c>
      <c r="BC366" s="52">
        <v>8408747</v>
      </c>
      <c r="BD366" s="64">
        <f>IFERROR(BC366/AZ362,"-")</f>
        <v>1.5266953500605885E-2</v>
      </c>
      <c r="BE366" s="52">
        <v>96</v>
      </c>
      <c r="BF366" s="64">
        <f>IFERROR(BE366/BA362,"-")</f>
        <v>0.19591836734693877</v>
      </c>
      <c r="BG366" s="61">
        <f t="shared" si="82"/>
        <v>87591.114583333328</v>
      </c>
      <c r="BH366" s="138"/>
      <c r="BI366" s="150"/>
      <c r="BJ366" s="103" t="s">
        <v>74</v>
      </c>
      <c r="BK366" s="52">
        <f t="shared" si="84"/>
        <v>319240575</v>
      </c>
      <c r="BL366" s="64">
        <f>IFERROR(BK366/BH362,"-")</f>
        <v>1.927684784276526E-2</v>
      </c>
      <c r="BM366" s="52">
        <f t="shared" si="85"/>
        <v>5462</v>
      </c>
      <c r="BN366" s="64">
        <f>IFERROR(BM366/BI362,"-")</f>
        <v>0.32548715809546513</v>
      </c>
      <c r="BO366" s="61">
        <f t="shared" si="83"/>
        <v>58447.560417429515</v>
      </c>
    </row>
    <row r="367" spans="2:67" s="106" customFormat="1">
      <c r="B367" s="179"/>
      <c r="C367" s="173"/>
      <c r="D367" s="138"/>
      <c r="E367" s="138"/>
      <c r="F367" s="103" t="s">
        <v>76</v>
      </c>
      <c r="G367" s="52">
        <v>1204700</v>
      </c>
      <c r="H367" s="64">
        <f>IFERROR(G367/D362,"-")</f>
        <v>5.2419692939040816E-3</v>
      </c>
      <c r="I367" s="52">
        <v>25</v>
      </c>
      <c r="J367" s="64">
        <f>IFERROR(I367/E362,"-")</f>
        <v>0.24509803921568626</v>
      </c>
      <c r="K367" s="61">
        <f t="shared" si="76"/>
        <v>48188</v>
      </c>
      <c r="L367" s="138"/>
      <c r="M367" s="138"/>
      <c r="N367" s="103" t="s">
        <v>76</v>
      </c>
      <c r="O367" s="52">
        <v>3432640</v>
      </c>
      <c r="P367" s="64">
        <f>IFERROR(O367/L362,"-")</f>
        <v>8.9082714358071236E-3</v>
      </c>
      <c r="Q367" s="52">
        <v>71</v>
      </c>
      <c r="R367" s="64">
        <f>IFERROR(Q367/M362,"-")</f>
        <v>0.39444444444444443</v>
      </c>
      <c r="S367" s="61">
        <f t="shared" si="77"/>
        <v>48347.042253521126</v>
      </c>
      <c r="T367" s="138"/>
      <c r="U367" s="138"/>
      <c r="V367" s="103" t="s">
        <v>76</v>
      </c>
      <c r="W367" s="52">
        <v>142411773</v>
      </c>
      <c r="X367" s="50">
        <f>W367/T362</f>
        <v>2.7752540438086473E-2</v>
      </c>
      <c r="Y367" s="52">
        <v>2228</v>
      </c>
      <c r="Z367" s="64">
        <f>IFERROR(Y367/U362,"-")</f>
        <v>0.33747349288094519</v>
      </c>
      <c r="AA367" s="61">
        <f t="shared" si="78"/>
        <v>63919.108168761224</v>
      </c>
      <c r="AB367" s="138"/>
      <c r="AC367" s="138"/>
      <c r="AD367" s="103" t="s">
        <v>76</v>
      </c>
      <c r="AE367" s="52">
        <v>155005083</v>
      </c>
      <c r="AF367" s="64">
        <f>IFERROR(AE367/AB362,"-")</f>
        <v>3.1378562904047363E-2</v>
      </c>
      <c r="AG367" s="52">
        <v>2083</v>
      </c>
      <c r="AH367" s="64">
        <f>IFERROR(AG367/AC362,"-")</f>
        <v>0.41869346733668344</v>
      </c>
      <c r="AI367" s="61">
        <f t="shared" si="79"/>
        <v>74414.346135381667</v>
      </c>
      <c r="AJ367" s="138"/>
      <c r="AK367" s="138"/>
      <c r="AL367" s="103" t="s">
        <v>76</v>
      </c>
      <c r="AM367" s="52">
        <v>110308839</v>
      </c>
      <c r="AN367" s="64">
        <f>IFERROR(AM367/AJ362,"-")</f>
        <v>3.0658369781351912E-2</v>
      </c>
      <c r="AO367" s="52">
        <v>1428</v>
      </c>
      <c r="AP367" s="64">
        <f>IFERROR(AO367/AK362,"-")</f>
        <v>0.46469248291571752</v>
      </c>
      <c r="AQ367" s="61">
        <f t="shared" si="80"/>
        <v>77247.086134453784</v>
      </c>
      <c r="AR367" s="138"/>
      <c r="AS367" s="138"/>
      <c r="AT367" s="103" t="s">
        <v>76</v>
      </c>
      <c r="AU367" s="52">
        <v>48769465</v>
      </c>
      <c r="AV367" s="64">
        <f>IFERROR(AU367/AR362,"-")</f>
        <v>2.826280019282662E-2</v>
      </c>
      <c r="AW367" s="52">
        <v>591</v>
      </c>
      <c r="AX367" s="64">
        <f>IFERROR(AW367/AS362,"-")</f>
        <v>0.43487858719646799</v>
      </c>
      <c r="AY367" s="61">
        <f t="shared" si="81"/>
        <v>82520.245346869706</v>
      </c>
      <c r="AZ367" s="138"/>
      <c r="BA367" s="138"/>
      <c r="BB367" s="103" t="s">
        <v>76</v>
      </c>
      <c r="BC367" s="52">
        <v>13792980</v>
      </c>
      <c r="BD367" s="64">
        <f>IFERROR(BC367/AZ362,"-")</f>
        <v>2.5042587711913197E-2</v>
      </c>
      <c r="BE367" s="52">
        <v>160</v>
      </c>
      <c r="BF367" s="64">
        <f>IFERROR(BE367/BA362,"-")</f>
        <v>0.32653061224489793</v>
      </c>
      <c r="BG367" s="61">
        <f t="shared" si="82"/>
        <v>86206.125</v>
      </c>
      <c r="BH367" s="138"/>
      <c r="BI367" s="150"/>
      <c r="BJ367" s="103" t="s">
        <v>76</v>
      </c>
      <c r="BK367" s="52">
        <f t="shared" si="84"/>
        <v>474925480</v>
      </c>
      <c r="BL367" s="64">
        <f>IFERROR(BK367/BH362,"-")</f>
        <v>2.8677639785018728E-2</v>
      </c>
      <c r="BM367" s="52">
        <f t="shared" si="85"/>
        <v>6586</v>
      </c>
      <c r="BN367" s="64">
        <f>IFERROR(BM367/BI362,"-")</f>
        <v>0.39246767177164649</v>
      </c>
      <c r="BO367" s="61">
        <f t="shared" si="83"/>
        <v>72111.369571819014</v>
      </c>
    </row>
    <row r="368" spans="2:67" s="106" customFormat="1">
      <c r="B368" s="179"/>
      <c r="C368" s="173"/>
      <c r="D368" s="138"/>
      <c r="E368" s="138"/>
      <c r="F368" s="103" t="s">
        <v>77</v>
      </c>
      <c r="G368" s="52">
        <v>76741</v>
      </c>
      <c r="H368" s="64">
        <f>IFERROR(G368/D362,"-")</f>
        <v>3.3392044955880563E-4</v>
      </c>
      <c r="I368" s="52">
        <v>7</v>
      </c>
      <c r="J368" s="64">
        <f>IFERROR(I368/E362,"-")</f>
        <v>6.8627450980392163E-2</v>
      </c>
      <c r="K368" s="61">
        <f t="shared" si="76"/>
        <v>10963</v>
      </c>
      <c r="L368" s="138"/>
      <c r="M368" s="138"/>
      <c r="N368" s="103" t="s">
        <v>77</v>
      </c>
      <c r="O368" s="52">
        <v>210181</v>
      </c>
      <c r="P368" s="64">
        <f>IFERROR(O368/L362,"-")</f>
        <v>5.4545463510574275E-4</v>
      </c>
      <c r="Q368" s="52">
        <v>7</v>
      </c>
      <c r="R368" s="64">
        <f>IFERROR(Q368/M362,"-")</f>
        <v>3.888888888888889E-2</v>
      </c>
      <c r="S368" s="61">
        <f t="shared" si="77"/>
        <v>30025.857142857141</v>
      </c>
      <c r="T368" s="138"/>
      <c r="U368" s="138"/>
      <c r="V368" s="103" t="s">
        <v>77</v>
      </c>
      <c r="W368" s="52">
        <v>104545286</v>
      </c>
      <c r="X368" s="50">
        <f>W368/T362</f>
        <v>2.0373296506366195E-2</v>
      </c>
      <c r="Y368" s="52">
        <v>564</v>
      </c>
      <c r="Z368" s="64">
        <f>IFERROR(Y368/U362,"-")</f>
        <v>8.5428657982429573E-2</v>
      </c>
      <c r="AA368" s="61">
        <f t="shared" si="78"/>
        <v>185363.98226950355</v>
      </c>
      <c r="AB368" s="138"/>
      <c r="AC368" s="138"/>
      <c r="AD368" s="103" t="s">
        <v>77</v>
      </c>
      <c r="AE368" s="52">
        <v>178843324</v>
      </c>
      <c r="AF368" s="64">
        <f>IFERROR(AE368/AB362,"-")</f>
        <v>3.6204273972763358E-2</v>
      </c>
      <c r="AG368" s="52">
        <v>714</v>
      </c>
      <c r="AH368" s="64">
        <f>IFERROR(AG368/AC362,"-")</f>
        <v>0.14351758793969849</v>
      </c>
      <c r="AI368" s="61">
        <f t="shared" si="79"/>
        <v>250480.84593837534</v>
      </c>
      <c r="AJ368" s="138"/>
      <c r="AK368" s="138"/>
      <c r="AL368" s="103" t="s">
        <v>77</v>
      </c>
      <c r="AM368" s="52">
        <v>208160394</v>
      </c>
      <c r="AN368" s="64">
        <f>IFERROR(AM368/AJ362,"-")</f>
        <v>5.7854460176884899E-2</v>
      </c>
      <c r="AO368" s="52">
        <v>647</v>
      </c>
      <c r="AP368" s="64">
        <f>IFERROR(AO368/AK362,"-")</f>
        <v>0.21054344288968435</v>
      </c>
      <c r="AQ368" s="61">
        <f t="shared" si="80"/>
        <v>321731.67542503861</v>
      </c>
      <c r="AR368" s="138"/>
      <c r="AS368" s="138"/>
      <c r="AT368" s="103" t="s">
        <v>77</v>
      </c>
      <c r="AU368" s="52">
        <v>113330904</v>
      </c>
      <c r="AV368" s="64">
        <f>IFERROR(AU368/AR362,"-")</f>
        <v>6.5677339200346269E-2</v>
      </c>
      <c r="AW368" s="52">
        <v>306</v>
      </c>
      <c r="AX368" s="64">
        <f>IFERROR(AW368/AS362,"-")</f>
        <v>0.2251655629139073</v>
      </c>
      <c r="AY368" s="61">
        <f t="shared" si="81"/>
        <v>370362.43137254904</v>
      </c>
      <c r="AZ368" s="138"/>
      <c r="BA368" s="138"/>
      <c r="BB368" s="103" t="s">
        <v>77</v>
      </c>
      <c r="BC368" s="52">
        <v>34524335</v>
      </c>
      <c r="BD368" s="64">
        <f>IFERROR(BC368/AZ362,"-")</f>
        <v>6.2682515847407499E-2</v>
      </c>
      <c r="BE368" s="52">
        <v>133</v>
      </c>
      <c r="BF368" s="64">
        <f>IFERROR(BE368/BA362,"-")</f>
        <v>0.27142857142857141</v>
      </c>
      <c r="BG368" s="61">
        <f t="shared" si="82"/>
        <v>259581.46616541353</v>
      </c>
      <c r="BH368" s="138"/>
      <c r="BI368" s="150"/>
      <c r="BJ368" s="103" t="s">
        <v>77</v>
      </c>
      <c r="BK368" s="52">
        <f t="shared" si="84"/>
        <v>639691165</v>
      </c>
      <c r="BL368" s="64">
        <f>IFERROR(BK368/BH362,"-")</f>
        <v>3.8626760567845253E-2</v>
      </c>
      <c r="BM368" s="52">
        <f t="shared" si="85"/>
        <v>2378</v>
      </c>
      <c r="BN368" s="64">
        <f>IFERROR(BM368/BI362,"-")</f>
        <v>0.14170788391633396</v>
      </c>
      <c r="BO368" s="61">
        <f t="shared" si="83"/>
        <v>269003.85407905804</v>
      </c>
    </row>
    <row r="369" spans="2:67" s="106" customFormat="1">
      <c r="B369" s="179"/>
      <c r="C369" s="173"/>
      <c r="D369" s="138"/>
      <c r="E369" s="138"/>
      <c r="F369" s="103" t="s">
        <v>79</v>
      </c>
      <c r="G369" s="52">
        <v>0</v>
      </c>
      <c r="H369" s="64">
        <f>IFERROR(G369/D362,"-")</f>
        <v>0</v>
      </c>
      <c r="I369" s="52">
        <v>0</v>
      </c>
      <c r="J369" s="64">
        <f>IFERROR(I369/E362,"-")</f>
        <v>0</v>
      </c>
      <c r="K369" s="61" t="str">
        <f t="shared" si="76"/>
        <v>-</v>
      </c>
      <c r="L369" s="138"/>
      <c r="M369" s="138"/>
      <c r="N369" s="103" t="s">
        <v>79</v>
      </c>
      <c r="O369" s="52">
        <v>0</v>
      </c>
      <c r="P369" s="64">
        <f>IFERROR(O369/L362,"-")</f>
        <v>0</v>
      </c>
      <c r="Q369" s="52">
        <v>0</v>
      </c>
      <c r="R369" s="64">
        <f>IFERROR(Q369/M362,"-")</f>
        <v>0</v>
      </c>
      <c r="S369" s="61" t="str">
        <f t="shared" si="77"/>
        <v>-</v>
      </c>
      <c r="T369" s="138"/>
      <c r="U369" s="138"/>
      <c r="V369" s="103" t="s">
        <v>79</v>
      </c>
      <c r="W369" s="52">
        <v>1205</v>
      </c>
      <c r="X369" s="50">
        <f>W369/T362</f>
        <v>2.3482476570173869E-7</v>
      </c>
      <c r="Y369" s="52">
        <v>1</v>
      </c>
      <c r="Z369" s="64">
        <f>IFERROR(Y369/U362,"-")</f>
        <v>1.5146925174189639E-4</v>
      </c>
      <c r="AA369" s="61">
        <f t="shared" si="78"/>
        <v>1205</v>
      </c>
      <c r="AB369" s="138"/>
      <c r="AC369" s="138"/>
      <c r="AD369" s="103" t="s">
        <v>79</v>
      </c>
      <c r="AE369" s="52">
        <v>1306</v>
      </c>
      <c r="AF369" s="64">
        <f>IFERROR(AE369/AB362,"-")</f>
        <v>2.6438102776723689E-7</v>
      </c>
      <c r="AG369" s="52">
        <v>1</v>
      </c>
      <c r="AH369" s="64">
        <f>IFERROR(AG369/AC362,"-")</f>
        <v>2.0100502512562814E-4</v>
      </c>
      <c r="AI369" s="61">
        <f t="shared" si="79"/>
        <v>1306</v>
      </c>
      <c r="AJ369" s="138"/>
      <c r="AK369" s="138"/>
      <c r="AL369" s="103" t="s">
        <v>79</v>
      </c>
      <c r="AM369" s="52">
        <v>3143</v>
      </c>
      <c r="AN369" s="64">
        <f>IFERROR(AM369/AJ362,"-")</f>
        <v>8.735406618030769E-7</v>
      </c>
      <c r="AO369" s="52">
        <v>2</v>
      </c>
      <c r="AP369" s="64">
        <f>IFERROR(AO369/AK362,"-")</f>
        <v>6.5082980800520659E-4</v>
      </c>
      <c r="AQ369" s="61">
        <f t="shared" si="80"/>
        <v>1571.5</v>
      </c>
      <c r="AR369" s="138"/>
      <c r="AS369" s="138"/>
      <c r="AT369" s="103" t="s">
        <v>79</v>
      </c>
      <c r="AU369" s="52">
        <v>0</v>
      </c>
      <c r="AV369" s="64">
        <f>IFERROR(AU369/AR362,"-")</f>
        <v>0</v>
      </c>
      <c r="AW369" s="52">
        <v>0</v>
      </c>
      <c r="AX369" s="64">
        <f>IFERROR(AW369/AS362,"-")</f>
        <v>0</v>
      </c>
      <c r="AY369" s="61" t="str">
        <f t="shared" si="81"/>
        <v>-</v>
      </c>
      <c r="AZ369" s="138"/>
      <c r="BA369" s="138"/>
      <c r="BB369" s="103" t="s">
        <v>79</v>
      </c>
      <c r="BC369" s="52">
        <v>0</v>
      </c>
      <c r="BD369" s="64">
        <f>IFERROR(BC369/AZ362,"-")</f>
        <v>0</v>
      </c>
      <c r="BE369" s="52">
        <v>0</v>
      </c>
      <c r="BF369" s="64">
        <f>IFERROR(BE369/BA362,"-")</f>
        <v>0</v>
      </c>
      <c r="BG369" s="61" t="str">
        <f t="shared" si="82"/>
        <v>-</v>
      </c>
      <c r="BH369" s="138"/>
      <c r="BI369" s="150"/>
      <c r="BJ369" s="103" t="s">
        <v>79</v>
      </c>
      <c r="BK369" s="52">
        <f t="shared" si="84"/>
        <v>5654</v>
      </c>
      <c r="BL369" s="64">
        <f>IFERROR(BK369/BH362,"-")</f>
        <v>3.4140803593965076E-7</v>
      </c>
      <c r="BM369" s="52">
        <f t="shared" si="85"/>
        <v>4</v>
      </c>
      <c r="BN369" s="64">
        <f>IFERROR(BM369/BI362,"-")</f>
        <v>2.383648173529587E-4</v>
      </c>
      <c r="BO369" s="61">
        <f t="shared" si="83"/>
        <v>1413.5</v>
      </c>
    </row>
    <row r="370" spans="2:67" s="106" customFormat="1">
      <c r="B370" s="179"/>
      <c r="C370" s="173"/>
      <c r="D370" s="138"/>
      <c r="E370" s="138"/>
      <c r="F370" s="103" t="s">
        <v>81</v>
      </c>
      <c r="G370" s="52">
        <v>5237</v>
      </c>
      <c r="H370" s="64">
        <f>IFERROR(G370/D362,"-")</f>
        <v>2.2787576319561448E-5</v>
      </c>
      <c r="I370" s="52">
        <v>1</v>
      </c>
      <c r="J370" s="64">
        <f>IFERROR(I370/E362,"-")</f>
        <v>9.8039215686274508E-3</v>
      </c>
      <c r="K370" s="61">
        <f t="shared" si="76"/>
        <v>5237</v>
      </c>
      <c r="L370" s="138"/>
      <c r="M370" s="138"/>
      <c r="N370" s="103" t="s">
        <v>81</v>
      </c>
      <c r="O370" s="52">
        <v>45861</v>
      </c>
      <c r="P370" s="64">
        <f>IFERROR(O370/L362,"-")</f>
        <v>1.1901691884891816E-4</v>
      </c>
      <c r="Q370" s="52">
        <v>3</v>
      </c>
      <c r="R370" s="64">
        <f>IFERROR(Q370/M362,"-")</f>
        <v>1.6666666666666666E-2</v>
      </c>
      <c r="S370" s="61">
        <f t="shared" si="77"/>
        <v>15287</v>
      </c>
      <c r="T370" s="138"/>
      <c r="U370" s="138"/>
      <c r="V370" s="103" t="s">
        <v>81</v>
      </c>
      <c r="W370" s="52">
        <v>401150</v>
      </c>
      <c r="X370" s="50">
        <f>W370/T362</f>
        <v>7.8174236316392101E-5</v>
      </c>
      <c r="Y370" s="52">
        <v>32</v>
      </c>
      <c r="Z370" s="64">
        <f>IFERROR(Y370/U362,"-")</f>
        <v>4.8470160557406846E-3</v>
      </c>
      <c r="AA370" s="61">
        <f t="shared" si="78"/>
        <v>12535.9375</v>
      </c>
      <c r="AB370" s="138"/>
      <c r="AC370" s="138"/>
      <c r="AD370" s="103" t="s">
        <v>81</v>
      </c>
      <c r="AE370" s="52">
        <v>526257</v>
      </c>
      <c r="AF370" s="64">
        <f>IFERROR(AE370/AB362,"-")</f>
        <v>1.0653320561232985E-4</v>
      </c>
      <c r="AG370" s="52">
        <v>32</v>
      </c>
      <c r="AH370" s="64">
        <f>IFERROR(AG370/AC362,"-")</f>
        <v>6.4321608040201006E-3</v>
      </c>
      <c r="AI370" s="61">
        <f t="shared" si="79"/>
        <v>16445.53125</v>
      </c>
      <c r="AJ370" s="138"/>
      <c r="AK370" s="138"/>
      <c r="AL370" s="103" t="s">
        <v>81</v>
      </c>
      <c r="AM370" s="52">
        <v>213083</v>
      </c>
      <c r="AN370" s="64">
        <f>IFERROR(AM370/AJ362,"-")</f>
        <v>5.9222610511926512E-5</v>
      </c>
      <c r="AO370" s="52">
        <v>18</v>
      </c>
      <c r="AP370" s="64">
        <f>IFERROR(AO370/AK362,"-")</f>
        <v>5.8574682720468601E-3</v>
      </c>
      <c r="AQ370" s="61">
        <f t="shared" si="80"/>
        <v>11837.944444444445</v>
      </c>
      <c r="AR370" s="138"/>
      <c r="AS370" s="138"/>
      <c r="AT370" s="103" t="s">
        <v>81</v>
      </c>
      <c r="AU370" s="52">
        <v>123818</v>
      </c>
      <c r="AV370" s="64">
        <f>IFERROR(AU370/AR362,"-")</f>
        <v>7.1754803836281708E-5</v>
      </c>
      <c r="AW370" s="52">
        <v>5</v>
      </c>
      <c r="AX370" s="64">
        <f>IFERROR(AW370/AS362,"-")</f>
        <v>3.6791758646063282E-3</v>
      </c>
      <c r="AY370" s="61">
        <f t="shared" si="81"/>
        <v>24763.599999999999</v>
      </c>
      <c r="AZ370" s="138"/>
      <c r="BA370" s="138"/>
      <c r="BB370" s="103" t="s">
        <v>81</v>
      </c>
      <c r="BC370" s="52">
        <v>0</v>
      </c>
      <c r="BD370" s="64">
        <f>IFERROR(BC370/AZ362,"-")</f>
        <v>0</v>
      </c>
      <c r="BE370" s="52">
        <v>0</v>
      </c>
      <c r="BF370" s="64">
        <f>IFERROR(BE370/BA362,"-")</f>
        <v>0</v>
      </c>
      <c r="BG370" s="61" t="str">
        <f t="shared" si="82"/>
        <v>-</v>
      </c>
      <c r="BH370" s="138"/>
      <c r="BI370" s="150"/>
      <c r="BJ370" s="103" t="s">
        <v>81</v>
      </c>
      <c r="BK370" s="52">
        <f t="shared" si="84"/>
        <v>1315406</v>
      </c>
      <c r="BL370" s="64">
        <f>IFERROR(BK370/BH362,"-")</f>
        <v>7.9428754673369694E-5</v>
      </c>
      <c r="BM370" s="52">
        <f t="shared" si="85"/>
        <v>91</v>
      </c>
      <c r="BN370" s="64">
        <f>IFERROR(BM370/BI362,"-")</f>
        <v>5.4227995947798103E-3</v>
      </c>
      <c r="BO370" s="61">
        <f t="shared" si="83"/>
        <v>14455.010989010989</v>
      </c>
    </row>
    <row r="371" spans="2:67" s="106" customFormat="1">
      <c r="B371" s="179"/>
      <c r="C371" s="173"/>
      <c r="D371" s="138"/>
      <c r="E371" s="138"/>
      <c r="F371" s="103" t="s">
        <v>83</v>
      </c>
      <c r="G371" s="52">
        <v>224784</v>
      </c>
      <c r="H371" s="64">
        <f>IFERROR(G371/D362,"-")</f>
        <v>9.7809481676843619E-4</v>
      </c>
      <c r="I371" s="52">
        <v>2</v>
      </c>
      <c r="J371" s="64">
        <f>IFERROR(I371/E362,"-")</f>
        <v>1.9607843137254902E-2</v>
      </c>
      <c r="K371" s="61">
        <f t="shared" si="76"/>
        <v>112392</v>
      </c>
      <c r="L371" s="138"/>
      <c r="M371" s="138"/>
      <c r="N371" s="103" t="s">
        <v>83</v>
      </c>
      <c r="O371" s="52">
        <v>434890</v>
      </c>
      <c r="P371" s="64">
        <f>IFERROR(O371/L362,"-")</f>
        <v>1.1286118453196839E-3</v>
      </c>
      <c r="Q371" s="52">
        <v>5</v>
      </c>
      <c r="R371" s="64">
        <f>IFERROR(Q371/M362,"-")</f>
        <v>2.7777777777777776E-2</v>
      </c>
      <c r="S371" s="61">
        <f t="shared" si="77"/>
        <v>86978</v>
      </c>
      <c r="T371" s="138"/>
      <c r="U371" s="138"/>
      <c r="V371" s="103" t="s">
        <v>83</v>
      </c>
      <c r="W371" s="52">
        <v>3714576</v>
      </c>
      <c r="X371" s="50">
        <f>W371/T362</f>
        <v>7.2387920239112174E-4</v>
      </c>
      <c r="Y371" s="52">
        <v>264</v>
      </c>
      <c r="Z371" s="64">
        <f>IFERROR(Y371/U362,"-")</f>
        <v>3.9987882459860645E-2</v>
      </c>
      <c r="AA371" s="61">
        <f t="shared" si="78"/>
        <v>14070.363636363636</v>
      </c>
      <c r="AB371" s="138"/>
      <c r="AC371" s="138"/>
      <c r="AD371" s="103" t="s">
        <v>83</v>
      </c>
      <c r="AE371" s="52">
        <v>6811989</v>
      </c>
      <c r="AF371" s="64">
        <f>IFERROR(AE371/AB362,"-")</f>
        <v>1.3789897802137154E-3</v>
      </c>
      <c r="AG371" s="52">
        <v>318</v>
      </c>
      <c r="AH371" s="64">
        <f>IFERROR(AG371/AC362,"-")</f>
        <v>6.3919597989949742E-2</v>
      </c>
      <c r="AI371" s="61">
        <f t="shared" si="79"/>
        <v>21421.349056603773</v>
      </c>
      <c r="AJ371" s="138"/>
      <c r="AK371" s="138"/>
      <c r="AL371" s="103" t="s">
        <v>83</v>
      </c>
      <c r="AM371" s="52">
        <v>7945816</v>
      </c>
      <c r="AN371" s="64">
        <f>IFERROR(AM371/AJ362,"-")</f>
        <v>2.2083975078604763E-3</v>
      </c>
      <c r="AO371" s="52">
        <v>243</v>
      </c>
      <c r="AP371" s="64">
        <f>IFERROR(AO371/AK362,"-")</f>
        <v>7.9075821672632607E-2</v>
      </c>
      <c r="AQ371" s="61">
        <f t="shared" si="80"/>
        <v>32698.831275720164</v>
      </c>
      <c r="AR371" s="138"/>
      <c r="AS371" s="138"/>
      <c r="AT371" s="103" t="s">
        <v>83</v>
      </c>
      <c r="AU371" s="52">
        <v>1925608</v>
      </c>
      <c r="AV371" s="64">
        <f>IFERROR(AU371/AR362,"-")</f>
        <v>1.1159251829748076E-3</v>
      </c>
      <c r="AW371" s="52">
        <v>106</v>
      </c>
      <c r="AX371" s="64">
        <f>IFERROR(AW371/AS362,"-")</f>
        <v>7.7998528329654163E-2</v>
      </c>
      <c r="AY371" s="61">
        <f t="shared" si="81"/>
        <v>18166.113207547169</v>
      </c>
      <c r="AZ371" s="138"/>
      <c r="BA371" s="138"/>
      <c r="BB371" s="103" t="s">
        <v>83</v>
      </c>
      <c r="BC371" s="52">
        <v>594187</v>
      </c>
      <c r="BD371" s="64">
        <f>IFERROR(BC371/AZ362,"-")</f>
        <v>1.0788082100299259E-3</v>
      </c>
      <c r="BE371" s="52">
        <v>34</v>
      </c>
      <c r="BF371" s="64">
        <f>IFERROR(BE371/BA362,"-")</f>
        <v>6.9387755102040816E-2</v>
      </c>
      <c r="BG371" s="61">
        <f t="shared" si="82"/>
        <v>17476.088235294119</v>
      </c>
      <c r="BH371" s="138"/>
      <c r="BI371" s="150"/>
      <c r="BJ371" s="103" t="s">
        <v>83</v>
      </c>
      <c r="BK371" s="52">
        <f t="shared" si="84"/>
        <v>21651850</v>
      </c>
      <c r="BL371" s="64">
        <f>IFERROR(BK371/BH362,"-")</f>
        <v>1.3074134387972987E-3</v>
      </c>
      <c r="BM371" s="52">
        <f t="shared" si="85"/>
        <v>972</v>
      </c>
      <c r="BN371" s="64">
        <f>IFERROR(BM371/BI362,"-")</f>
        <v>5.7922650616768968E-2</v>
      </c>
      <c r="BO371" s="61">
        <f t="shared" si="83"/>
        <v>22275.5658436214</v>
      </c>
    </row>
    <row r="372" spans="2:67" s="106" customFormat="1">
      <c r="B372" s="179"/>
      <c r="C372" s="173"/>
      <c r="D372" s="138"/>
      <c r="E372" s="138"/>
      <c r="F372" s="103" t="s">
        <v>85</v>
      </c>
      <c r="G372" s="52">
        <v>105886</v>
      </c>
      <c r="H372" s="64">
        <f>IFERROR(G372/D362,"-")</f>
        <v>4.6073807641265678E-4</v>
      </c>
      <c r="I372" s="52">
        <v>1</v>
      </c>
      <c r="J372" s="64">
        <f>IFERROR(I372/E362,"-")</f>
        <v>9.8039215686274508E-3</v>
      </c>
      <c r="K372" s="61">
        <f t="shared" si="76"/>
        <v>105886</v>
      </c>
      <c r="L372" s="138"/>
      <c r="M372" s="138"/>
      <c r="N372" s="103" t="s">
        <v>85</v>
      </c>
      <c r="O372" s="52">
        <v>117268</v>
      </c>
      <c r="P372" s="64">
        <f>IFERROR(O372/L362,"-")</f>
        <v>3.0432995441824067E-4</v>
      </c>
      <c r="Q372" s="52">
        <v>4</v>
      </c>
      <c r="R372" s="64">
        <f>IFERROR(Q372/M362,"-")</f>
        <v>2.2222222222222223E-2</v>
      </c>
      <c r="S372" s="61">
        <f t="shared" si="77"/>
        <v>29317</v>
      </c>
      <c r="T372" s="138"/>
      <c r="U372" s="138"/>
      <c r="V372" s="103" t="s">
        <v>85</v>
      </c>
      <c r="W372" s="52">
        <v>1286051</v>
      </c>
      <c r="X372" s="50">
        <f>W372/T362</f>
        <v>2.5061960560621307E-4</v>
      </c>
      <c r="Y372" s="52">
        <v>47</v>
      </c>
      <c r="Z372" s="64">
        <f>IFERROR(Y372/U362,"-")</f>
        <v>7.1190548318691305E-3</v>
      </c>
      <c r="AA372" s="61">
        <f t="shared" si="78"/>
        <v>27362.787234042553</v>
      </c>
      <c r="AB372" s="138"/>
      <c r="AC372" s="138"/>
      <c r="AD372" s="103" t="s">
        <v>85</v>
      </c>
      <c r="AE372" s="52">
        <v>5079668</v>
      </c>
      <c r="AF372" s="64">
        <f>IFERROR(AE372/AB362,"-")</f>
        <v>1.028306161222316E-3</v>
      </c>
      <c r="AG372" s="52">
        <v>63</v>
      </c>
      <c r="AH372" s="64">
        <f>IFERROR(AG372/AC362,"-")</f>
        <v>1.2663316582914573E-2</v>
      </c>
      <c r="AI372" s="61">
        <f t="shared" si="79"/>
        <v>80629.650793650799</v>
      </c>
      <c r="AJ372" s="138"/>
      <c r="AK372" s="138"/>
      <c r="AL372" s="103" t="s">
        <v>85</v>
      </c>
      <c r="AM372" s="52">
        <v>6414238</v>
      </c>
      <c r="AN372" s="64">
        <f>IFERROR(AM372/AJ362,"-")</f>
        <v>1.7827227831633612E-3</v>
      </c>
      <c r="AO372" s="52">
        <v>58</v>
      </c>
      <c r="AP372" s="64">
        <f>IFERROR(AO372/AK362,"-")</f>
        <v>1.8874064432150991E-2</v>
      </c>
      <c r="AQ372" s="61">
        <f t="shared" si="80"/>
        <v>110590.31034482758</v>
      </c>
      <c r="AR372" s="138"/>
      <c r="AS372" s="138"/>
      <c r="AT372" s="103" t="s">
        <v>85</v>
      </c>
      <c r="AU372" s="52">
        <v>1150843</v>
      </c>
      <c r="AV372" s="64">
        <f>IFERROR(AU372/AR362,"-")</f>
        <v>6.6693464368151596E-4</v>
      </c>
      <c r="AW372" s="52">
        <v>43</v>
      </c>
      <c r="AX372" s="64">
        <f>IFERROR(AW372/AS362,"-")</f>
        <v>3.164091243561442E-2</v>
      </c>
      <c r="AY372" s="61">
        <f t="shared" si="81"/>
        <v>26763.79069767442</v>
      </c>
      <c r="AZ372" s="138"/>
      <c r="BA372" s="138"/>
      <c r="BB372" s="103" t="s">
        <v>85</v>
      </c>
      <c r="BC372" s="52">
        <v>583106</v>
      </c>
      <c r="BD372" s="64">
        <f>IFERROR(BC372/AZ362,"-")</f>
        <v>1.0586895036709149E-3</v>
      </c>
      <c r="BE372" s="52">
        <v>15</v>
      </c>
      <c r="BF372" s="64">
        <f>IFERROR(BE372/BA362,"-")</f>
        <v>3.0612244897959183E-2</v>
      </c>
      <c r="BG372" s="61">
        <f t="shared" si="82"/>
        <v>38873.73333333333</v>
      </c>
      <c r="BH372" s="138"/>
      <c r="BI372" s="150"/>
      <c r="BJ372" s="103" t="s">
        <v>85</v>
      </c>
      <c r="BK372" s="52">
        <f t="shared" si="84"/>
        <v>14737060</v>
      </c>
      <c r="BL372" s="64">
        <f>IFERROR(BK372/BH362,"-")</f>
        <v>8.8987455078259458E-4</v>
      </c>
      <c r="BM372" s="52">
        <f t="shared" si="85"/>
        <v>231</v>
      </c>
      <c r="BN372" s="64">
        <f>IFERROR(BM372/BI362,"-")</f>
        <v>1.3765568202133364E-2</v>
      </c>
      <c r="BO372" s="61">
        <f t="shared" si="83"/>
        <v>63796.796536796537</v>
      </c>
    </row>
    <row r="373" spans="2:67" s="106" customFormat="1">
      <c r="B373" s="179"/>
      <c r="C373" s="173"/>
      <c r="D373" s="138"/>
      <c r="E373" s="138"/>
      <c r="F373" s="103" t="s">
        <v>87</v>
      </c>
      <c r="G373" s="52">
        <v>2036447</v>
      </c>
      <c r="H373" s="64">
        <f>IFERROR(G373/D362,"-")</f>
        <v>8.861121144403657E-3</v>
      </c>
      <c r="I373" s="52">
        <v>5</v>
      </c>
      <c r="J373" s="64">
        <f>IFERROR(I373/E362,"-")</f>
        <v>4.9019607843137254E-2</v>
      </c>
      <c r="K373" s="61">
        <f t="shared" si="76"/>
        <v>407289.4</v>
      </c>
      <c r="L373" s="138"/>
      <c r="M373" s="138"/>
      <c r="N373" s="103" t="s">
        <v>87</v>
      </c>
      <c r="O373" s="52">
        <v>29730</v>
      </c>
      <c r="P373" s="64">
        <f>IFERROR(O373/L362,"-")</f>
        <v>7.7154292260926208E-5</v>
      </c>
      <c r="Q373" s="52">
        <v>3</v>
      </c>
      <c r="R373" s="64">
        <f>IFERROR(Q373/M362,"-")</f>
        <v>1.6666666666666666E-2</v>
      </c>
      <c r="S373" s="61">
        <f t="shared" si="77"/>
        <v>9910</v>
      </c>
      <c r="T373" s="138"/>
      <c r="U373" s="138"/>
      <c r="V373" s="103" t="s">
        <v>87</v>
      </c>
      <c r="W373" s="52">
        <v>30132965</v>
      </c>
      <c r="X373" s="50">
        <f>W373/T362</f>
        <v>5.8721713245009901E-3</v>
      </c>
      <c r="Y373" s="52">
        <v>69</v>
      </c>
      <c r="Z373" s="64">
        <f>IFERROR(Y373/U362,"-")</f>
        <v>1.0451378370190851E-2</v>
      </c>
      <c r="AA373" s="61">
        <f t="shared" si="78"/>
        <v>436709.63768115942</v>
      </c>
      <c r="AB373" s="138"/>
      <c r="AC373" s="138"/>
      <c r="AD373" s="103" t="s">
        <v>87</v>
      </c>
      <c r="AE373" s="52">
        <v>55913065</v>
      </c>
      <c r="AF373" s="64">
        <f>IFERROR(AE373/AB362,"-")</f>
        <v>1.1318800605142666E-2</v>
      </c>
      <c r="AG373" s="52">
        <v>120</v>
      </c>
      <c r="AH373" s="64">
        <f>IFERROR(AG373/AC362,"-")</f>
        <v>2.4120603015075376E-2</v>
      </c>
      <c r="AI373" s="61">
        <f t="shared" si="79"/>
        <v>465942.20833333331</v>
      </c>
      <c r="AJ373" s="138"/>
      <c r="AK373" s="138"/>
      <c r="AL373" s="103" t="s">
        <v>87</v>
      </c>
      <c r="AM373" s="52">
        <v>70961162</v>
      </c>
      <c r="AN373" s="64">
        <f>IFERROR(AM373/AJ362,"-")</f>
        <v>1.9722386387462727E-2</v>
      </c>
      <c r="AO373" s="52">
        <v>151</v>
      </c>
      <c r="AP373" s="64">
        <f>IFERROR(AO373/AK362,"-")</f>
        <v>4.9137650504393102E-2</v>
      </c>
      <c r="AQ373" s="61">
        <f t="shared" si="80"/>
        <v>469941.47019867552</v>
      </c>
      <c r="AR373" s="138"/>
      <c r="AS373" s="138"/>
      <c r="AT373" s="103" t="s">
        <v>87</v>
      </c>
      <c r="AU373" s="52">
        <v>50611639</v>
      </c>
      <c r="AV373" s="64">
        <f>IFERROR(AU373/AR362,"-")</f>
        <v>2.9330373841264638E-2</v>
      </c>
      <c r="AW373" s="52">
        <v>107</v>
      </c>
      <c r="AX373" s="64">
        <f>IFERROR(AW373/AS362,"-")</f>
        <v>7.8734363502575427E-2</v>
      </c>
      <c r="AY373" s="61">
        <f t="shared" si="81"/>
        <v>473005.97196261684</v>
      </c>
      <c r="AZ373" s="138"/>
      <c r="BA373" s="138"/>
      <c r="BB373" s="103" t="s">
        <v>87</v>
      </c>
      <c r="BC373" s="52">
        <v>20808150</v>
      </c>
      <c r="BD373" s="64">
        <f>IFERROR(BC373/AZ362,"-")</f>
        <v>3.777935743382841E-2</v>
      </c>
      <c r="BE373" s="52">
        <v>40</v>
      </c>
      <c r="BF373" s="64">
        <f>IFERROR(BE373/BA362,"-")</f>
        <v>8.1632653061224483E-2</v>
      </c>
      <c r="BG373" s="61">
        <f t="shared" si="82"/>
        <v>520203.75</v>
      </c>
      <c r="BH373" s="138"/>
      <c r="BI373" s="150"/>
      <c r="BJ373" s="103" t="s">
        <v>87</v>
      </c>
      <c r="BK373" s="52">
        <f t="shared" si="84"/>
        <v>230493158</v>
      </c>
      <c r="BL373" s="64">
        <f>IFERROR(BK373/BH362,"-")</f>
        <v>1.3917972474408844E-2</v>
      </c>
      <c r="BM373" s="52">
        <f t="shared" si="85"/>
        <v>495</v>
      </c>
      <c r="BN373" s="64">
        <f>IFERROR(BM373/BI362,"-")</f>
        <v>2.9497646147428641E-2</v>
      </c>
      <c r="BO373" s="61">
        <f t="shared" si="83"/>
        <v>465642.74343434343</v>
      </c>
    </row>
    <row r="374" spans="2:67" s="106" customFormat="1">
      <c r="B374" s="179"/>
      <c r="C374" s="173"/>
      <c r="D374" s="138"/>
      <c r="E374" s="138"/>
      <c r="F374" s="103" t="s">
        <v>89</v>
      </c>
      <c r="G374" s="52">
        <v>2047959</v>
      </c>
      <c r="H374" s="64">
        <f>IFERROR(G374/D362,"-")</f>
        <v>8.9112129104129741E-3</v>
      </c>
      <c r="I374" s="52">
        <v>16</v>
      </c>
      <c r="J374" s="64">
        <f>IFERROR(I374/E362,"-")</f>
        <v>0.15686274509803921</v>
      </c>
      <c r="K374" s="61">
        <f t="shared" si="76"/>
        <v>127997.4375</v>
      </c>
      <c r="L374" s="138"/>
      <c r="M374" s="138"/>
      <c r="N374" s="103" t="s">
        <v>89</v>
      </c>
      <c r="O374" s="52">
        <v>3604913</v>
      </c>
      <c r="P374" s="64">
        <f>IFERROR(O374/L362,"-")</f>
        <v>9.355348509156149E-3</v>
      </c>
      <c r="Q374" s="52">
        <v>31</v>
      </c>
      <c r="R374" s="64">
        <f>IFERROR(Q374/M362,"-")</f>
        <v>0.17222222222222222</v>
      </c>
      <c r="S374" s="61">
        <f t="shared" si="77"/>
        <v>116287.51612903226</v>
      </c>
      <c r="T374" s="138"/>
      <c r="U374" s="138"/>
      <c r="V374" s="103" t="s">
        <v>89</v>
      </c>
      <c r="W374" s="52">
        <v>49607743</v>
      </c>
      <c r="X374" s="50">
        <f>W374/T362</f>
        <v>9.6673250016324225E-3</v>
      </c>
      <c r="Y374" s="52">
        <v>821</v>
      </c>
      <c r="Z374" s="64">
        <f>IFERROR(Y374/U362,"-")</f>
        <v>0.12435625568009694</v>
      </c>
      <c r="AA374" s="61">
        <f t="shared" si="78"/>
        <v>60423.56029232643</v>
      </c>
      <c r="AB374" s="138"/>
      <c r="AC374" s="138"/>
      <c r="AD374" s="103" t="s">
        <v>89</v>
      </c>
      <c r="AE374" s="52">
        <v>43702023</v>
      </c>
      <c r="AF374" s="64">
        <f>IFERROR(AE374/AB362,"-")</f>
        <v>8.8468497367897598E-3</v>
      </c>
      <c r="AG374" s="52">
        <v>720</v>
      </c>
      <c r="AH374" s="64">
        <f>IFERROR(AG374/AC362,"-")</f>
        <v>0.14472361809045226</v>
      </c>
      <c r="AI374" s="61">
        <f t="shared" si="79"/>
        <v>60697.254166666666</v>
      </c>
      <c r="AJ374" s="138"/>
      <c r="AK374" s="138"/>
      <c r="AL374" s="103" t="s">
        <v>89</v>
      </c>
      <c r="AM374" s="52">
        <v>42561553</v>
      </c>
      <c r="AN374" s="64">
        <f>IFERROR(AM374/AJ362,"-")</f>
        <v>1.1829222772824286E-2</v>
      </c>
      <c r="AO374" s="52">
        <v>521</v>
      </c>
      <c r="AP374" s="64">
        <f>IFERROR(AO374/AK362,"-")</f>
        <v>0.16954116498535632</v>
      </c>
      <c r="AQ374" s="61">
        <f t="shared" si="80"/>
        <v>81692.040307101721</v>
      </c>
      <c r="AR374" s="138"/>
      <c r="AS374" s="138"/>
      <c r="AT374" s="103" t="s">
        <v>89</v>
      </c>
      <c r="AU374" s="52">
        <v>27409720</v>
      </c>
      <c r="AV374" s="64">
        <f>IFERROR(AU374/AR362,"-")</f>
        <v>1.5884435880141882E-2</v>
      </c>
      <c r="AW374" s="52">
        <v>272</v>
      </c>
      <c r="AX374" s="64">
        <f>IFERROR(AW374/AS362,"-")</f>
        <v>0.20014716703458427</v>
      </c>
      <c r="AY374" s="61">
        <f t="shared" si="81"/>
        <v>100771.0294117647</v>
      </c>
      <c r="AZ374" s="138"/>
      <c r="BA374" s="138"/>
      <c r="BB374" s="103" t="s">
        <v>89</v>
      </c>
      <c r="BC374" s="52">
        <v>5363272</v>
      </c>
      <c r="BD374" s="64">
        <f>IFERROR(BC374/AZ362,"-")</f>
        <v>9.7375773388236712E-3</v>
      </c>
      <c r="BE374" s="52">
        <v>68</v>
      </c>
      <c r="BF374" s="64">
        <f>IFERROR(BE374/BA362,"-")</f>
        <v>0.13877551020408163</v>
      </c>
      <c r="BG374" s="61">
        <f t="shared" si="82"/>
        <v>78871.647058823524</v>
      </c>
      <c r="BH374" s="138"/>
      <c r="BI374" s="150"/>
      <c r="BJ374" s="103" t="s">
        <v>89</v>
      </c>
      <c r="BK374" s="52">
        <f t="shared" si="84"/>
        <v>174297183</v>
      </c>
      <c r="BL374" s="64">
        <f>IFERROR(BK374/BH362,"-")</f>
        <v>1.0524665531985123E-2</v>
      </c>
      <c r="BM374" s="52">
        <f t="shared" si="85"/>
        <v>2449</v>
      </c>
      <c r="BN374" s="64">
        <f>IFERROR(BM374/BI362,"-")</f>
        <v>0.14593885942434898</v>
      </c>
      <c r="BO374" s="61">
        <f t="shared" si="83"/>
        <v>71170.756635361366</v>
      </c>
    </row>
    <row r="375" spans="2:67" s="106" customFormat="1">
      <c r="B375" s="179"/>
      <c r="C375" s="173"/>
      <c r="D375" s="138"/>
      <c r="E375" s="138"/>
      <c r="F375" s="103" t="s">
        <v>91</v>
      </c>
      <c r="G375" s="52">
        <v>109026</v>
      </c>
      <c r="H375" s="64">
        <f>IFERROR(G375/D362,"-")</f>
        <v>4.7440104942075736E-4</v>
      </c>
      <c r="I375" s="52">
        <v>2</v>
      </c>
      <c r="J375" s="64">
        <f>IFERROR(I375/E362,"-")</f>
        <v>1.9607843137254902E-2</v>
      </c>
      <c r="K375" s="61">
        <f t="shared" si="76"/>
        <v>54513</v>
      </c>
      <c r="L375" s="138"/>
      <c r="M375" s="138"/>
      <c r="N375" s="103" t="s">
        <v>91</v>
      </c>
      <c r="O375" s="52">
        <v>3210206</v>
      </c>
      <c r="P375" s="64">
        <f>IFERROR(O375/L362,"-")</f>
        <v>8.3310182287850282E-3</v>
      </c>
      <c r="Q375" s="52">
        <v>15</v>
      </c>
      <c r="R375" s="64">
        <f>IFERROR(Q375/M362,"-")</f>
        <v>8.3333333333333329E-2</v>
      </c>
      <c r="S375" s="61">
        <f t="shared" si="77"/>
        <v>214013.73333333334</v>
      </c>
      <c r="T375" s="138"/>
      <c r="U375" s="138"/>
      <c r="V375" s="103" t="s">
        <v>91</v>
      </c>
      <c r="W375" s="52">
        <v>83897671</v>
      </c>
      <c r="X375" s="50">
        <f>W375/T362</f>
        <v>1.6349585838586356E-2</v>
      </c>
      <c r="Y375" s="52">
        <v>520</v>
      </c>
      <c r="Z375" s="64">
        <f>IFERROR(Y375/U362,"-")</f>
        <v>7.8764010905786122E-2</v>
      </c>
      <c r="AA375" s="61">
        <f t="shared" si="78"/>
        <v>161341.67499999999</v>
      </c>
      <c r="AB375" s="138"/>
      <c r="AC375" s="138"/>
      <c r="AD375" s="103" t="s">
        <v>91</v>
      </c>
      <c r="AE375" s="52">
        <v>131879084</v>
      </c>
      <c r="AF375" s="64">
        <f>IFERROR(AE375/AB362,"-")</f>
        <v>2.6697035045116207E-2</v>
      </c>
      <c r="AG375" s="52">
        <v>845</v>
      </c>
      <c r="AH375" s="64">
        <f>IFERROR(AG375/AC362,"-")</f>
        <v>0.16984924623115577</v>
      </c>
      <c r="AI375" s="61">
        <f t="shared" si="79"/>
        <v>156069.92189349112</v>
      </c>
      <c r="AJ375" s="138"/>
      <c r="AK375" s="138"/>
      <c r="AL375" s="103" t="s">
        <v>91</v>
      </c>
      <c r="AM375" s="52">
        <v>144835838</v>
      </c>
      <c r="AN375" s="64">
        <f>IFERROR(AM375/AJ362,"-")</f>
        <v>4.0254531905607134E-2</v>
      </c>
      <c r="AO375" s="52">
        <v>783</v>
      </c>
      <c r="AP375" s="64">
        <f>IFERROR(AO375/AK362,"-")</f>
        <v>0.25479986983403841</v>
      </c>
      <c r="AQ375" s="61">
        <f t="shared" si="80"/>
        <v>184975.52745849299</v>
      </c>
      <c r="AR375" s="138"/>
      <c r="AS375" s="138"/>
      <c r="AT375" s="103" t="s">
        <v>91</v>
      </c>
      <c r="AU375" s="52">
        <v>89243423</v>
      </c>
      <c r="AV375" s="64">
        <f>IFERROR(AU375/AR362,"-")</f>
        <v>5.171820180461089E-2</v>
      </c>
      <c r="AW375" s="52">
        <v>433</v>
      </c>
      <c r="AX375" s="64">
        <f>IFERROR(AW375/AS362,"-")</f>
        <v>0.31861662987490802</v>
      </c>
      <c r="AY375" s="61">
        <f t="shared" si="81"/>
        <v>206104.90300230947</v>
      </c>
      <c r="AZ375" s="138"/>
      <c r="BA375" s="138"/>
      <c r="BB375" s="103" t="s">
        <v>91</v>
      </c>
      <c r="BC375" s="52">
        <v>29475806</v>
      </c>
      <c r="BD375" s="64">
        <f>IFERROR(BC375/AZ362,"-")</f>
        <v>5.3516387113904121E-2</v>
      </c>
      <c r="BE375" s="52">
        <v>164</v>
      </c>
      <c r="BF375" s="64">
        <f>IFERROR(BE375/BA362,"-")</f>
        <v>0.33469387755102042</v>
      </c>
      <c r="BG375" s="61">
        <f t="shared" si="82"/>
        <v>179730.5243902439</v>
      </c>
      <c r="BH375" s="138"/>
      <c r="BI375" s="150"/>
      <c r="BJ375" s="103" t="s">
        <v>91</v>
      </c>
      <c r="BK375" s="52">
        <f t="shared" si="84"/>
        <v>482651054</v>
      </c>
      <c r="BL375" s="64">
        <f>IFERROR(BK375/BH362,"-")</f>
        <v>2.9144136609540561E-2</v>
      </c>
      <c r="BM375" s="52">
        <f t="shared" si="85"/>
        <v>2762</v>
      </c>
      <c r="BN375" s="64">
        <f>IFERROR(BM375/BI362,"-")</f>
        <v>0.16459090638221799</v>
      </c>
      <c r="BO375" s="61">
        <f t="shared" si="83"/>
        <v>174746.94207096306</v>
      </c>
    </row>
    <row r="376" spans="2:67" s="106" customFormat="1">
      <c r="B376" s="179"/>
      <c r="C376" s="173"/>
      <c r="D376" s="138"/>
      <c r="E376" s="138"/>
      <c r="F376" s="103" t="s">
        <v>95</v>
      </c>
      <c r="G376" s="52">
        <v>1417182</v>
      </c>
      <c r="H376" s="64">
        <f>IFERROR(G376/D362,"-")</f>
        <v>6.1665348450847301E-3</v>
      </c>
      <c r="I376" s="52">
        <v>11</v>
      </c>
      <c r="J376" s="64">
        <f>IFERROR(I376/E362,"-")</f>
        <v>0.10784313725490197</v>
      </c>
      <c r="K376" s="61">
        <f t="shared" si="76"/>
        <v>128834.72727272728</v>
      </c>
      <c r="L376" s="138"/>
      <c r="M376" s="138"/>
      <c r="N376" s="103" t="s">
        <v>95</v>
      </c>
      <c r="O376" s="52">
        <v>753092</v>
      </c>
      <c r="P376" s="64">
        <f>IFERROR(O376/L362,"-")</f>
        <v>1.9543989326392683E-3</v>
      </c>
      <c r="Q376" s="52">
        <v>15</v>
      </c>
      <c r="R376" s="64">
        <f>IFERROR(Q376/M362,"-")</f>
        <v>8.3333333333333329E-2</v>
      </c>
      <c r="S376" s="61">
        <f t="shared" si="77"/>
        <v>50206.133333333331</v>
      </c>
      <c r="T376" s="138"/>
      <c r="U376" s="138"/>
      <c r="V376" s="103" t="s">
        <v>95</v>
      </c>
      <c r="W376" s="52">
        <v>24918410</v>
      </c>
      <c r="X376" s="50">
        <f>W376/T362</f>
        <v>4.8559832281409648E-3</v>
      </c>
      <c r="Y376" s="52">
        <v>406</v>
      </c>
      <c r="Z376" s="64">
        <f>IFERROR(Y376/U362,"-")</f>
        <v>6.1496516207209938E-2</v>
      </c>
      <c r="AA376" s="61">
        <f t="shared" si="78"/>
        <v>61375.394088669949</v>
      </c>
      <c r="AB376" s="138"/>
      <c r="AC376" s="138"/>
      <c r="AD376" s="103" t="s">
        <v>95</v>
      </c>
      <c r="AE376" s="52">
        <v>29738127</v>
      </c>
      <c r="AF376" s="64">
        <f>IFERROR(AE376/AB362,"-")</f>
        <v>6.0200586371612691E-3</v>
      </c>
      <c r="AG376" s="52">
        <v>434</v>
      </c>
      <c r="AH376" s="64">
        <f>IFERROR(AG376/AC362,"-")</f>
        <v>8.723618090452262E-2</v>
      </c>
      <c r="AI376" s="61">
        <f t="shared" si="79"/>
        <v>68521.029953917052</v>
      </c>
      <c r="AJ376" s="138"/>
      <c r="AK376" s="138"/>
      <c r="AL376" s="103" t="s">
        <v>95</v>
      </c>
      <c r="AM376" s="52">
        <v>17802141</v>
      </c>
      <c r="AN376" s="64">
        <f>IFERROR(AM376/AJ362,"-")</f>
        <v>4.9477868376238271E-3</v>
      </c>
      <c r="AO376" s="52">
        <v>258</v>
      </c>
      <c r="AP376" s="64">
        <f>IFERROR(AO376/AK362,"-")</f>
        <v>8.3957045232671654E-2</v>
      </c>
      <c r="AQ376" s="61">
        <f t="shared" si="80"/>
        <v>69000.546511627908</v>
      </c>
      <c r="AR376" s="138"/>
      <c r="AS376" s="138"/>
      <c r="AT376" s="103" t="s">
        <v>95</v>
      </c>
      <c r="AU376" s="52">
        <v>7893118</v>
      </c>
      <c r="AV376" s="64">
        <f>IFERROR(AU376/AR362,"-")</f>
        <v>4.5742067691823818E-3</v>
      </c>
      <c r="AW376" s="52">
        <v>104</v>
      </c>
      <c r="AX376" s="64">
        <f>IFERROR(AW376/AS362,"-")</f>
        <v>7.6526857983811633E-2</v>
      </c>
      <c r="AY376" s="61">
        <f t="shared" si="81"/>
        <v>75895.36538461539</v>
      </c>
      <c r="AZ376" s="138"/>
      <c r="BA376" s="138"/>
      <c r="BB376" s="103" t="s">
        <v>95</v>
      </c>
      <c r="BC376" s="52">
        <v>1718501</v>
      </c>
      <c r="BD376" s="64">
        <f>IFERROR(BC376/AZ362,"-")</f>
        <v>3.1201170468970838E-3</v>
      </c>
      <c r="BE376" s="52">
        <v>22</v>
      </c>
      <c r="BF376" s="64">
        <f>IFERROR(BE376/BA362,"-")</f>
        <v>4.4897959183673466E-2</v>
      </c>
      <c r="BG376" s="61">
        <f t="shared" si="82"/>
        <v>78113.681818181823</v>
      </c>
      <c r="BH376" s="138"/>
      <c r="BI376" s="150"/>
      <c r="BJ376" s="103" t="s">
        <v>95</v>
      </c>
      <c r="BK376" s="52">
        <f t="shared" si="84"/>
        <v>84240571</v>
      </c>
      <c r="BL376" s="64">
        <f>IFERROR(BK376/BH362,"-")</f>
        <v>5.0867364505738774E-3</v>
      </c>
      <c r="BM376" s="52">
        <f t="shared" si="85"/>
        <v>1250</v>
      </c>
      <c r="BN376" s="64">
        <f>IFERROR(BM376/BI362,"-")</f>
        <v>7.4489005422799598E-2</v>
      </c>
      <c r="BO376" s="61">
        <f t="shared" si="83"/>
        <v>67392.4568</v>
      </c>
    </row>
    <row r="377" spans="2:67" s="106" customFormat="1">
      <c r="B377" s="179"/>
      <c r="C377" s="173"/>
      <c r="D377" s="138"/>
      <c r="E377" s="138"/>
      <c r="F377" s="104" t="s">
        <v>93</v>
      </c>
      <c r="G377" s="55">
        <v>263192</v>
      </c>
      <c r="H377" s="65">
        <f>IFERROR(G377/D362,"-")</f>
        <v>1.1452182139961842E-3</v>
      </c>
      <c r="I377" s="55">
        <v>26</v>
      </c>
      <c r="J377" s="65">
        <f>IFERROR(I377/E362,"-")</f>
        <v>0.25490196078431371</v>
      </c>
      <c r="K377" s="62">
        <f t="shared" si="76"/>
        <v>10122.76923076923</v>
      </c>
      <c r="L377" s="138"/>
      <c r="M377" s="138"/>
      <c r="N377" s="104" t="s">
        <v>93</v>
      </c>
      <c r="O377" s="55">
        <v>317977</v>
      </c>
      <c r="P377" s="65">
        <f>IFERROR(O377/L362,"-")</f>
        <v>8.2520317491599515E-4</v>
      </c>
      <c r="Q377" s="55">
        <v>40</v>
      </c>
      <c r="R377" s="65">
        <f>IFERROR(Q377/M362,"-")</f>
        <v>0.22222222222222221</v>
      </c>
      <c r="S377" s="62">
        <f t="shared" si="77"/>
        <v>7949.4250000000002</v>
      </c>
      <c r="T377" s="138"/>
      <c r="U377" s="138"/>
      <c r="V377" s="104" t="s">
        <v>93</v>
      </c>
      <c r="W377" s="55">
        <v>10625904</v>
      </c>
      <c r="X377" s="53">
        <f>W377/T362</f>
        <v>2.0707264872773181E-3</v>
      </c>
      <c r="Y377" s="55">
        <v>550</v>
      </c>
      <c r="Z377" s="65">
        <f>IFERROR(Y377/U362,"-")</f>
        <v>8.3308088458043023E-2</v>
      </c>
      <c r="AA377" s="62">
        <f t="shared" si="78"/>
        <v>19319.825454545455</v>
      </c>
      <c r="AB377" s="138"/>
      <c r="AC377" s="138"/>
      <c r="AD377" s="104" t="s">
        <v>93</v>
      </c>
      <c r="AE377" s="55">
        <v>14113445</v>
      </c>
      <c r="AF377" s="65">
        <f>IFERROR(AE377/AB362,"-")</f>
        <v>2.8570651565362716E-3</v>
      </c>
      <c r="AG377" s="55">
        <v>571</v>
      </c>
      <c r="AH377" s="65">
        <f>IFERROR(AG377/AC362,"-")</f>
        <v>0.11477386934673367</v>
      </c>
      <c r="AI377" s="62">
        <f t="shared" si="79"/>
        <v>24717.066549912433</v>
      </c>
      <c r="AJ377" s="138"/>
      <c r="AK377" s="138"/>
      <c r="AL377" s="104" t="s">
        <v>93</v>
      </c>
      <c r="AM377" s="55">
        <v>14691888</v>
      </c>
      <c r="AN377" s="65">
        <f>IFERROR(AM377/AJ362,"-")</f>
        <v>4.0833476190444426E-3</v>
      </c>
      <c r="AO377" s="55">
        <v>444</v>
      </c>
      <c r="AP377" s="65">
        <f>IFERROR(AO377/AK362,"-")</f>
        <v>0.14448421737715586</v>
      </c>
      <c r="AQ377" s="62">
        <f t="shared" si="80"/>
        <v>33089.83783783784</v>
      </c>
      <c r="AR377" s="138"/>
      <c r="AS377" s="138"/>
      <c r="AT377" s="104" t="s">
        <v>93</v>
      </c>
      <c r="AU377" s="55">
        <v>11644449</v>
      </c>
      <c r="AV377" s="65">
        <f>IFERROR(AU377/AR362,"-")</f>
        <v>6.7481719441162564E-3</v>
      </c>
      <c r="AW377" s="55">
        <v>250</v>
      </c>
      <c r="AX377" s="65">
        <f>IFERROR(AW377/AS362,"-")</f>
        <v>0.18395879323031641</v>
      </c>
      <c r="AY377" s="62">
        <f t="shared" si="81"/>
        <v>46577.796000000002</v>
      </c>
      <c r="AZ377" s="138"/>
      <c r="BA377" s="138"/>
      <c r="BB377" s="104" t="s">
        <v>93</v>
      </c>
      <c r="BC377" s="55">
        <v>3089900</v>
      </c>
      <c r="BD377" s="65">
        <f>IFERROR(BC377/AZ362,"-")</f>
        <v>5.610034363207993E-3</v>
      </c>
      <c r="BE377" s="55">
        <v>81</v>
      </c>
      <c r="BF377" s="65">
        <f>IFERROR(BE377/BA362,"-")</f>
        <v>0.1653061224489796</v>
      </c>
      <c r="BG377" s="62">
        <f t="shared" si="82"/>
        <v>38146.91358024691</v>
      </c>
      <c r="BH377" s="138"/>
      <c r="BI377" s="150"/>
      <c r="BJ377" s="104" t="s">
        <v>93</v>
      </c>
      <c r="BK377" s="55">
        <f t="shared" si="84"/>
        <v>54746755</v>
      </c>
      <c r="BL377" s="65">
        <f>IFERROR(BK377/BH362,"-")</f>
        <v>3.3057980365439081E-3</v>
      </c>
      <c r="BM377" s="55">
        <f t="shared" si="85"/>
        <v>1962</v>
      </c>
      <c r="BN377" s="65">
        <f>IFERROR(BM377/BI362,"-")</f>
        <v>0.11691794291162624</v>
      </c>
      <c r="BO377" s="62">
        <f t="shared" si="83"/>
        <v>27903.544852191641</v>
      </c>
    </row>
    <row r="378" spans="2:67" s="106" customFormat="1">
      <c r="B378" s="179"/>
      <c r="C378" s="174"/>
      <c r="D378" s="139"/>
      <c r="E378" s="139"/>
      <c r="F378" s="105" t="s">
        <v>101</v>
      </c>
      <c r="G378" s="56">
        <f>SUM(G362:G377)</f>
        <v>17917836</v>
      </c>
      <c r="H378" s="65">
        <f>IFERROR(G378/D362,"-")</f>
        <v>7.7965257844450186E-2</v>
      </c>
      <c r="I378" s="55">
        <v>76</v>
      </c>
      <c r="J378" s="65">
        <f>IFERROR(I378/E362,"-")</f>
        <v>0.74509803921568629</v>
      </c>
      <c r="K378" s="62">
        <f t="shared" si="76"/>
        <v>235761</v>
      </c>
      <c r="L378" s="139"/>
      <c r="M378" s="139"/>
      <c r="N378" s="105" t="s">
        <v>101</v>
      </c>
      <c r="O378" s="56">
        <f>SUM(O362:O377)</f>
        <v>36075007</v>
      </c>
      <c r="P378" s="65">
        <f>IFERROR(O378/L362,"-")</f>
        <v>9.3620640208306724E-2</v>
      </c>
      <c r="Q378" s="55">
        <v>154</v>
      </c>
      <c r="R378" s="65">
        <f>IFERROR(Q378/M362,"-")</f>
        <v>0.85555555555555551</v>
      </c>
      <c r="S378" s="62">
        <f t="shared" si="77"/>
        <v>234253.2922077922</v>
      </c>
      <c r="T378" s="139"/>
      <c r="U378" s="139"/>
      <c r="V378" s="105" t="s">
        <v>101</v>
      </c>
      <c r="W378" s="56">
        <f>SUM(W362:W377)</f>
        <v>903659137</v>
      </c>
      <c r="X378" s="53">
        <f>W378/T362</f>
        <v>0.17610086731971816</v>
      </c>
      <c r="Y378" s="55">
        <v>4926</v>
      </c>
      <c r="Z378" s="65">
        <f>IFERROR(Y378/U362,"-")</f>
        <v>0.74613753408058159</v>
      </c>
      <c r="AA378" s="62">
        <f t="shared" si="78"/>
        <v>183446.84064149411</v>
      </c>
      <c r="AB378" s="139"/>
      <c r="AC378" s="139"/>
      <c r="AD378" s="105" t="s">
        <v>101</v>
      </c>
      <c r="AE378" s="56">
        <f>SUM(AE362:AE377)</f>
        <v>1117588360</v>
      </c>
      <c r="AF378" s="65">
        <f>IFERROR(AE378/AB362,"-")</f>
        <v>0.22623978502105724</v>
      </c>
      <c r="AG378" s="55">
        <v>4220</v>
      </c>
      <c r="AH378" s="65">
        <f>IFERROR(AG378/AC362,"-")</f>
        <v>0.84824120603015074</v>
      </c>
      <c r="AI378" s="62">
        <f t="shared" si="79"/>
        <v>264831.36492890993</v>
      </c>
      <c r="AJ378" s="139"/>
      <c r="AK378" s="139"/>
      <c r="AL378" s="105" t="s">
        <v>101</v>
      </c>
      <c r="AM378" s="56">
        <f>SUM(AM362:AM377)</f>
        <v>972350624</v>
      </c>
      <c r="AN378" s="65">
        <f>IFERROR(AM378/AJ362,"-")</f>
        <v>0.27024747298555352</v>
      </c>
      <c r="AO378" s="55">
        <v>2718</v>
      </c>
      <c r="AP378" s="65">
        <f>IFERROR(AO378/AK362,"-")</f>
        <v>0.88447770907907586</v>
      </c>
      <c r="AQ378" s="62">
        <f t="shared" si="80"/>
        <v>357744.89477557025</v>
      </c>
      <c r="AR378" s="139"/>
      <c r="AS378" s="139"/>
      <c r="AT378" s="105" t="s">
        <v>101</v>
      </c>
      <c r="AU378" s="56">
        <f>SUM(AU362:AU377)</f>
        <v>581719400</v>
      </c>
      <c r="AV378" s="65">
        <f>IFERROR(AU378/AR362,"-")</f>
        <v>0.33711707049669265</v>
      </c>
      <c r="AW378" s="55">
        <v>1218</v>
      </c>
      <c r="AX378" s="65">
        <f>IFERROR(AW378/AS362,"-")</f>
        <v>0.89624724061810157</v>
      </c>
      <c r="AY378" s="62">
        <f t="shared" si="81"/>
        <v>477602.13464696222</v>
      </c>
      <c r="AZ378" s="139"/>
      <c r="BA378" s="139"/>
      <c r="BB378" s="105" t="s">
        <v>101</v>
      </c>
      <c r="BC378" s="56">
        <f>SUM(BC362:BC377)</f>
        <v>183679527</v>
      </c>
      <c r="BD378" s="65">
        <f>IFERROR(BC378/AZ362,"-")</f>
        <v>0.33348925799792561</v>
      </c>
      <c r="BE378" s="55">
        <v>426</v>
      </c>
      <c r="BF378" s="65">
        <f>IFERROR(BE378/BA362,"-")</f>
        <v>0.8693877551020408</v>
      </c>
      <c r="BG378" s="62">
        <f t="shared" si="82"/>
        <v>431172.59859154932</v>
      </c>
      <c r="BH378" s="139"/>
      <c r="BI378" s="151"/>
      <c r="BJ378" s="105" t="s">
        <v>101</v>
      </c>
      <c r="BK378" s="56">
        <f t="shared" si="84"/>
        <v>3812989891</v>
      </c>
      <c r="BL378" s="65">
        <f>IFERROR(BK378/BH362,"-")</f>
        <v>0.230241490934569</v>
      </c>
      <c r="BM378" s="56">
        <f t="shared" si="85"/>
        <v>13738</v>
      </c>
      <c r="BN378" s="65">
        <f>IFERROR(BM378/BI362,"-")</f>
        <v>0.81866396519873663</v>
      </c>
      <c r="BO378" s="62">
        <f t="shared" si="83"/>
        <v>277550.58167127677</v>
      </c>
    </row>
    <row r="379" spans="2:67" s="106" customFormat="1">
      <c r="B379" s="179">
        <v>23</v>
      </c>
      <c r="C379" s="172" t="s">
        <v>150</v>
      </c>
      <c r="D379" s="137">
        <v>275480870</v>
      </c>
      <c r="E379" s="137">
        <v>158</v>
      </c>
      <c r="F379" s="101" t="s">
        <v>66</v>
      </c>
      <c r="G379" s="48">
        <v>1444238</v>
      </c>
      <c r="H379" s="63">
        <f>IFERROR(G379/D379,"-")</f>
        <v>5.2426072271370425E-3</v>
      </c>
      <c r="I379" s="48">
        <v>35</v>
      </c>
      <c r="J379" s="63">
        <f>IFERROR(I379/E379,"-")</f>
        <v>0.22151898734177214</v>
      </c>
      <c r="K379" s="60">
        <f t="shared" si="76"/>
        <v>41263.942857142858</v>
      </c>
      <c r="L379" s="137">
        <v>585331240</v>
      </c>
      <c r="M379" s="137">
        <v>296</v>
      </c>
      <c r="N379" s="101" t="s">
        <v>66</v>
      </c>
      <c r="O379" s="48">
        <v>11628841</v>
      </c>
      <c r="P379" s="63">
        <f>IFERROR(O379/L379,"-")</f>
        <v>1.9867111483747219E-2</v>
      </c>
      <c r="Q379" s="48">
        <v>86</v>
      </c>
      <c r="R379" s="63">
        <f>IFERROR(Q379/M379,"-")</f>
        <v>0.29054054054054052</v>
      </c>
      <c r="S379" s="60">
        <f t="shared" si="77"/>
        <v>135219.08139534883</v>
      </c>
      <c r="T379" s="137">
        <v>8462907470</v>
      </c>
      <c r="U379" s="137">
        <v>11119</v>
      </c>
      <c r="V379" s="101" t="s">
        <v>66</v>
      </c>
      <c r="W379" s="48">
        <v>220188805</v>
      </c>
      <c r="X379" s="46">
        <f>W379/T379</f>
        <v>2.6018103799497171E-2</v>
      </c>
      <c r="Y379" s="48">
        <v>2488</v>
      </c>
      <c r="Z379" s="63">
        <f>IFERROR(Y379/U379,"-")</f>
        <v>0.22376112959798544</v>
      </c>
      <c r="AA379" s="60">
        <f t="shared" si="78"/>
        <v>88500.323553054666</v>
      </c>
      <c r="AB379" s="137">
        <v>8769919990</v>
      </c>
      <c r="AC379" s="137">
        <v>8790</v>
      </c>
      <c r="AD379" s="101" t="s">
        <v>66</v>
      </c>
      <c r="AE379" s="48">
        <v>250199431</v>
      </c>
      <c r="AF379" s="63">
        <f>IFERROR(AE379/AB379,"-")</f>
        <v>2.8529271793276644E-2</v>
      </c>
      <c r="AG379" s="48">
        <v>2511</v>
      </c>
      <c r="AH379" s="63">
        <f>IFERROR(AG379/AC379,"-")</f>
        <v>0.28566552901023889</v>
      </c>
      <c r="AI379" s="60">
        <f t="shared" si="79"/>
        <v>99641.350457984867</v>
      </c>
      <c r="AJ379" s="137">
        <v>5409314010</v>
      </c>
      <c r="AK379" s="137">
        <v>5070</v>
      </c>
      <c r="AL379" s="101" t="s">
        <v>66</v>
      </c>
      <c r="AM379" s="48">
        <v>191014443</v>
      </c>
      <c r="AN379" s="63">
        <f>IFERROR(AM379/AJ379,"-")</f>
        <v>3.5312138035780254E-2</v>
      </c>
      <c r="AO379" s="48">
        <v>1642</v>
      </c>
      <c r="AP379" s="63">
        <f>IFERROR(AO379/AK379,"-")</f>
        <v>0.32386587771203157</v>
      </c>
      <c r="AQ379" s="60">
        <f t="shared" si="80"/>
        <v>116330.35505481121</v>
      </c>
      <c r="AR379" s="137">
        <v>2247062740</v>
      </c>
      <c r="AS379" s="137">
        <v>1993</v>
      </c>
      <c r="AT379" s="101" t="s">
        <v>66</v>
      </c>
      <c r="AU379" s="48">
        <v>110570653</v>
      </c>
      <c r="AV379" s="63">
        <f>IFERROR(AU379/AR379,"-")</f>
        <v>4.920674934069709E-2</v>
      </c>
      <c r="AW379" s="48">
        <v>658</v>
      </c>
      <c r="AX379" s="63">
        <f>IFERROR(AW379/AS379,"-")</f>
        <v>0.33015554440541894</v>
      </c>
      <c r="AY379" s="60">
        <f t="shared" si="81"/>
        <v>168040.50607902734</v>
      </c>
      <c r="AZ379" s="137">
        <v>669695290</v>
      </c>
      <c r="BA379" s="137">
        <v>557</v>
      </c>
      <c r="BB379" s="101" t="s">
        <v>66</v>
      </c>
      <c r="BC379" s="48">
        <v>27209890</v>
      </c>
      <c r="BD379" s="63">
        <f>IFERROR(BC379/AZ379,"-")</f>
        <v>4.0630254395248921E-2</v>
      </c>
      <c r="BE379" s="48">
        <v>154</v>
      </c>
      <c r="BF379" s="63">
        <f>IFERROR(BE379/BA379,"-")</f>
        <v>0.27648114901256732</v>
      </c>
      <c r="BG379" s="60">
        <f t="shared" si="82"/>
        <v>176687.5974025974</v>
      </c>
      <c r="BH379" s="137">
        <f>SUM(D379,L379,T379,AB379,AJ379,AR379,AZ379)</f>
        <v>26419711610</v>
      </c>
      <c r="BI379" s="149">
        <f>SUM(E379,M379,U379,AC379,AK379,AS379,BA379)</f>
        <v>27983</v>
      </c>
      <c r="BJ379" s="101" t="s">
        <v>66</v>
      </c>
      <c r="BK379" s="48">
        <f t="shared" si="84"/>
        <v>812256301</v>
      </c>
      <c r="BL379" s="63">
        <f>IFERROR(BK379/BH379,"-")</f>
        <v>3.0744328817448437E-2</v>
      </c>
      <c r="BM379" s="48">
        <f t="shared" si="85"/>
        <v>7574</v>
      </c>
      <c r="BN379" s="63">
        <f>IFERROR(BM379/BI379,"-")</f>
        <v>0.27066433191580602</v>
      </c>
      <c r="BO379" s="60">
        <f t="shared" si="83"/>
        <v>107242.71204119356</v>
      </c>
    </row>
    <row r="380" spans="2:67" s="106" customFormat="1">
      <c r="B380" s="179"/>
      <c r="C380" s="173"/>
      <c r="D380" s="138"/>
      <c r="E380" s="138"/>
      <c r="F380" s="102" t="s">
        <v>68</v>
      </c>
      <c r="G380" s="52">
        <v>1625649</v>
      </c>
      <c r="H380" s="64">
        <f>IFERROR(G380/D379,"-")</f>
        <v>5.901132082238596E-3</v>
      </c>
      <c r="I380" s="52">
        <v>44</v>
      </c>
      <c r="J380" s="64">
        <f>IFERROR(I380/E379,"-")</f>
        <v>0.27848101265822783</v>
      </c>
      <c r="K380" s="61">
        <f t="shared" si="76"/>
        <v>36946.568181818184</v>
      </c>
      <c r="L380" s="138"/>
      <c r="M380" s="138"/>
      <c r="N380" s="102" t="s">
        <v>68</v>
      </c>
      <c r="O380" s="52">
        <v>7914447</v>
      </c>
      <c r="P380" s="64">
        <f>IFERROR(O380/L379,"-")</f>
        <v>1.3521313162782838E-2</v>
      </c>
      <c r="Q380" s="52">
        <v>92</v>
      </c>
      <c r="R380" s="64">
        <f>IFERROR(Q380/M379,"-")</f>
        <v>0.3108108108108108</v>
      </c>
      <c r="S380" s="61">
        <f t="shared" si="77"/>
        <v>86026.59782608696</v>
      </c>
      <c r="T380" s="138"/>
      <c r="U380" s="138"/>
      <c r="V380" s="102" t="s">
        <v>68</v>
      </c>
      <c r="W380" s="52">
        <v>257031752</v>
      </c>
      <c r="X380" s="50">
        <f>W380/T379</f>
        <v>3.0371565908187816E-2</v>
      </c>
      <c r="Y380" s="52">
        <v>2689</v>
      </c>
      <c r="Z380" s="64">
        <f>IFERROR(Y380/U379,"-")</f>
        <v>0.24183829481068442</v>
      </c>
      <c r="AA380" s="61">
        <f t="shared" si="78"/>
        <v>95586.37114168836</v>
      </c>
      <c r="AB380" s="138"/>
      <c r="AC380" s="138"/>
      <c r="AD380" s="102" t="s">
        <v>68</v>
      </c>
      <c r="AE380" s="52">
        <v>200828318</v>
      </c>
      <c r="AF380" s="64">
        <f>IFERROR(AE380/AB379,"-")</f>
        <v>2.2899675051653464E-2</v>
      </c>
      <c r="AG380" s="52">
        <v>2621</v>
      </c>
      <c r="AH380" s="64">
        <f>IFERROR(AG380/AC379,"-")</f>
        <v>0.29817974971558592</v>
      </c>
      <c r="AI380" s="61">
        <f t="shared" si="79"/>
        <v>76622.784433422363</v>
      </c>
      <c r="AJ380" s="138"/>
      <c r="AK380" s="138"/>
      <c r="AL380" s="102" t="s">
        <v>68</v>
      </c>
      <c r="AM380" s="52">
        <v>98538882</v>
      </c>
      <c r="AN380" s="64">
        <f>IFERROR(AM380/AJ379,"-")</f>
        <v>1.8216520952164136E-2</v>
      </c>
      <c r="AO380" s="52">
        <v>1688</v>
      </c>
      <c r="AP380" s="64">
        <f>IFERROR(AO380/AK379,"-")</f>
        <v>0.33293885601577911</v>
      </c>
      <c r="AQ380" s="61">
        <f t="shared" si="80"/>
        <v>58376.114928909956</v>
      </c>
      <c r="AR380" s="138"/>
      <c r="AS380" s="138"/>
      <c r="AT380" s="102" t="s">
        <v>68</v>
      </c>
      <c r="AU380" s="52">
        <v>34337227</v>
      </c>
      <c r="AV380" s="64">
        <f>IFERROR(AU380/AR379,"-")</f>
        <v>1.5280938261652633E-2</v>
      </c>
      <c r="AW380" s="52">
        <v>707</v>
      </c>
      <c r="AX380" s="64">
        <f>IFERROR(AW380/AS379,"-")</f>
        <v>0.35474159558454593</v>
      </c>
      <c r="AY380" s="61">
        <f t="shared" si="81"/>
        <v>48567.506364922207</v>
      </c>
      <c r="AZ380" s="138"/>
      <c r="BA380" s="138"/>
      <c r="BB380" s="102" t="s">
        <v>68</v>
      </c>
      <c r="BC380" s="52">
        <v>11305597</v>
      </c>
      <c r="BD380" s="64">
        <f>IFERROR(BC380/AZ379,"-")</f>
        <v>1.6881703020488616E-2</v>
      </c>
      <c r="BE380" s="52">
        <v>194</v>
      </c>
      <c r="BF380" s="64">
        <f>IFERROR(BE380/BA379,"-")</f>
        <v>0.348294434470377</v>
      </c>
      <c r="BG380" s="61">
        <f t="shared" si="82"/>
        <v>58276.273195876289</v>
      </c>
      <c r="BH380" s="138"/>
      <c r="BI380" s="150"/>
      <c r="BJ380" s="102" t="s">
        <v>68</v>
      </c>
      <c r="BK380" s="52">
        <f t="shared" si="84"/>
        <v>611581872</v>
      </c>
      <c r="BL380" s="64">
        <f>IFERROR(BK380/BH379,"-")</f>
        <v>2.3148695982302587E-2</v>
      </c>
      <c r="BM380" s="52">
        <f t="shared" si="85"/>
        <v>8035</v>
      </c>
      <c r="BN380" s="64">
        <f>IFERROR(BM380/BI379,"-")</f>
        <v>0.28713861987635347</v>
      </c>
      <c r="BO380" s="61">
        <f t="shared" si="83"/>
        <v>76114.732047293088</v>
      </c>
    </row>
    <row r="381" spans="2:67" s="106" customFormat="1">
      <c r="B381" s="179"/>
      <c r="C381" s="173"/>
      <c r="D381" s="138"/>
      <c r="E381" s="138"/>
      <c r="F381" s="103" t="s">
        <v>70</v>
      </c>
      <c r="G381" s="52">
        <v>620475</v>
      </c>
      <c r="H381" s="64">
        <f>IFERROR(G381/D379,"-")</f>
        <v>2.2523342546435258E-3</v>
      </c>
      <c r="I381" s="52">
        <v>19</v>
      </c>
      <c r="J381" s="64">
        <f>IFERROR(I381/E379,"-")</f>
        <v>0.12025316455696203</v>
      </c>
      <c r="K381" s="61">
        <f t="shared" si="76"/>
        <v>32656.57894736842</v>
      </c>
      <c r="L381" s="138"/>
      <c r="M381" s="138"/>
      <c r="N381" s="103" t="s">
        <v>70</v>
      </c>
      <c r="O381" s="52">
        <v>3219461</v>
      </c>
      <c r="P381" s="64">
        <f>IFERROR(O381/L379,"-")</f>
        <v>5.5002377798936547E-3</v>
      </c>
      <c r="Q381" s="52">
        <v>61</v>
      </c>
      <c r="R381" s="64">
        <f>IFERROR(Q381/M379,"-")</f>
        <v>0.20608108108108109</v>
      </c>
      <c r="S381" s="61">
        <f t="shared" si="77"/>
        <v>52778.049180327871</v>
      </c>
      <c r="T381" s="138"/>
      <c r="U381" s="138"/>
      <c r="V381" s="103" t="s">
        <v>70</v>
      </c>
      <c r="W381" s="52">
        <v>125273772</v>
      </c>
      <c r="X381" s="50">
        <f>W381/T379</f>
        <v>1.480268719043433E-2</v>
      </c>
      <c r="Y381" s="52">
        <v>2812</v>
      </c>
      <c r="Z381" s="64">
        <f>IFERROR(Y381/U379,"-")</f>
        <v>0.25290044068711215</v>
      </c>
      <c r="AA381" s="61">
        <f t="shared" si="78"/>
        <v>44549.705547652913</v>
      </c>
      <c r="AB381" s="138"/>
      <c r="AC381" s="138"/>
      <c r="AD381" s="103" t="s">
        <v>70</v>
      </c>
      <c r="AE381" s="52">
        <v>145667606</v>
      </c>
      <c r="AF381" s="64">
        <f>IFERROR(AE381/AB379,"-")</f>
        <v>1.6609912766148281E-2</v>
      </c>
      <c r="AG381" s="52">
        <v>2616</v>
      </c>
      <c r="AH381" s="64">
        <f>IFERROR(AG381/AC379,"-")</f>
        <v>0.29761092150170648</v>
      </c>
      <c r="AI381" s="61">
        <f t="shared" si="79"/>
        <v>55683.335626911314</v>
      </c>
      <c r="AJ381" s="138"/>
      <c r="AK381" s="138"/>
      <c r="AL381" s="103" t="s">
        <v>70</v>
      </c>
      <c r="AM381" s="52">
        <v>75126333</v>
      </c>
      <c r="AN381" s="64">
        <f>IFERROR(AM381/AJ379,"-")</f>
        <v>1.3888329067441215E-2</v>
      </c>
      <c r="AO381" s="52">
        <v>1534</v>
      </c>
      <c r="AP381" s="64">
        <f>IFERROR(AO381/AK379,"-")</f>
        <v>0.30256410256410254</v>
      </c>
      <c r="AQ381" s="61">
        <f t="shared" si="80"/>
        <v>48974.141460234678</v>
      </c>
      <c r="AR381" s="138"/>
      <c r="AS381" s="138"/>
      <c r="AT381" s="103" t="s">
        <v>70</v>
      </c>
      <c r="AU381" s="52">
        <v>44317344</v>
      </c>
      <c r="AV381" s="64">
        <f>IFERROR(AU381/AR379,"-")</f>
        <v>1.9722343845192326E-2</v>
      </c>
      <c r="AW381" s="52">
        <v>599</v>
      </c>
      <c r="AX381" s="64">
        <f>IFERROR(AW381/AS379,"-")</f>
        <v>0.30055193176116407</v>
      </c>
      <c r="AY381" s="61">
        <f t="shared" si="81"/>
        <v>73985.549248747906</v>
      </c>
      <c r="AZ381" s="138"/>
      <c r="BA381" s="138"/>
      <c r="BB381" s="103" t="s">
        <v>70</v>
      </c>
      <c r="BC381" s="52">
        <v>9743505</v>
      </c>
      <c r="BD381" s="64">
        <f>IFERROR(BC381/AZ379,"-")</f>
        <v>1.4549161604526142E-2</v>
      </c>
      <c r="BE381" s="52">
        <v>130</v>
      </c>
      <c r="BF381" s="64">
        <f>IFERROR(BE381/BA379,"-")</f>
        <v>0.23339317773788151</v>
      </c>
      <c r="BG381" s="61">
        <f t="shared" si="82"/>
        <v>74950.038461538468</v>
      </c>
      <c r="BH381" s="138"/>
      <c r="BI381" s="150"/>
      <c r="BJ381" s="103" t="s">
        <v>70</v>
      </c>
      <c r="BK381" s="52">
        <f t="shared" si="84"/>
        <v>403968496</v>
      </c>
      <c r="BL381" s="64">
        <f>IFERROR(BK381/BH379,"-")</f>
        <v>1.5290420348384719E-2</v>
      </c>
      <c r="BM381" s="52">
        <f t="shared" si="85"/>
        <v>7771</v>
      </c>
      <c r="BN381" s="64">
        <f>IFERROR(BM381/BI379,"-")</f>
        <v>0.27770432048029159</v>
      </c>
      <c r="BO381" s="61">
        <f t="shared" si="83"/>
        <v>51984.107064727832</v>
      </c>
    </row>
    <row r="382" spans="2:67" s="106" customFormat="1">
      <c r="B382" s="179"/>
      <c r="C382" s="173"/>
      <c r="D382" s="138"/>
      <c r="E382" s="138"/>
      <c r="F382" s="103" t="s">
        <v>72</v>
      </c>
      <c r="G382" s="52">
        <v>1895566</v>
      </c>
      <c r="H382" s="64">
        <f>IFERROR(G382/D379,"-")</f>
        <v>6.880935144425818E-3</v>
      </c>
      <c r="I382" s="52">
        <v>10</v>
      </c>
      <c r="J382" s="64">
        <f>IFERROR(I382/E379,"-")</f>
        <v>6.3291139240506333E-2</v>
      </c>
      <c r="K382" s="61">
        <f t="shared" si="76"/>
        <v>189556.6</v>
      </c>
      <c r="L382" s="138"/>
      <c r="M382" s="138"/>
      <c r="N382" s="103" t="s">
        <v>72</v>
      </c>
      <c r="O382" s="52">
        <v>431928</v>
      </c>
      <c r="P382" s="64">
        <f>IFERROR(O382/L379,"-")</f>
        <v>7.3792063447698439E-4</v>
      </c>
      <c r="Q382" s="52">
        <v>22</v>
      </c>
      <c r="R382" s="64">
        <f>IFERROR(Q382/M379,"-")</f>
        <v>7.4324324324324328E-2</v>
      </c>
      <c r="S382" s="61">
        <f t="shared" si="77"/>
        <v>19633.090909090908</v>
      </c>
      <c r="T382" s="138"/>
      <c r="U382" s="138"/>
      <c r="V382" s="103" t="s">
        <v>72</v>
      </c>
      <c r="W382" s="52">
        <v>20680260</v>
      </c>
      <c r="X382" s="50">
        <f>W382/T379</f>
        <v>2.443635366841604E-3</v>
      </c>
      <c r="Y382" s="52">
        <v>435</v>
      </c>
      <c r="Z382" s="64">
        <f>IFERROR(Y382/U379,"-")</f>
        <v>3.9122223221512729E-2</v>
      </c>
      <c r="AA382" s="61">
        <f t="shared" si="78"/>
        <v>47540.827586206899</v>
      </c>
      <c r="AB382" s="138"/>
      <c r="AC382" s="138"/>
      <c r="AD382" s="103" t="s">
        <v>72</v>
      </c>
      <c r="AE382" s="52">
        <v>30223649</v>
      </c>
      <c r="AF382" s="64">
        <f>IFERROR(AE382/AB379,"-")</f>
        <v>3.446285602886099E-3</v>
      </c>
      <c r="AG382" s="52">
        <v>470</v>
      </c>
      <c r="AH382" s="64">
        <f>IFERROR(AG382/AC379,"-")</f>
        <v>5.3469852104664393E-2</v>
      </c>
      <c r="AI382" s="61">
        <f t="shared" si="79"/>
        <v>64305.636170212769</v>
      </c>
      <c r="AJ382" s="138"/>
      <c r="AK382" s="138"/>
      <c r="AL382" s="103" t="s">
        <v>72</v>
      </c>
      <c r="AM382" s="52">
        <v>5943882</v>
      </c>
      <c r="AN382" s="64">
        <f>IFERROR(AM382/AJ379,"-")</f>
        <v>1.0988236195960826E-3</v>
      </c>
      <c r="AO382" s="52">
        <v>265</v>
      </c>
      <c r="AP382" s="64">
        <f>IFERROR(AO382/AK379,"-")</f>
        <v>5.2268244575936887E-2</v>
      </c>
      <c r="AQ382" s="61">
        <f t="shared" si="80"/>
        <v>22429.743396226415</v>
      </c>
      <c r="AR382" s="138"/>
      <c r="AS382" s="138"/>
      <c r="AT382" s="103" t="s">
        <v>72</v>
      </c>
      <c r="AU382" s="52">
        <v>4796348</v>
      </c>
      <c r="AV382" s="64">
        <f>IFERROR(AU382/AR379,"-")</f>
        <v>2.1344966985657019E-3</v>
      </c>
      <c r="AW382" s="52">
        <v>109</v>
      </c>
      <c r="AX382" s="64">
        <f>IFERROR(AW382/AS379,"-")</f>
        <v>5.4691419969894628E-2</v>
      </c>
      <c r="AY382" s="61">
        <f t="shared" si="81"/>
        <v>44003.192660550456</v>
      </c>
      <c r="AZ382" s="138"/>
      <c r="BA382" s="138"/>
      <c r="BB382" s="103" t="s">
        <v>72</v>
      </c>
      <c r="BC382" s="52">
        <v>272317</v>
      </c>
      <c r="BD382" s="64">
        <f>IFERROR(BC382/AZ379,"-")</f>
        <v>4.0662821445257589E-4</v>
      </c>
      <c r="BE382" s="52">
        <v>23</v>
      </c>
      <c r="BF382" s="64">
        <f>IFERROR(BE382/BA379,"-")</f>
        <v>4.1292639138240578E-2</v>
      </c>
      <c r="BG382" s="61">
        <f t="shared" si="82"/>
        <v>11839.869565217392</v>
      </c>
      <c r="BH382" s="138"/>
      <c r="BI382" s="150"/>
      <c r="BJ382" s="103" t="s">
        <v>72</v>
      </c>
      <c r="BK382" s="52">
        <f t="shared" si="84"/>
        <v>64243950</v>
      </c>
      <c r="BL382" s="64">
        <f>IFERROR(BK382/BH379,"-")</f>
        <v>2.4316673455164941E-3</v>
      </c>
      <c r="BM382" s="52">
        <f t="shared" si="85"/>
        <v>1334</v>
      </c>
      <c r="BN382" s="64">
        <f>IFERROR(BM382/BI379,"-")</f>
        <v>4.7671800736161243E-2</v>
      </c>
      <c r="BO382" s="61">
        <f t="shared" si="83"/>
        <v>48158.883058470761</v>
      </c>
    </row>
    <row r="383" spans="2:67" s="106" customFormat="1">
      <c r="B383" s="179"/>
      <c r="C383" s="173"/>
      <c r="D383" s="138"/>
      <c r="E383" s="138"/>
      <c r="F383" s="103" t="s">
        <v>74</v>
      </c>
      <c r="G383" s="52">
        <v>1514667</v>
      </c>
      <c r="H383" s="64">
        <f>IFERROR(G383/D379,"-")</f>
        <v>5.4982656327461138E-3</v>
      </c>
      <c r="I383" s="52">
        <v>38</v>
      </c>
      <c r="J383" s="64">
        <f>IFERROR(I383/E379,"-")</f>
        <v>0.24050632911392406</v>
      </c>
      <c r="K383" s="61">
        <f t="shared" si="76"/>
        <v>39859.65789473684</v>
      </c>
      <c r="L383" s="138"/>
      <c r="M383" s="138"/>
      <c r="N383" s="103" t="s">
        <v>74</v>
      </c>
      <c r="O383" s="52">
        <v>2324932</v>
      </c>
      <c r="P383" s="64">
        <f>IFERROR(O383/L379,"-")</f>
        <v>3.9719937039410366E-3</v>
      </c>
      <c r="Q383" s="52">
        <v>76</v>
      </c>
      <c r="R383" s="64">
        <f>IFERROR(Q383/M379,"-")</f>
        <v>0.25675675675675674</v>
      </c>
      <c r="S383" s="61">
        <f t="shared" si="77"/>
        <v>30591.21052631579</v>
      </c>
      <c r="T383" s="138"/>
      <c r="U383" s="138"/>
      <c r="V383" s="103" t="s">
        <v>74</v>
      </c>
      <c r="W383" s="52">
        <v>203434703</v>
      </c>
      <c r="X383" s="50">
        <f>W383/T379</f>
        <v>2.4038393864183417E-2</v>
      </c>
      <c r="Y383" s="52">
        <v>3309</v>
      </c>
      <c r="Z383" s="64">
        <f>IFERROR(Y383/U379,"-")</f>
        <v>0.29759870491950713</v>
      </c>
      <c r="AA383" s="61">
        <f t="shared" si="78"/>
        <v>61479.209126624359</v>
      </c>
      <c r="AB383" s="138"/>
      <c r="AC383" s="138"/>
      <c r="AD383" s="103" t="s">
        <v>74</v>
      </c>
      <c r="AE383" s="52">
        <v>190260697</v>
      </c>
      <c r="AF383" s="64">
        <f>IFERROR(AE383/AB379,"-")</f>
        <v>2.1694690170143732E-2</v>
      </c>
      <c r="AG383" s="52">
        <v>3141</v>
      </c>
      <c r="AH383" s="64">
        <f>IFERROR(AG383/AC379,"-")</f>
        <v>0.35733788395904437</v>
      </c>
      <c r="AI383" s="61">
        <f t="shared" si="79"/>
        <v>60573.287806431072</v>
      </c>
      <c r="AJ383" s="138"/>
      <c r="AK383" s="138"/>
      <c r="AL383" s="103" t="s">
        <v>74</v>
      </c>
      <c r="AM383" s="52">
        <v>101028985</v>
      </c>
      <c r="AN383" s="64">
        <f>IFERROR(AM383/AJ379,"-")</f>
        <v>1.8676857141817139E-2</v>
      </c>
      <c r="AO383" s="52">
        <v>1773</v>
      </c>
      <c r="AP383" s="64">
        <f>IFERROR(AO383/AK379,"-")</f>
        <v>0.34970414201183431</v>
      </c>
      <c r="AQ383" s="61">
        <f t="shared" si="80"/>
        <v>56981.943034404962</v>
      </c>
      <c r="AR383" s="138"/>
      <c r="AS383" s="138"/>
      <c r="AT383" s="103" t="s">
        <v>74</v>
      </c>
      <c r="AU383" s="52">
        <v>50271289</v>
      </c>
      <c r="AV383" s="64">
        <f>IFERROR(AU383/AR379,"-")</f>
        <v>2.2372000614455472E-2</v>
      </c>
      <c r="AW383" s="52">
        <v>645</v>
      </c>
      <c r="AX383" s="64">
        <f>IFERROR(AW383/AS379,"-")</f>
        <v>0.32363271450075265</v>
      </c>
      <c r="AY383" s="61">
        <f t="shared" si="81"/>
        <v>77939.982945736439</v>
      </c>
      <c r="AZ383" s="138"/>
      <c r="BA383" s="138"/>
      <c r="BB383" s="103" t="s">
        <v>74</v>
      </c>
      <c r="BC383" s="52">
        <v>12397859</v>
      </c>
      <c r="BD383" s="64">
        <f>IFERROR(BC383/AZ379,"-")</f>
        <v>1.851268656824509E-2</v>
      </c>
      <c r="BE383" s="52">
        <v>134</v>
      </c>
      <c r="BF383" s="64">
        <f>IFERROR(BE383/BA379,"-")</f>
        <v>0.24057450628366248</v>
      </c>
      <c r="BG383" s="61">
        <f t="shared" si="82"/>
        <v>92521.335820895518</v>
      </c>
      <c r="BH383" s="138"/>
      <c r="BI383" s="150"/>
      <c r="BJ383" s="103" t="s">
        <v>74</v>
      </c>
      <c r="BK383" s="52">
        <f t="shared" si="84"/>
        <v>561233132</v>
      </c>
      <c r="BL383" s="64">
        <f>IFERROR(BK383/BH379,"-")</f>
        <v>2.1242969654050665E-2</v>
      </c>
      <c r="BM383" s="52">
        <f t="shared" si="85"/>
        <v>9116</v>
      </c>
      <c r="BN383" s="64">
        <f>IFERROR(BM383/BI379,"-")</f>
        <v>0.32576921702462208</v>
      </c>
      <c r="BO383" s="61">
        <f t="shared" si="83"/>
        <v>61565.723124177268</v>
      </c>
    </row>
    <row r="384" spans="2:67" s="106" customFormat="1">
      <c r="B384" s="179"/>
      <c r="C384" s="173"/>
      <c r="D384" s="138"/>
      <c r="E384" s="138"/>
      <c r="F384" s="103" t="s">
        <v>76</v>
      </c>
      <c r="G384" s="52">
        <v>2523170</v>
      </c>
      <c r="H384" s="64">
        <f>IFERROR(G384/D379,"-")</f>
        <v>9.1591477840185422E-3</v>
      </c>
      <c r="I384" s="52">
        <v>54</v>
      </c>
      <c r="J384" s="64">
        <f>IFERROR(I384/E379,"-")</f>
        <v>0.34177215189873417</v>
      </c>
      <c r="K384" s="61">
        <f t="shared" si="76"/>
        <v>46725.370370370372</v>
      </c>
      <c r="L384" s="138"/>
      <c r="M384" s="138"/>
      <c r="N384" s="103" t="s">
        <v>76</v>
      </c>
      <c r="O384" s="52">
        <v>7080349</v>
      </c>
      <c r="P384" s="64">
        <f>IFERROR(O384/L379,"-")</f>
        <v>1.2096311483391865E-2</v>
      </c>
      <c r="Q384" s="52">
        <v>113</v>
      </c>
      <c r="R384" s="64">
        <f>IFERROR(Q384/M379,"-")</f>
        <v>0.38175675675675674</v>
      </c>
      <c r="S384" s="61">
        <f t="shared" si="77"/>
        <v>62657.955752212387</v>
      </c>
      <c r="T384" s="138"/>
      <c r="U384" s="138"/>
      <c r="V384" s="103" t="s">
        <v>76</v>
      </c>
      <c r="W384" s="52">
        <v>279113613</v>
      </c>
      <c r="X384" s="50">
        <f>W384/T379</f>
        <v>3.2980818234090888E-2</v>
      </c>
      <c r="Y384" s="52">
        <v>4148</v>
      </c>
      <c r="Z384" s="64">
        <f>IFERROR(Y384/U379,"-")</f>
        <v>0.37305513085709147</v>
      </c>
      <c r="AA384" s="61">
        <f t="shared" si="78"/>
        <v>67288.720588235301</v>
      </c>
      <c r="AB384" s="138"/>
      <c r="AC384" s="138"/>
      <c r="AD384" s="103" t="s">
        <v>76</v>
      </c>
      <c r="AE384" s="52">
        <v>339011093</v>
      </c>
      <c r="AF384" s="64">
        <f>IFERROR(AE384/AB379,"-")</f>
        <v>3.8656121536634454E-2</v>
      </c>
      <c r="AG384" s="52">
        <v>3930</v>
      </c>
      <c r="AH384" s="64">
        <f>IFERROR(AG384/AC379,"-")</f>
        <v>0.44709897610921501</v>
      </c>
      <c r="AI384" s="61">
        <f t="shared" si="79"/>
        <v>86262.364631043252</v>
      </c>
      <c r="AJ384" s="138"/>
      <c r="AK384" s="138"/>
      <c r="AL384" s="103" t="s">
        <v>76</v>
      </c>
      <c r="AM384" s="52">
        <v>207288623</v>
      </c>
      <c r="AN384" s="64">
        <f>IFERROR(AM384/AJ379,"-")</f>
        <v>3.8320685879354228E-2</v>
      </c>
      <c r="AO384" s="52">
        <v>2405</v>
      </c>
      <c r="AP384" s="64">
        <f>IFERROR(AO384/AK379,"-")</f>
        <v>0.47435897435897434</v>
      </c>
      <c r="AQ384" s="61">
        <f t="shared" si="80"/>
        <v>86190.695634095639</v>
      </c>
      <c r="AR384" s="138"/>
      <c r="AS384" s="138"/>
      <c r="AT384" s="103" t="s">
        <v>76</v>
      </c>
      <c r="AU384" s="52">
        <v>90786937</v>
      </c>
      <c r="AV384" s="64">
        <f>IFERROR(AU384/AR379,"-")</f>
        <v>4.0402493167591751E-2</v>
      </c>
      <c r="AW384" s="52">
        <v>916</v>
      </c>
      <c r="AX384" s="64">
        <f>IFERROR(AW384/AS379,"-")</f>
        <v>0.45960863020572001</v>
      </c>
      <c r="AY384" s="61">
        <f t="shared" si="81"/>
        <v>99112.376637554582</v>
      </c>
      <c r="AZ384" s="138"/>
      <c r="BA384" s="138"/>
      <c r="BB384" s="103" t="s">
        <v>76</v>
      </c>
      <c r="BC384" s="52">
        <v>24465455</v>
      </c>
      <c r="BD384" s="64">
        <f>IFERROR(BC384/AZ379,"-")</f>
        <v>3.6532219003660604E-2</v>
      </c>
      <c r="BE384" s="52">
        <v>233</v>
      </c>
      <c r="BF384" s="64">
        <f>IFERROR(BE384/BA379,"-")</f>
        <v>0.41831238779174146</v>
      </c>
      <c r="BG384" s="61">
        <f t="shared" si="82"/>
        <v>105001.95278969957</v>
      </c>
      <c r="BH384" s="138"/>
      <c r="BI384" s="150"/>
      <c r="BJ384" s="103" t="s">
        <v>76</v>
      </c>
      <c r="BK384" s="52">
        <f t="shared" si="84"/>
        <v>950269240</v>
      </c>
      <c r="BL384" s="64">
        <f>IFERROR(BK384/BH379,"-")</f>
        <v>3.5968191251577408E-2</v>
      </c>
      <c r="BM384" s="52">
        <f t="shared" si="85"/>
        <v>11799</v>
      </c>
      <c r="BN384" s="64">
        <f>IFERROR(BM384/BI379,"-")</f>
        <v>0.42164885823535719</v>
      </c>
      <c r="BO384" s="61">
        <f t="shared" si="83"/>
        <v>80538.116789558437</v>
      </c>
    </row>
    <row r="385" spans="2:67" s="106" customFormat="1">
      <c r="B385" s="179"/>
      <c r="C385" s="173"/>
      <c r="D385" s="138"/>
      <c r="E385" s="138"/>
      <c r="F385" s="103" t="s">
        <v>77</v>
      </c>
      <c r="G385" s="52">
        <v>54212</v>
      </c>
      <c r="H385" s="64">
        <f>IFERROR(G385/D379,"-")</f>
        <v>1.9679043412342933E-4</v>
      </c>
      <c r="I385" s="52">
        <v>7</v>
      </c>
      <c r="J385" s="64">
        <f>IFERROR(I385/E379,"-")</f>
        <v>4.4303797468354431E-2</v>
      </c>
      <c r="K385" s="61">
        <f t="shared" si="76"/>
        <v>7744.5714285714284</v>
      </c>
      <c r="L385" s="138"/>
      <c r="M385" s="138"/>
      <c r="N385" s="103" t="s">
        <v>77</v>
      </c>
      <c r="O385" s="52">
        <v>5995000</v>
      </c>
      <c r="P385" s="64">
        <f>IFERROR(O385/L379,"-")</f>
        <v>1.024206396364561E-2</v>
      </c>
      <c r="Q385" s="52">
        <v>26</v>
      </c>
      <c r="R385" s="64">
        <f>IFERROR(Q385/M379,"-")</f>
        <v>8.7837837837837843E-2</v>
      </c>
      <c r="S385" s="61">
        <f t="shared" si="77"/>
        <v>230576.92307692306</v>
      </c>
      <c r="T385" s="138"/>
      <c r="U385" s="138"/>
      <c r="V385" s="103" t="s">
        <v>77</v>
      </c>
      <c r="W385" s="52">
        <v>152834568</v>
      </c>
      <c r="X385" s="50">
        <f>W385/T379</f>
        <v>1.8059345271324349E-2</v>
      </c>
      <c r="Y385" s="52">
        <v>956</v>
      </c>
      <c r="Z385" s="64">
        <f>IFERROR(Y385/U379,"-")</f>
        <v>8.597895494199119E-2</v>
      </c>
      <c r="AA385" s="61">
        <f t="shared" si="78"/>
        <v>159868.79497907951</v>
      </c>
      <c r="AB385" s="138"/>
      <c r="AC385" s="138"/>
      <c r="AD385" s="103" t="s">
        <v>77</v>
      </c>
      <c r="AE385" s="52">
        <v>217589769</v>
      </c>
      <c r="AF385" s="64">
        <f>IFERROR(AE385/AB379,"-")</f>
        <v>2.4810918371901816E-2</v>
      </c>
      <c r="AG385" s="52">
        <v>1207</v>
      </c>
      <c r="AH385" s="64">
        <f>IFERROR(AG385/AC379,"-")</f>
        <v>0.13731513083048918</v>
      </c>
      <c r="AI385" s="61">
        <f t="shared" si="79"/>
        <v>180273.21375310689</v>
      </c>
      <c r="AJ385" s="138"/>
      <c r="AK385" s="138"/>
      <c r="AL385" s="103" t="s">
        <v>77</v>
      </c>
      <c r="AM385" s="52">
        <v>228323730</v>
      </c>
      <c r="AN385" s="64">
        <f>IFERROR(AM385/AJ379,"-")</f>
        <v>4.2209368799427487E-2</v>
      </c>
      <c r="AO385" s="52">
        <v>925</v>
      </c>
      <c r="AP385" s="64">
        <f>IFERROR(AO385/AK379,"-")</f>
        <v>0.18244575936883628</v>
      </c>
      <c r="AQ385" s="61">
        <f t="shared" si="80"/>
        <v>246836.46486486486</v>
      </c>
      <c r="AR385" s="138"/>
      <c r="AS385" s="138"/>
      <c r="AT385" s="103" t="s">
        <v>77</v>
      </c>
      <c r="AU385" s="52">
        <v>89789511</v>
      </c>
      <c r="AV385" s="64">
        <f>IFERROR(AU385/AR379,"-")</f>
        <v>3.9958613260615942E-2</v>
      </c>
      <c r="AW385" s="52">
        <v>400</v>
      </c>
      <c r="AX385" s="64">
        <f>IFERROR(AW385/AS379,"-")</f>
        <v>0.2007024586051179</v>
      </c>
      <c r="AY385" s="61">
        <f t="shared" si="81"/>
        <v>224473.7775</v>
      </c>
      <c r="AZ385" s="138"/>
      <c r="BA385" s="138"/>
      <c r="BB385" s="103" t="s">
        <v>77</v>
      </c>
      <c r="BC385" s="52">
        <v>38052170</v>
      </c>
      <c r="BD385" s="64">
        <f>IFERROR(BC385/AZ379,"-")</f>
        <v>5.6820124866041689E-2</v>
      </c>
      <c r="BE385" s="52">
        <v>123</v>
      </c>
      <c r="BF385" s="64">
        <f>IFERROR(BE385/BA379,"-")</f>
        <v>0.22082585278276481</v>
      </c>
      <c r="BG385" s="61">
        <f t="shared" si="82"/>
        <v>309367.23577235773</v>
      </c>
      <c r="BH385" s="138"/>
      <c r="BI385" s="150"/>
      <c r="BJ385" s="103" t="s">
        <v>77</v>
      </c>
      <c r="BK385" s="52">
        <f t="shared" si="84"/>
        <v>732638960</v>
      </c>
      <c r="BL385" s="64">
        <f>IFERROR(BK385/BH379,"-")</f>
        <v>2.7730770525242688E-2</v>
      </c>
      <c r="BM385" s="52">
        <f t="shared" si="85"/>
        <v>3644</v>
      </c>
      <c r="BN385" s="64">
        <f>IFERROR(BM385/BI379,"-")</f>
        <v>0.13022192045170283</v>
      </c>
      <c r="BO385" s="61">
        <f t="shared" si="83"/>
        <v>201053.50164654225</v>
      </c>
    </row>
    <row r="386" spans="2:67" s="106" customFormat="1">
      <c r="B386" s="179"/>
      <c r="C386" s="173"/>
      <c r="D386" s="138"/>
      <c r="E386" s="138"/>
      <c r="F386" s="103" t="s">
        <v>79</v>
      </c>
      <c r="G386" s="52">
        <v>0</v>
      </c>
      <c r="H386" s="64">
        <f>IFERROR(G386/D379,"-")</f>
        <v>0</v>
      </c>
      <c r="I386" s="52">
        <v>0</v>
      </c>
      <c r="J386" s="64">
        <f>IFERROR(I386/E379,"-")</f>
        <v>0</v>
      </c>
      <c r="K386" s="61" t="str">
        <f t="shared" si="76"/>
        <v>-</v>
      </c>
      <c r="L386" s="138"/>
      <c r="M386" s="138"/>
      <c r="N386" s="103" t="s">
        <v>79</v>
      </c>
      <c r="O386" s="52">
        <v>0</v>
      </c>
      <c r="P386" s="64">
        <f>IFERROR(O386/L379,"-")</f>
        <v>0</v>
      </c>
      <c r="Q386" s="52">
        <v>0</v>
      </c>
      <c r="R386" s="64">
        <f>IFERROR(Q386/M379,"-")</f>
        <v>0</v>
      </c>
      <c r="S386" s="61" t="str">
        <f t="shared" si="77"/>
        <v>-</v>
      </c>
      <c r="T386" s="138"/>
      <c r="U386" s="138"/>
      <c r="V386" s="103" t="s">
        <v>79</v>
      </c>
      <c r="W386" s="52">
        <v>12402</v>
      </c>
      <c r="X386" s="50">
        <f>W386/T379</f>
        <v>1.4654538105212204E-6</v>
      </c>
      <c r="Y386" s="52">
        <v>4</v>
      </c>
      <c r="Z386" s="64">
        <f>IFERROR(Y386/U379,"-")</f>
        <v>3.5974458134724346E-4</v>
      </c>
      <c r="AA386" s="61">
        <f t="shared" si="78"/>
        <v>3100.5</v>
      </c>
      <c r="AB386" s="138"/>
      <c r="AC386" s="138"/>
      <c r="AD386" s="103" t="s">
        <v>79</v>
      </c>
      <c r="AE386" s="52">
        <v>12316</v>
      </c>
      <c r="AF386" s="64">
        <f>IFERROR(AE386/AB379,"-")</f>
        <v>1.4043457653027003E-6</v>
      </c>
      <c r="AG386" s="52">
        <v>4</v>
      </c>
      <c r="AH386" s="64">
        <f>IFERROR(AG386/AC379,"-")</f>
        <v>4.5506257110352672E-4</v>
      </c>
      <c r="AI386" s="61">
        <f t="shared" si="79"/>
        <v>3079</v>
      </c>
      <c r="AJ386" s="138"/>
      <c r="AK386" s="138"/>
      <c r="AL386" s="103" t="s">
        <v>79</v>
      </c>
      <c r="AM386" s="52">
        <v>2457</v>
      </c>
      <c r="AN386" s="64">
        <f>IFERROR(AM386/AJ379,"-")</f>
        <v>4.5421655970754045E-7</v>
      </c>
      <c r="AO386" s="52">
        <v>1</v>
      </c>
      <c r="AP386" s="64">
        <f>IFERROR(AO386/AK379,"-")</f>
        <v>1.9723865877712031E-4</v>
      </c>
      <c r="AQ386" s="61">
        <f t="shared" si="80"/>
        <v>2457</v>
      </c>
      <c r="AR386" s="138"/>
      <c r="AS386" s="138"/>
      <c r="AT386" s="103" t="s">
        <v>79</v>
      </c>
      <c r="AU386" s="52">
        <v>0</v>
      </c>
      <c r="AV386" s="64">
        <f>IFERROR(AU386/AR379,"-")</f>
        <v>0</v>
      </c>
      <c r="AW386" s="52">
        <v>0</v>
      </c>
      <c r="AX386" s="64">
        <f>IFERROR(AW386/AS379,"-")</f>
        <v>0</v>
      </c>
      <c r="AY386" s="61" t="str">
        <f t="shared" si="81"/>
        <v>-</v>
      </c>
      <c r="AZ386" s="138"/>
      <c r="BA386" s="138"/>
      <c r="BB386" s="103" t="s">
        <v>79</v>
      </c>
      <c r="BC386" s="52">
        <v>0</v>
      </c>
      <c r="BD386" s="64">
        <f>IFERROR(BC386/AZ379,"-")</f>
        <v>0</v>
      </c>
      <c r="BE386" s="52">
        <v>0</v>
      </c>
      <c r="BF386" s="64">
        <f>IFERROR(BE386/BA379,"-")</f>
        <v>0</v>
      </c>
      <c r="BG386" s="61" t="str">
        <f t="shared" si="82"/>
        <v>-</v>
      </c>
      <c r="BH386" s="138"/>
      <c r="BI386" s="150"/>
      <c r="BJ386" s="103" t="s">
        <v>79</v>
      </c>
      <c r="BK386" s="52">
        <f t="shared" si="84"/>
        <v>27175</v>
      </c>
      <c r="BL386" s="64">
        <f>IFERROR(BK386/BH379,"-")</f>
        <v>1.0285880633804542E-6</v>
      </c>
      <c r="BM386" s="52">
        <f t="shared" si="85"/>
        <v>9</v>
      </c>
      <c r="BN386" s="64">
        <f>IFERROR(BM386/BI379,"-")</f>
        <v>3.2162384304756459E-4</v>
      </c>
      <c r="BO386" s="61">
        <f t="shared" si="83"/>
        <v>3019.4444444444443</v>
      </c>
    </row>
    <row r="387" spans="2:67" s="106" customFormat="1">
      <c r="B387" s="179"/>
      <c r="C387" s="173"/>
      <c r="D387" s="138"/>
      <c r="E387" s="138"/>
      <c r="F387" s="103" t="s">
        <v>81</v>
      </c>
      <c r="G387" s="52">
        <v>0</v>
      </c>
      <c r="H387" s="64">
        <f>IFERROR(G387/D379,"-")</f>
        <v>0</v>
      </c>
      <c r="I387" s="52">
        <v>0</v>
      </c>
      <c r="J387" s="64">
        <f>IFERROR(I387/E379,"-")</f>
        <v>0</v>
      </c>
      <c r="K387" s="61" t="str">
        <f t="shared" si="76"/>
        <v>-</v>
      </c>
      <c r="L387" s="138"/>
      <c r="M387" s="138"/>
      <c r="N387" s="103" t="s">
        <v>81</v>
      </c>
      <c r="O387" s="52">
        <v>28845</v>
      </c>
      <c r="P387" s="64">
        <f>IFERROR(O387/L379,"-")</f>
        <v>4.9279788996056322E-5</v>
      </c>
      <c r="Q387" s="52">
        <v>4</v>
      </c>
      <c r="R387" s="64">
        <f>IFERROR(Q387/M379,"-")</f>
        <v>1.3513513513513514E-2</v>
      </c>
      <c r="S387" s="61">
        <f t="shared" si="77"/>
        <v>7211.25</v>
      </c>
      <c r="T387" s="138"/>
      <c r="U387" s="138"/>
      <c r="V387" s="103" t="s">
        <v>81</v>
      </c>
      <c r="W387" s="52">
        <v>1210608</v>
      </c>
      <c r="X387" s="50">
        <f>W387/T379</f>
        <v>1.4304871042150244E-4</v>
      </c>
      <c r="Y387" s="52">
        <v>63</v>
      </c>
      <c r="Z387" s="64">
        <f>IFERROR(Y387/U379,"-")</f>
        <v>5.6659771562190845E-3</v>
      </c>
      <c r="AA387" s="61">
        <f t="shared" si="78"/>
        <v>19216</v>
      </c>
      <c r="AB387" s="138"/>
      <c r="AC387" s="138"/>
      <c r="AD387" s="103" t="s">
        <v>81</v>
      </c>
      <c r="AE387" s="52">
        <v>880265</v>
      </c>
      <c r="AF387" s="64">
        <f>IFERROR(AE387/AB379,"-")</f>
        <v>1.0037320762375621E-4</v>
      </c>
      <c r="AG387" s="52">
        <v>59</v>
      </c>
      <c r="AH387" s="64">
        <f>IFERROR(AG387/AC379,"-")</f>
        <v>6.712172923777019E-3</v>
      </c>
      <c r="AI387" s="61">
        <f t="shared" si="79"/>
        <v>14919.745762711864</v>
      </c>
      <c r="AJ387" s="138"/>
      <c r="AK387" s="138"/>
      <c r="AL387" s="103" t="s">
        <v>81</v>
      </c>
      <c r="AM387" s="52">
        <v>259964</v>
      </c>
      <c r="AN387" s="64">
        <f>IFERROR(AM387/AJ379,"-")</f>
        <v>4.8058589225808322E-5</v>
      </c>
      <c r="AO387" s="52">
        <v>24</v>
      </c>
      <c r="AP387" s="64">
        <f>IFERROR(AO387/AK379,"-")</f>
        <v>4.7337278106508876E-3</v>
      </c>
      <c r="AQ387" s="61">
        <f t="shared" si="80"/>
        <v>10831.833333333334</v>
      </c>
      <c r="AR387" s="138"/>
      <c r="AS387" s="138"/>
      <c r="AT387" s="103" t="s">
        <v>81</v>
      </c>
      <c r="AU387" s="52">
        <v>183955</v>
      </c>
      <c r="AV387" s="64">
        <f>IFERROR(AU387/AR379,"-")</f>
        <v>8.1864647891406893E-5</v>
      </c>
      <c r="AW387" s="52">
        <v>6</v>
      </c>
      <c r="AX387" s="64">
        <f>IFERROR(AW387/AS379,"-")</f>
        <v>3.0105368790767687E-3</v>
      </c>
      <c r="AY387" s="61">
        <f t="shared" si="81"/>
        <v>30659.166666666668</v>
      </c>
      <c r="AZ387" s="138"/>
      <c r="BA387" s="138"/>
      <c r="BB387" s="103" t="s">
        <v>81</v>
      </c>
      <c r="BC387" s="52">
        <v>10498</v>
      </c>
      <c r="BD387" s="64">
        <f>IFERROR(BC387/AZ379,"-")</f>
        <v>1.5675785923475735E-5</v>
      </c>
      <c r="BE387" s="52">
        <v>1</v>
      </c>
      <c r="BF387" s="64">
        <f>IFERROR(BE387/BA379,"-")</f>
        <v>1.7953321364452424E-3</v>
      </c>
      <c r="BG387" s="61">
        <f t="shared" si="82"/>
        <v>10498</v>
      </c>
      <c r="BH387" s="138"/>
      <c r="BI387" s="150"/>
      <c r="BJ387" s="103" t="s">
        <v>81</v>
      </c>
      <c r="BK387" s="52">
        <f t="shared" si="84"/>
        <v>2574135</v>
      </c>
      <c r="BL387" s="64">
        <f>IFERROR(BK387/BH379,"-")</f>
        <v>9.7432365576075269E-5</v>
      </c>
      <c r="BM387" s="52">
        <f t="shared" si="85"/>
        <v>157</v>
      </c>
      <c r="BN387" s="64">
        <f>IFERROR(BM387/BI379,"-")</f>
        <v>5.6105492620519603E-3</v>
      </c>
      <c r="BO387" s="61">
        <f t="shared" si="83"/>
        <v>16395.76433121019</v>
      </c>
    </row>
    <row r="388" spans="2:67" s="106" customFormat="1">
      <c r="B388" s="179"/>
      <c r="C388" s="173"/>
      <c r="D388" s="138"/>
      <c r="E388" s="138"/>
      <c r="F388" s="103" t="s">
        <v>83</v>
      </c>
      <c r="G388" s="52">
        <v>201581</v>
      </c>
      <c r="H388" s="64">
        <f>IFERROR(G388/D379,"-")</f>
        <v>7.3174228032603502E-4</v>
      </c>
      <c r="I388" s="52">
        <v>8</v>
      </c>
      <c r="J388" s="64">
        <f>IFERROR(I388/E379,"-")</f>
        <v>5.0632911392405063E-2</v>
      </c>
      <c r="K388" s="61">
        <f t="shared" si="76"/>
        <v>25197.625</v>
      </c>
      <c r="L388" s="138"/>
      <c r="M388" s="138"/>
      <c r="N388" s="103" t="s">
        <v>83</v>
      </c>
      <c r="O388" s="52">
        <v>197756</v>
      </c>
      <c r="P388" s="64">
        <f>IFERROR(O388/L379,"-")</f>
        <v>3.3785314448618868E-4</v>
      </c>
      <c r="Q388" s="52">
        <v>14</v>
      </c>
      <c r="R388" s="64">
        <f>IFERROR(Q388/M379,"-")</f>
        <v>4.72972972972973E-2</v>
      </c>
      <c r="S388" s="61">
        <f t="shared" si="77"/>
        <v>14125.428571428571</v>
      </c>
      <c r="T388" s="138"/>
      <c r="U388" s="138"/>
      <c r="V388" s="103" t="s">
        <v>83</v>
      </c>
      <c r="W388" s="52">
        <v>5593716</v>
      </c>
      <c r="X388" s="50">
        <f>W388/T379</f>
        <v>6.609685879030413E-4</v>
      </c>
      <c r="Y388" s="52">
        <v>417</v>
      </c>
      <c r="Z388" s="64">
        <f>IFERROR(Y388/U379,"-")</f>
        <v>3.7503372605450128E-2</v>
      </c>
      <c r="AA388" s="61">
        <f t="shared" si="78"/>
        <v>13414.187050359713</v>
      </c>
      <c r="AB388" s="138"/>
      <c r="AC388" s="138"/>
      <c r="AD388" s="103" t="s">
        <v>83</v>
      </c>
      <c r="AE388" s="52">
        <v>6978284</v>
      </c>
      <c r="AF388" s="64">
        <f>IFERROR(AE388/AB379,"-")</f>
        <v>7.9570668922374055E-4</v>
      </c>
      <c r="AG388" s="52">
        <v>506</v>
      </c>
      <c r="AH388" s="64">
        <f>IFERROR(AG388/AC379,"-")</f>
        <v>5.756541524459613E-2</v>
      </c>
      <c r="AI388" s="61">
        <f t="shared" si="79"/>
        <v>13791.07509881423</v>
      </c>
      <c r="AJ388" s="138"/>
      <c r="AK388" s="138"/>
      <c r="AL388" s="103" t="s">
        <v>83</v>
      </c>
      <c r="AM388" s="52">
        <v>9589532</v>
      </c>
      <c r="AN388" s="64">
        <f>IFERROR(AM388/AJ379,"-")</f>
        <v>1.7727815361194017E-3</v>
      </c>
      <c r="AO388" s="52">
        <v>360</v>
      </c>
      <c r="AP388" s="64">
        <f>IFERROR(AO388/AK379,"-")</f>
        <v>7.1005917159763315E-2</v>
      </c>
      <c r="AQ388" s="61">
        <f t="shared" si="80"/>
        <v>26637.588888888888</v>
      </c>
      <c r="AR388" s="138"/>
      <c r="AS388" s="138"/>
      <c r="AT388" s="103" t="s">
        <v>83</v>
      </c>
      <c r="AU388" s="52">
        <v>9652381</v>
      </c>
      <c r="AV388" s="64">
        <f>IFERROR(AU388/AR379,"-")</f>
        <v>4.2955547382713486E-3</v>
      </c>
      <c r="AW388" s="52">
        <v>192</v>
      </c>
      <c r="AX388" s="64">
        <f>IFERROR(AW388/AS379,"-")</f>
        <v>9.6337180130456598E-2</v>
      </c>
      <c r="AY388" s="61">
        <f t="shared" si="81"/>
        <v>50272.817708333336</v>
      </c>
      <c r="AZ388" s="138"/>
      <c r="BA388" s="138"/>
      <c r="BB388" s="103" t="s">
        <v>83</v>
      </c>
      <c r="BC388" s="52">
        <v>5269765</v>
      </c>
      <c r="BD388" s="64">
        <f>IFERROR(BC388/AZ379,"-")</f>
        <v>7.8688996005929802E-3</v>
      </c>
      <c r="BE388" s="52">
        <v>57</v>
      </c>
      <c r="BF388" s="64">
        <f>IFERROR(BE388/BA379,"-")</f>
        <v>0.10233393177737882</v>
      </c>
      <c r="BG388" s="61">
        <f t="shared" si="82"/>
        <v>92452.017543859649</v>
      </c>
      <c r="BH388" s="138"/>
      <c r="BI388" s="150"/>
      <c r="BJ388" s="103" t="s">
        <v>83</v>
      </c>
      <c r="BK388" s="52">
        <f t="shared" si="84"/>
        <v>37483015</v>
      </c>
      <c r="BL388" s="64">
        <f>IFERROR(BK388/BH379,"-")</f>
        <v>1.4187518604787677E-3</v>
      </c>
      <c r="BM388" s="52">
        <f t="shared" si="85"/>
        <v>1554</v>
      </c>
      <c r="BN388" s="64">
        <f>IFERROR(BM388/BI379,"-")</f>
        <v>5.553371689954615E-2</v>
      </c>
      <c r="BO388" s="61">
        <f t="shared" si="83"/>
        <v>24120.344272844271</v>
      </c>
    </row>
    <row r="389" spans="2:67" s="106" customFormat="1">
      <c r="B389" s="179"/>
      <c r="C389" s="173"/>
      <c r="D389" s="138"/>
      <c r="E389" s="138"/>
      <c r="F389" s="103" t="s">
        <v>85</v>
      </c>
      <c r="G389" s="52">
        <v>54202</v>
      </c>
      <c r="H389" s="64">
        <f>IFERROR(G389/D379,"-")</f>
        <v>1.9675413396218764E-4</v>
      </c>
      <c r="I389" s="52">
        <v>1</v>
      </c>
      <c r="J389" s="64">
        <f>IFERROR(I389/E379,"-")</f>
        <v>6.3291139240506328E-3</v>
      </c>
      <c r="K389" s="61">
        <f t="shared" si="76"/>
        <v>54202</v>
      </c>
      <c r="L389" s="138"/>
      <c r="M389" s="138"/>
      <c r="N389" s="103" t="s">
        <v>85</v>
      </c>
      <c r="O389" s="52">
        <v>114871</v>
      </c>
      <c r="P389" s="64">
        <f>IFERROR(O389/L379,"-")</f>
        <v>1.9624956289707003E-4</v>
      </c>
      <c r="Q389" s="52">
        <v>3</v>
      </c>
      <c r="R389" s="64">
        <f>IFERROR(Q389/M379,"-")</f>
        <v>1.0135135135135136E-2</v>
      </c>
      <c r="S389" s="61">
        <f t="shared" si="77"/>
        <v>38290.333333333336</v>
      </c>
      <c r="T389" s="138"/>
      <c r="U389" s="138"/>
      <c r="V389" s="103" t="s">
        <v>85</v>
      </c>
      <c r="W389" s="52">
        <v>4288853</v>
      </c>
      <c r="X389" s="50">
        <f>W389/T379</f>
        <v>5.0678245215411764E-4</v>
      </c>
      <c r="Y389" s="52">
        <v>68</v>
      </c>
      <c r="Z389" s="64">
        <f>IFERROR(Y389/U379,"-")</f>
        <v>6.1156578829031387E-3</v>
      </c>
      <c r="AA389" s="61">
        <f t="shared" si="78"/>
        <v>63071.367647058825</v>
      </c>
      <c r="AB389" s="138"/>
      <c r="AC389" s="138"/>
      <c r="AD389" s="103" t="s">
        <v>85</v>
      </c>
      <c r="AE389" s="52">
        <v>12070534</v>
      </c>
      <c r="AF389" s="64">
        <f>IFERROR(AE389/AB379,"-")</f>
        <v>1.376356228308076E-3</v>
      </c>
      <c r="AG389" s="52">
        <v>95</v>
      </c>
      <c r="AH389" s="64">
        <f>IFERROR(AG389/AC379,"-")</f>
        <v>1.0807736063708761E-2</v>
      </c>
      <c r="AI389" s="61">
        <f t="shared" si="79"/>
        <v>127058.25263157894</v>
      </c>
      <c r="AJ389" s="138"/>
      <c r="AK389" s="138"/>
      <c r="AL389" s="103" t="s">
        <v>85</v>
      </c>
      <c r="AM389" s="52">
        <v>8040710</v>
      </c>
      <c r="AN389" s="64">
        <f>IFERROR(AM389/AJ379,"-")</f>
        <v>1.4864565054155546E-3</v>
      </c>
      <c r="AO389" s="52">
        <v>77</v>
      </c>
      <c r="AP389" s="64">
        <f>IFERROR(AO389/AK379,"-")</f>
        <v>1.5187376725838263E-2</v>
      </c>
      <c r="AQ389" s="61">
        <f t="shared" si="80"/>
        <v>104424.8051948052</v>
      </c>
      <c r="AR389" s="138"/>
      <c r="AS389" s="138"/>
      <c r="AT389" s="103" t="s">
        <v>85</v>
      </c>
      <c r="AU389" s="52">
        <v>8433492</v>
      </c>
      <c r="AV389" s="64">
        <f>IFERROR(AU389/AR379,"-")</f>
        <v>3.7531181706123612E-3</v>
      </c>
      <c r="AW389" s="52">
        <v>38</v>
      </c>
      <c r="AX389" s="64">
        <f>IFERROR(AW389/AS379,"-")</f>
        <v>1.9066733567486203E-2</v>
      </c>
      <c r="AY389" s="61">
        <f t="shared" si="81"/>
        <v>221934</v>
      </c>
      <c r="AZ389" s="138"/>
      <c r="BA389" s="138"/>
      <c r="BB389" s="103" t="s">
        <v>85</v>
      </c>
      <c r="BC389" s="52">
        <v>1369889</v>
      </c>
      <c r="BD389" s="64">
        <f>IFERROR(BC389/AZ379,"-")</f>
        <v>2.0455407413720946E-3</v>
      </c>
      <c r="BE389" s="52">
        <v>10</v>
      </c>
      <c r="BF389" s="64">
        <f>IFERROR(BE389/BA379,"-")</f>
        <v>1.7953321364452424E-2</v>
      </c>
      <c r="BG389" s="61">
        <f t="shared" si="82"/>
        <v>136988.9</v>
      </c>
      <c r="BH389" s="138"/>
      <c r="BI389" s="150"/>
      <c r="BJ389" s="103" t="s">
        <v>85</v>
      </c>
      <c r="BK389" s="52">
        <f t="shared" si="84"/>
        <v>34372551</v>
      </c>
      <c r="BL389" s="64">
        <f>IFERROR(BK389/BH379,"-")</f>
        <v>1.3010191597621304E-3</v>
      </c>
      <c r="BM389" s="52">
        <f t="shared" si="85"/>
        <v>292</v>
      </c>
      <c r="BN389" s="64">
        <f>IFERROR(BM389/BI379,"-")</f>
        <v>1.043490690776543E-2</v>
      </c>
      <c r="BO389" s="61">
        <f t="shared" si="83"/>
        <v>117714.21575342465</v>
      </c>
    </row>
    <row r="390" spans="2:67" s="106" customFormat="1">
      <c r="B390" s="179"/>
      <c r="C390" s="173"/>
      <c r="D390" s="138"/>
      <c r="E390" s="138"/>
      <c r="F390" s="103" t="s">
        <v>87</v>
      </c>
      <c r="G390" s="52">
        <v>21344</v>
      </c>
      <c r="H390" s="64">
        <f>IFERROR(G390/D379,"-")</f>
        <v>7.7479064154255064E-5</v>
      </c>
      <c r="I390" s="52">
        <v>2</v>
      </c>
      <c r="J390" s="64">
        <f>IFERROR(I390/E379,"-")</f>
        <v>1.2658227848101266E-2</v>
      </c>
      <c r="K390" s="61">
        <f t="shared" ref="K390:K453" si="86">IFERROR(G390/I390,"-")</f>
        <v>10672</v>
      </c>
      <c r="L390" s="138"/>
      <c r="M390" s="138"/>
      <c r="N390" s="103" t="s">
        <v>87</v>
      </c>
      <c r="O390" s="52">
        <v>1576652</v>
      </c>
      <c r="P390" s="64">
        <f>IFERROR(O390/L379,"-")</f>
        <v>2.6936064441050508E-3</v>
      </c>
      <c r="Q390" s="52">
        <v>6</v>
      </c>
      <c r="R390" s="64">
        <f>IFERROR(Q390/M379,"-")</f>
        <v>2.0270270270270271E-2</v>
      </c>
      <c r="S390" s="61">
        <f t="shared" ref="S390:S453" si="87">IFERROR(O390/Q390,"-")</f>
        <v>262775.33333333331</v>
      </c>
      <c r="T390" s="138"/>
      <c r="U390" s="138"/>
      <c r="V390" s="103" t="s">
        <v>87</v>
      </c>
      <c r="W390" s="52">
        <v>52850193</v>
      </c>
      <c r="X390" s="50">
        <f>W390/T379</f>
        <v>6.244921522224796E-3</v>
      </c>
      <c r="Y390" s="52">
        <v>138</v>
      </c>
      <c r="Z390" s="64">
        <f>IFERROR(Y390/U379,"-")</f>
        <v>1.2411188056479899E-2</v>
      </c>
      <c r="AA390" s="61">
        <f t="shared" ref="AA390:AA453" si="88">IFERROR(W390/Y390,"-")</f>
        <v>382972.41304347827</v>
      </c>
      <c r="AB390" s="138"/>
      <c r="AC390" s="138"/>
      <c r="AD390" s="103" t="s">
        <v>87</v>
      </c>
      <c r="AE390" s="52">
        <v>67458772</v>
      </c>
      <c r="AF390" s="64">
        <f>IFERROR(AE390/AB379,"-")</f>
        <v>7.6920624221111051E-3</v>
      </c>
      <c r="AG390" s="52">
        <v>187</v>
      </c>
      <c r="AH390" s="64">
        <f>IFERROR(AG390/AC379,"-")</f>
        <v>2.1274175199089876E-2</v>
      </c>
      <c r="AI390" s="61">
        <f t="shared" ref="AI390:AI453" si="89">IFERROR(AE390/AG390,"-")</f>
        <v>360742.09625668451</v>
      </c>
      <c r="AJ390" s="138"/>
      <c r="AK390" s="138"/>
      <c r="AL390" s="103" t="s">
        <v>87</v>
      </c>
      <c r="AM390" s="52">
        <v>84812368</v>
      </c>
      <c r="AN390" s="64">
        <f>IFERROR(AM390/AJ379,"-")</f>
        <v>1.5678950758489983E-2</v>
      </c>
      <c r="AO390" s="52">
        <v>224</v>
      </c>
      <c r="AP390" s="64">
        <f>IFERROR(AO390/AK379,"-")</f>
        <v>4.418145956607495E-2</v>
      </c>
      <c r="AQ390" s="61">
        <f t="shared" ref="AQ390:AQ453" si="90">IFERROR(AM390/AO390,"-")</f>
        <v>378626.64285714284</v>
      </c>
      <c r="AR390" s="138"/>
      <c r="AS390" s="138"/>
      <c r="AT390" s="103" t="s">
        <v>87</v>
      </c>
      <c r="AU390" s="52">
        <v>52139498</v>
      </c>
      <c r="AV390" s="64">
        <f>IFERROR(AU390/AR379,"-")</f>
        <v>2.3203401076375821E-2</v>
      </c>
      <c r="AW390" s="52">
        <v>116</v>
      </c>
      <c r="AX390" s="64">
        <f>IFERROR(AW390/AS379,"-")</f>
        <v>5.8203712995484193E-2</v>
      </c>
      <c r="AY390" s="61">
        <f t="shared" ref="AY390:AY453" si="91">IFERROR(AU390/AW390,"-")</f>
        <v>449478.43103448278</v>
      </c>
      <c r="AZ390" s="138"/>
      <c r="BA390" s="138"/>
      <c r="BB390" s="103" t="s">
        <v>87</v>
      </c>
      <c r="BC390" s="52">
        <v>15829421</v>
      </c>
      <c r="BD390" s="64">
        <f>IFERROR(BC390/AZ379,"-")</f>
        <v>2.3636751275344942E-2</v>
      </c>
      <c r="BE390" s="52">
        <v>55</v>
      </c>
      <c r="BF390" s="64">
        <f>IFERROR(BE390/BA379,"-")</f>
        <v>9.8743267504488336E-2</v>
      </c>
      <c r="BG390" s="61">
        <f t="shared" ref="BG390:BG453" si="92">IFERROR(BC390/BE390,"-")</f>
        <v>287807.65454545454</v>
      </c>
      <c r="BH390" s="138"/>
      <c r="BI390" s="150"/>
      <c r="BJ390" s="103" t="s">
        <v>87</v>
      </c>
      <c r="BK390" s="52">
        <f t="shared" si="84"/>
        <v>274688248</v>
      </c>
      <c r="BL390" s="64">
        <f>IFERROR(BK390/BH379,"-")</f>
        <v>1.039709486821306E-2</v>
      </c>
      <c r="BM390" s="52">
        <f t="shared" si="85"/>
        <v>728</v>
      </c>
      <c r="BN390" s="64">
        <f>IFERROR(BM390/BI379,"-")</f>
        <v>2.6015795304291892E-2</v>
      </c>
      <c r="BO390" s="61">
        <f t="shared" ref="BO390:BO453" si="93">IFERROR(BK390/BM390,"-")</f>
        <v>377319.02197802201</v>
      </c>
    </row>
    <row r="391" spans="2:67" s="106" customFormat="1">
      <c r="B391" s="179"/>
      <c r="C391" s="173"/>
      <c r="D391" s="138"/>
      <c r="E391" s="138"/>
      <c r="F391" s="103" t="s">
        <v>89</v>
      </c>
      <c r="G391" s="52">
        <v>2871461</v>
      </c>
      <c r="H391" s="64">
        <f>IFERROR(G391/D379,"-")</f>
        <v>1.0423449729921356E-2</v>
      </c>
      <c r="I391" s="52">
        <v>22</v>
      </c>
      <c r="J391" s="64">
        <f>IFERROR(I391/E379,"-")</f>
        <v>0.13924050632911392</v>
      </c>
      <c r="K391" s="61">
        <f t="shared" si="86"/>
        <v>130520.95454545454</v>
      </c>
      <c r="L391" s="138"/>
      <c r="M391" s="138"/>
      <c r="N391" s="103" t="s">
        <v>89</v>
      </c>
      <c r="O391" s="52">
        <v>10934305</v>
      </c>
      <c r="P391" s="64">
        <f>IFERROR(O391/L379,"-")</f>
        <v>1.8680542319934948E-2</v>
      </c>
      <c r="Q391" s="52">
        <v>48</v>
      </c>
      <c r="R391" s="64">
        <f>IFERROR(Q391/M379,"-")</f>
        <v>0.16216216216216217</v>
      </c>
      <c r="S391" s="61">
        <f t="shared" si="87"/>
        <v>227798.02083333334</v>
      </c>
      <c r="T391" s="138"/>
      <c r="U391" s="138"/>
      <c r="V391" s="103" t="s">
        <v>89</v>
      </c>
      <c r="W391" s="52">
        <v>79523168</v>
      </c>
      <c r="X391" s="50">
        <f>W391/T379</f>
        <v>9.3966722762715022E-3</v>
      </c>
      <c r="Y391" s="52">
        <v>1589</v>
      </c>
      <c r="Z391" s="64">
        <f>IFERROR(Y391/U379,"-")</f>
        <v>0.14290853494019246</v>
      </c>
      <c r="AA391" s="61">
        <f t="shared" si="88"/>
        <v>50046.046570169921</v>
      </c>
      <c r="AB391" s="138"/>
      <c r="AC391" s="138"/>
      <c r="AD391" s="103" t="s">
        <v>89</v>
      </c>
      <c r="AE391" s="52">
        <v>101327119</v>
      </c>
      <c r="AF391" s="64">
        <f>IFERROR(AE391/AB379,"-")</f>
        <v>1.1553938817633386E-2</v>
      </c>
      <c r="AG391" s="52">
        <v>1653</v>
      </c>
      <c r="AH391" s="64">
        <f>IFERROR(AG391/AC379,"-")</f>
        <v>0.18805460750853242</v>
      </c>
      <c r="AI391" s="61">
        <f t="shared" si="89"/>
        <v>61298.922565033274</v>
      </c>
      <c r="AJ391" s="138"/>
      <c r="AK391" s="138"/>
      <c r="AL391" s="103" t="s">
        <v>89</v>
      </c>
      <c r="AM391" s="52">
        <v>82399500</v>
      </c>
      <c r="AN391" s="64">
        <f>IFERROR(AM391/AJ379,"-")</f>
        <v>1.5232892719422662E-2</v>
      </c>
      <c r="AO391" s="52">
        <v>991</v>
      </c>
      <c r="AP391" s="64">
        <f>IFERROR(AO391/AK379,"-")</f>
        <v>0.19546351084812624</v>
      </c>
      <c r="AQ391" s="61">
        <f t="shared" si="90"/>
        <v>83147.830474268412</v>
      </c>
      <c r="AR391" s="138"/>
      <c r="AS391" s="138"/>
      <c r="AT391" s="103" t="s">
        <v>89</v>
      </c>
      <c r="AU391" s="52">
        <v>36718419</v>
      </c>
      <c r="AV391" s="64">
        <f>IFERROR(AU391/AR379,"-")</f>
        <v>1.6340629189552581E-2</v>
      </c>
      <c r="AW391" s="52">
        <v>374</v>
      </c>
      <c r="AX391" s="64">
        <f>IFERROR(AW391/AS379,"-")</f>
        <v>0.18765679879578526</v>
      </c>
      <c r="AY391" s="61">
        <f t="shared" si="91"/>
        <v>98177.590909090912</v>
      </c>
      <c r="AZ391" s="138"/>
      <c r="BA391" s="138"/>
      <c r="BB391" s="103" t="s">
        <v>89</v>
      </c>
      <c r="BC391" s="52">
        <v>21122397</v>
      </c>
      <c r="BD391" s="64">
        <f>IFERROR(BC391/AZ379,"-")</f>
        <v>3.1540309922143843E-2</v>
      </c>
      <c r="BE391" s="52">
        <v>117</v>
      </c>
      <c r="BF391" s="64">
        <f>IFERROR(BE391/BA379,"-")</f>
        <v>0.21005385996409337</v>
      </c>
      <c r="BG391" s="61">
        <f t="shared" si="92"/>
        <v>180533.30769230769</v>
      </c>
      <c r="BH391" s="138"/>
      <c r="BI391" s="150"/>
      <c r="BJ391" s="103" t="s">
        <v>89</v>
      </c>
      <c r="BK391" s="52">
        <f t="shared" si="84"/>
        <v>334896369</v>
      </c>
      <c r="BL391" s="64">
        <f>IFERROR(BK391/BH379,"-")</f>
        <v>1.2676003960362685E-2</v>
      </c>
      <c r="BM391" s="52">
        <f t="shared" si="85"/>
        <v>4794</v>
      </c>
      <c r="BN391" s="64">
        <f>IFERROR(BM391/BI379,"-")</f>
        <v>0.1713183003966694</v>
      </c>
      <c r="BO391" s="61">
        <f t="shared" si="93"/>
        <v>69857.398623279092</v>
      </c>
    </row>
    <row r="392" spans="2:67" s="106" customFormat="1">
      <c r="B392" s="179"/>
      <c r="C392" s="173"/>
      <c r="D392" s="138"/>
      <c r="E392" s="138"/>
      <c r="F392" s="103" t="s">
        <v>91</v>
      </c>
      <c r="G392" s="52">
        <v>2379666</v>
      </c>
      <c r="H392" s="64">
        <f>IFERROR(G392/D379,"-")</f>
        <v>8.6382259501358478E-3</v>
      </c>
      <c r="I392" s="52">
        <v>12</v>
      </c>
      <c r="J392" s="64">
        <f>IFERROR(I392/E379,"-")</f>
        <v>7.5949367088607597E-2</v>
      </c>
      <c r="K392" s="61">
        <f t="shared" si="86"/>
        <v>198305.5</v>
      </c>
      <c r="L392" s="138"/>
      <c r="M392" s="138"/>
      <c r="N392" s="103" t="s">
        <v>91</v>
      </c>
      <c r="O392" s="52">
        <v>9863332</v>
      </c>
      <c r="P392" s="64">
        <f>IFERROR(O392/L379,"-")</f>
        <v>1.6850855252489173E-2</v>
      </c>
      <c r="Q392" s="52">
        <v>22</v>
      </c>
      <c r="R392" s="64">
        <f>IFERROR(Q392/M379,"-")</f>
        <v>7.4324324324324328E-2</v>
      </c>
      <c r="S392" s="61">
        <f t="shared" si="87"/>
        <v>448333.27272727271</v>
      </c>
      <c r="T392" s="138"/>
      <c r="U392" s="138"/>
      <c r="V392" s="103" t="s">
        <v>91</v>
      </c>
      <c r="W392" s="52">
        <v>99645860</v>
      </c>
      <c r="X392" s="50">
        <f>W392/T379</f>
        <v>1.1774423902569267E-2</v>
      </c>
      <c r="Y392" s="52">
        <v>853</v>
      </c>
      <c r="Z392" s="64">
        <f>IFERROR(Y392/U379,"-")</f>
        <v>7.6715531972299661E-2</v>
      </c>
      <c r="AA392" s="61">
        <f t="shared" si="88"/>
        <v>116818.12426729192</v>
      </c>
      <c r="AB392" s="138"/>
      <c r="AC392" s="138"/>
      <c r="AD392" s="103" t="s">
        <v>91</v>
      </c>
      <c r="AE392" s="52">
        <v>227797325</v>
      </c>
      <c r="AF392" s="64">
        <f>IFERROR(AE392/AB379,"-")</f>
        <v>2.5974846436426838E-2</v>
      </c>
      <c r="AG392" s="52">
        <v>1349</v>
      </c>
      <c r="AH392" s="64">
        <f>IFERROR(AG392/AC379,"-")</f>
        <v>0.15346985210466438</v>
      </c>
      <c r="AI392" s="61">
        <f t="shared" si="89"/>
        <v>168863.84358784286</v>
      </c>
      <c r="AJ392" s="138"/>
      <c r="AK392" s="138"/>
      <c r="AL392" s="103" t="s">
        <v>91</v>
      </c>
      <c r="AM392" s="52">
        <v>209536767</v>
      </c>
      <c r="AN392" s="64">
        <f>IFERROR(AM392/AJ379,"-")</f>
        <v>3.8736291997957056E-2</v>
      </c>
      <c r="AO392" s="52">
        <v>1324</v>
      </c>
      <c r="AP392" s="64">
        <f>IFERROR(AO392/AK379,"-")</f>
        <v>0.26114398422090729</v>
      </c>
      <c r="AQ392" s="61">
        <f t="shared" si="90"/>
        <v>158260.39803625378</v>
      </c>
      <c r="AR392" s="138"/>
      <c r="AS392" s="138"/>
      <c r="AT392" s="103" t="s">
        <v>91</v>
      </c>
      <c r="AU392" s="52">
        <v>104701803</v>
      </c>
      <c r="AV392" s="64">
        <f>IFERROR(AU392/AR379,"-")</f>
        <v>4.6594962008047892E-2</v>
      </c>
      <c r="AW392" s="52">
        <v>656</v>
      </c>
      <c r="AX392" s="64">
        <f>IFERROR(AW392/AS379,"-")</f>
        <v>0.32915203211239336</v>
      </c>
      <c r="AY392" s="61">
        <f t="shared" si="91"/>
        <v>159606.40701219512</v>
      </c>
      <c r="AZ392" s="138"/>
      <c r="BA392" s="138"/>
      <c r="BB392" s="103" t="s">
        <v>91</v>
      </c>
      <c r="BC392" s="52">
        <v>30641973</v>
      </c>
      <c r="BD392" s="64">
        <f>IFERROR(BC392/AZ379,"-")</f>
        <v>4.5755097068100929E-2</v>
      </c>
      <c r="BE392" s="52">
        <v>200</v>
      </c>
      <c r="BF392" s="64">
        <f>IFERROR(BE392/BA379,"-")</f>
        <v>0.35906642728904847</v>
      </c>
      <c r="BG392" s="61">
        <f t="shared" si="92"/>
        <v>153209.86499999999</v>
      </c>
      <c r="BH392" s="138"/>
      <c r="BI392" s="150"/>
      <c r="BJ392" s="103" t="s">
        <v>91</v>
      </c>
      <c r="BK392" s="52">
        <f t="shared" si="84"/>
        <v>684566726</v>
      </c>
      <c r="BL392" s="64">
        <f>IFERROR(BK392/BH379,"-")</f>
        <v>2.5911211148152272E-2</v>
      </c>
      <c r="BM392" s="52">
        <f t="shared" si="85"/>
        <v>4416</v>
      </c>
      <c r="BN392" s="64">
        <f>IFERROR(BM392/BI379,"-")</f>
        <v>0.15781009898867168</v>
      </c>
      <c r="BO392" s="61">
        <f t="shared" si="93"/>
        <v>155019.63903985507</v>
      </c>
    </row>
    <row r="393" spans="2:67" s="106" customFormat="1">
      <c r="B393" s="179"/>
      <c r="C393" s="173"/>
      <c r="D393" s="138"/>
      <c r="E393" s="138"/>
      <c r="F393" s="103" t="s">
        <v>95</v>
      </c>
      <c r="G393" s="52">
        <v>1386995</v>
      </c>
      <c r="H393" s="64">
        <f>IFERROR(G393/D379,"-")</f>
        <v>5.034814214141258E-3</v>
      </c>
      <c r="I393" s="52">
        <v>14</v>
      </c>
      <c r="J393" s="64">
        <f>IFERROR(I393/E379,"-")</f>
        <v>8.8607594936708861E-2</v>
      </c>
      <c r="K393" s="61">
        <f t="shared" si="86"/>
        <v>99071.071428571435</v>
      </c>
      <c r="L393" s="138"/>
      <c r="M393" s="138"/>
      <c r="N393" s="103" t="s">
        <v>95</v>
      </c>
      <c r="O393" s="52">
        <v>5209510</v>
      </c>
      <c r="P393" s="64">
        <f>IFERROR(O393/L379,"-")</f>
        <v>8.9001058614264286E-3</v>
      </c>
      <c r="Q393" s="52">
        <v>24</v>
      </c>
      <c r="R393" s="64">
        <f>IFERROR(Q393/M379,"-")</f>
        <v>8.1081081081081086E-2</v>
      </c>
      <c r="S393" s="61">
        <f t="shared" si="87"/>
        <v>217062.91666666666</v>
      </c>
      <c r="T393" s="138"/>
      <c r="U393" s="138"/>
      <c r="V393" s="103" t="s">
        <v>95</v>
      </c>
      <c r="W393" s="52">
        <v>55482987</v>
      </c>
      <c r="X393" s="50">
        <f>W393/T379</f>
        <v>6.5560195708957696E-3</v>
      </c>
      <c r="Y393" s="52">
        <v>723</v>
      </c>
      <c r="Z393" s="64">
        <f>IFERROR(Y393/U379,"-")</f>
        <v>6.5023833078514254E-2</v>
      </c>
      <c r="AA393" s="61">
        <f t="shared" si="88"/>
        <v>76739.954356846472</v>
      </c>
      <c r="AB393" s="138"/>
      <c r="AC393" s="138"/>
      <c r="AD393" s="103" t="s">
        <v>95</v>
      </c>
      <c r="AE393" s="52">
        <v>53330405</v>
      </c>
      <c r="AF393" s="64">
        <f>IFERROR(AE393/AB379,"-")</f>
        <v>6.0810594692780086E-3</v>
      </c>
      <c r="AG393" s="52">
        <v>703</v>
      </c>
      <c r="AH393" s="64">
        <f>IFERROR(AG393/AC379,"-")</f>
        <v>7.9977246871444821E-2</v>
      </c>
      <c r="AI393" s="61">
        <f t="shared" si="89"/>
        <v>75861.173541963013</v>
      </c>
      <c r="AJ393" s="138"/>
      <c r="AK393" s="138"/>
      <c r="AL393" s="103" t="s">
        <v>95</v>
      </c>
      <c r="AM393" s="52">
        <v>32264644</v>
      </c>
      <c r="AN393" s="64">
        <f>IFERROR(AM393/AJ379,"-")</f>
        <v>5.9646461529786476E-3</v>
      </c>
      <c r="AO393" s="52">
        <v>480</v>
      </c>
      <c r="AP393" s="64">
        <f>IFERROR(AO393/AK379,"-")</f>
        <v>9.4674556213017749E-2</v>
      </c>
      <c r="AQ393" s="61">
        <f t="shared" si="90"/>
        <v>67218.008333333331</v>
      </c>
      <c r="AR393" s="138"/>
      <c r="AS393" s="138"/>
      <c r="AT393" s="103" t="s">
        <v>95</v>
      </c>
      <c r="AU393" s="52">
        <v>10817866</v>
      </c>
      <c r="AV393" s="64">
        <f>IFERROR(AU393/AR379,"-")</f>
        <v>4.8142251693426234E-3</v>
      </c>
      <c r="AW393" s="52">
        <v>192</v>
      </c>
      <c r="AX393" s="64">
        <f>IFERROR(AW393/AS379,"-")</f>
        <v>9.6337180130456598E-2</v>
      </c>
      <c r="AY393" s="61">
        <f t="shared" si="91"/>
        <v>56343.052083333336</v>
      </c>
      <c r="AZ393" s="138"/>
      <c r="BA393" s="138"/>
      <c r="BB393" s="103" t="s">
        <v>95</v>
      </c>
      <c r="BC393" s="52">
        <v>1484379</v>
      </c>
      <c r="BD393" s="64">
        <f>IFERROR(BC393/AZ379,"-")</f>
        <v>2.21649908871242E-3</v>
      </c>
      <c r="BE393" s="52">
        <v>51</v>
      </c>
      <c r="BF393" s="64">
        <f>IFERROR(BE393/BA379,"-")</f>
        <v>9.1561938958707359E-2</v>
      </c>
      <c r="BG393" s="61">
        <f t="shared" si="92"/>
        <v>29105.470588235294</v>
      </c>
      <c r="BH393" s="138"/>
      <c r="BI393" s="150"/>
      <c r="BJ393" s="103" t="s">
        <v>95</v>
      </c>
      <c r="BK393" s="52">
        <f t="shared" si="84"/>
        <v>159976786</v>
      </c>
      <c r="BL393" s="64">
        <f>IFERROR(BK393/BH379,"-")</f>
        <v>6.0552056116860847E-3</v>
      </c>
      <c r="BM393" s="52">
        <f t="shared" si="85"/>
        <v>2187</v>
      </c>
      <c r="BN393" s="64">
        <f>IFERROR(BM393/BI379,"-")</f>
        <v>7.8154593860558202E-2</v>
      </c>
      <c r="BO393" s="61">
        <f t="shared" si="93"/>
        <v>73148.964791952443</v>
      </c>
    </row>
    <row r="394" spans="2:67" s="106" customFormat="1">
      <c r="B394" s="179"/>
      <c r="C394" s="173"/>
      <c r="D394" s="138"/>
      <c r="E394" s="138"/>
      <c r="F394" s="104" t="s">
        <v>93</v>
      </c>
      <c r="G394" s="55">
        <v>149504</v>
      </c>
      <c r="H394" s="65">
        <f>IFERROR(G394/D379,"-")</f>
        <v>5.4270193062770568E-4</v>
      </c>
      <c r="I394" s="55">
        <v>27</v>
      </c>
      <c r="J394" s="65">
        <f>IFERROR(I394/E379,"-")</f>
        <v>0.17088607594936708</v>
      </c>
      <c r="K394" s="62">
        <f t="shared" si="86"/>
        <v>5537.1851851851852</v>
      </c>
      <c r="L394" s="138"/>
      <c r="M394" s="138"/>
      <c r="N394" s="104" t="s">
        <v>93</v>
      </c>
      <c r="O394" s="55">
        <v>2473026</v>
      </c>
      <c r="P394" s="65">
        <f>IFERROR(O394/L379,"-")</f>
        <v>4.2250025814443114E-3</v>
      </c>
      <c r="Q394" s="55">
        <v>60</v>
      </c>
      <c r="R394" s="65">
        <f>IFERROR(Q394/M379,"-")</f>
        <v>0.20270270270270271</v>
      </c>
      <c r="S394" s="62">
        <f t="shared" si="87"/>
        <v>41217.1</v>
      </c>
      <c r="T394" s="138"/>
      <c r="U394" s="138"/>
      <c r="V394" s="104" t="s">
        <v>93</v>
      </c>
      <c r="W394" s="55">
        <v>18813713</v>
      </c>
      <c r="X394" s="53">
        <f>W394/T379</f>
        <v>2.2230791328739412E-3</v>
      </c>
      <c r="Y394" s="55">
        <v>912</v>
      </c>
      <c r="Z394" s="65">
        <f>IFERROR(Y394/U379,"-")</f>
        <v>8.2021764547171513E-2</v>
      </c>
      <c r="AA394" s="62">
        <f t="shared" si="88"/>
        <v>20629.071271929824</v>
      </c>
      <c r="AB394" s="138"/>
      <c r="AC394" s="138"/>
      <c r="AD394" s="104" t="s">
        <v>93</v>
      </c>
      <c r="AE394" s="55">
        <v>19503404</v>
      </c>
      <c r="AF394" s="65">
        <f>IFERROR(AE394/AB379,"-")</f>
        <v>2.2238975979528863E-3</v>
      </c>
      <c r="AG394" s="55">
        <v>1101</v>
      </c>
      <c r="AH394" s="65">
        <f>IFERROR(AG394/AC379,"-")</f>
        <v>0.12525597269624572</v>
      </c>
      <c r="AI394" s="62">
        <f t="shared" si="89"/>
        <v>17714.263396911898</v>
      </c>
      <c r="AJ394" s="138"/>
      <c r="AK394" s="138"/>
      <c r="AL394" s="104" t="s">
        <v>93</v>
      </c>
      <c r="AM394" s="55">
        <v>24012826</v>
      </c>
      <c r="AN394" s="65">
        <f>IFERROR(AM394/AJ379,"-")</f>
        <v>4.4391628874952301E-3</v>
      </c>
      <c r="AO394" s="55">
        <v>840</v>
      </c>
      <c r="AP394" s="65">
        <f>IFERROR(AO394/AK379,"-")</f>
        <v>0.16568047337278108</v>
      </c>
      <c r="AQ394" s="62">
        <f t="shared" si="90"/>
        <v>28586.69761904762</v>
      </c>
      <c r="AR394" s="138"/>
      <c r="AS394" s="138"/>
      <c r="AT394" s="104" t="s">
        <v>93</v>
      </c>
      <c r="AU394" s="55">
        <v>10500941</v>
      </c>
      <c r="AV394" s="65">
        <f>IFERROR(AU394/AR379,"-")</f>
        <v>4.6731854936992098E-3</v>
      </c>
      <c r="AW394" s="55">
        <v>376</v>
      </c>
      <c r="AX394" s="65">
        <f>IFERROR(AW394/AS379,"-")</f>
        <v>0.18866031108881084</v>
      </c>
      <c r="AY394" s="62">
        <f t="shared" si="91"/>
        <v>27928.034574468085</v>
      </c>
      <c r="AZ394" s="138"/>
      <c r="BA394" s="138"/>
      <c r="BB394" s="104" t="s">
        <v>93</v>
      </c>
      <c r="BC394" s="55">
        <v>4831888</v>
      </c>
      <c r="BD394" s="65">
        <f>IFERROR(BC394/AZ379,"-")</f>
        <v>7.2150544764918384E-3</v>
      </c>
      <c r="BE394" s="55">
        <v>120</v>
      </c>
      <c r="BF394" s="65">
        <f>IFERROR(BE394/BA379,"-")</f>
        <v>0.21543985637342908</v>
      </c>
      <c r="BG394" s="62">
        <f t="shared" si="92"/>
        <v>40265.73333333333</v>
      </c>
      <c r="BH394" s="138"/>
      <c r="BI394" s="150"/>
      <c r="BJ394" s="104" t="s">
        <v>93</v>
      </c>
      <c r="BK394" s="55">
        <f t="shared" si="84"/>
        <v>80285302</v>
      </c>
      <c r="BL394" s="65">
        <f>IFERROR(BK394/BH379,"-")</f>
        <v>3.0388409678783774E-3</v>
      </c>
      <c r="BM394" s="55">
        <f t="shared" si="85"/>
        <v>3436</v>
      </c>
      <c r="BN394" s="65">
        <f>IFERROR(BM394/BI379,"-")</f>
        <v>0.12278883607904799</v>
      </c>
      <c r="BO394" s="62">
        <f t="shared" si="93"/>
        <v>23365.920256111756</v>
      </c>
    </row>
    <row r="395" spans="2:67" s="106" customFormat="1">
      <c r="B395" s="179"/>
      <c r="C395" s="174"/>
      <c r="D395" s="139"/>
      <c r="E395" s="139"/>
      <c r="F395" s="105" t="s">
        <v>101</v>
      </c>
      <c r="G395" s="56">
        <f>SUM(G379:G394)</f>
        <v>16742730</v>
      </c>
      <c r="H395" s="65">
        <f>IFERROR(G395/D379,"-")</f>
        <v>6.0776379862601711E-2</v>
      </c>
      <c r="I395" s="55">
        <v>119</v>
      </c>
      <c r="J395" s="65">
        <f>IFERROR(I395/E379,"-")</f>
        <v>0.75316455696202533</v>
      </c>
      <c r="K395" s="62">
        <f t="shared" si="86"/>
        <v>140695.21008403361</v>
      </c>
      <c r="L395" s="139"/>
      <c r="M395" s="139"/>
      <c r="N395" s="105" t="s">
        <v>101</v>
      </c>
      <c r="O395" s="56">
        <f>SUM(O379:O394)</f>
        <v>68993255</v>
      </c>
      <c r="P395" s="65">
        <f>IFERROR(O395/L379,"-")</f>
        <v>0.11787044716765843</v>
      </c>
      <c r="Q395" s="55">
        <v>252</v>
      </c>
      <c r="R395" s="65">
        <f>IFERROR(Q395/M379,"-")</f>
        <v>0.85135135135135132</v>
      </c>
      <c r="S395" s="62">
        <f t="shared" si="87"/>
        <v>273782.75793650793</v>
      </c>
      <c r="T395" s="139"/>
      <c r="U395" s="139"/>
      <c r="V395" s="105" t="s">
        <v>101</v>
      </c>
      <c r="W395" s="56">
        <f>SUM(W379:W394)</f>
        <v>1575978973</v>
      </c>
      <c r="X395" s="53">
        <f>W395/T379</f>
        <v>0.18622193124368402</v>
      </c>
      <c r="Y395" s="55">
        <v>8615</v>
      </c>
      <c r="Z395" s="65">
        <f>IFERROR(Y395/U379,"-")</f>
        <v>0.77479989207662558</v>
      </c>
      <c r="AA395" s="62">
        <f t="shared" si="88"/>
        <v>182934.29750435287</v>
      </c>
      <c r="AB395" s="139"/>
      <c r="AC395" s="139"/>
      <c r="AD395" s="105" t="s">
        <v>101</v>
      </c>
      <c r="AE395" s="56">
        <f>SUM(AE379:AE394)</f>
        <v>1863138987</v>
      </c>
      <c r="AF395" s="65">
        <f>IFERROR(AE395/AB379,"-")</f>
        <v>0.21244652050696758</v>
      </c>
      <c r="AG395" s="55">
        <v>7507</v>
      </c>
      <c r="AH395" s="65">
        <f>IFERROR(AG395/AC379,"-")</f>
        <v>0.8540386803185438</v>
      </c>
      <c r="AI395" s="62">
        <f t="shared" si="89"/>
        <v>248186.89050219796</v>
      </c>
      <c r="AJ395" s="139"/>
      <c r="AK395" s="139"/>
      <c r="AL395" s="105" t="s">
        <v>101</v>
      </c>
      <c r="AM395" s="56">
        <f>SUM(AM379:AM394)</f>
        <v>1358183646</v>
      </c>
      <c r="AN395" s="65">
        <f>IFERROR(AM395/AJ379,"-")</f>
        <v>0.25108241885924459</v>
      </c>
      <c r="AO395" s="55">
        <v>4555</v>
      </c>
      <c r="AP395" s="65">
        <f>IFERROR(AO395/AK379,"-")</f>
        <v>0.89842209072978307</v>
      </c>
      <c r="AQ395" s="62">
        <f t="shared" si="90"/>
        <v>298174.23622392974</v>
      </c>
      <c r="AR395" s="139"/>
      <c r="AS395" s="139"/>
      <c r="AT395" s="105" t="s">
        <v>101</v>
      </c>
      <c r="AU395" s="56">
        <f>SUM(AU379:AU394)</f>
        <v>658017664</v>
      </c>
      <c r="AV395" s="65">
        <f>IFERROR(AU395/AR379,"-")</f>
        <v>0.29283457568256416</v>
      </c>
      <c r="AW395" s="55">
        <v>1811</v>
      </c>
      <c r="AX395" s="65">
        <f>IFERROR(AW395/AS379,"-")</f>
        <v>0.90868038133467133</v>
      </c>
      <c r="AY395" s="62">
        <f t="shared" si="91"/>
        <v>363344.92766427388</v>
      </c>
      <c r="AZ395" s="139"/>
      <c r="BA395" s="139"/>
      <c r="BB395" s="105" t="s">
        <v>101</v>
      </c>
      <c r="BC395" s="56">
        <f>SUM(BC379:BC394)</f>
        <v>204007003</v>
      </c>
      <c r="BD395" s="65">
        <f>IFERROR(BC395/AZ379,"-")</f>
        <v>0.30462660563134614</v>
      </c>
      <c r="BE395" s="55">
        <v>505</v>
      </c>
      <c r="BF395" s="65">
        <f>IFERROR(BE395/BA379,"-")</f>
        <v>0.90664272890484743</v>
      </c>
      <c r="BG395" s="62">
        <f t="shared" si="92"/>
        <v>403974.26336633664</v>
      </c>
      <c r="BH395" s="139"/>
      <c r="BI395" s="151"/>
      <c r="BJ395" s="105" t="s">
        <v>101</v>
      </c>
      <c r="BK395" s="56">
        <f t="shared" si="84"/>
        <v>5745062258</v>
      </c>
      <c r="BL395" s="65">
        <f>IFERROR(BK395/BH379,"-")</f>
        <v>0.21745363245469582</v>
      </c>
      <c r="BM395" s="56">
        <f t="shared" si="85"/>
        <v>23364</v>
      </c>
      <c r="BN395" s="65">
        <f>IFERROR(BM395/BI379,"-")</f>
        <v>0.8349354965514777</v>
      </c>
      <c r="BO395" s="62">
        <f t="shared" si="93"/>
        <v>245893.77923300804</v>
      </c>
    </row>
    <row r="396" spans="2:67" s="106" customFormat="1">
      <c r="B396" s="179">
        <v>24</v>
      </c>
      <c r="C396" s="172" t="s">
        <v>151</v>
      </c>
      <c r="D396" s="137">
        <v>126526160</v>
      </c>
      <c r="E396" s="137">
        <v>62</v>
      </c>
      <c r="F396" s="101" t="s">
        <v>66</v>
      </c>
      <c r="G396" s="48">
        <v>1071626</v>
      </c>
      <c r="H396" s="63">
        <f>IFERROR(G396/D396,"-")</f>
        <v>8.4696002787091624E-3</v>
      </c>
      <c r="I396" s="48">
        <v>10</v>
      </c>
      <c r="J396" s="63">
        <f>IFERROR(I396/E396,"-")</f>
        <v>0.16129032258064516</v>
      </c>
      <c r="K396" s="60">
        <f t="shared" si="86"/>
        <v>107162.6</v>
      </c>
      <c r="L396" s="137">
        <v>173969260</v>
      </c>
      <c r="M396" s="137">
        <v>92</v>
      </c>
      <c r="N396" s="101" t="s">
        <v>66</v>
      </c>
      <c r="O396" s="48">
        <v>2623846</v>
      </c>
      <c r="P396" s="63">
        <f>IFERROR(O396/L396,"-")</f>
        <v>1.5082239241576357E-2</v>
      </c>
      <c r="Q396" s="48">
        <v>35</v>
      </c>
      <c r="R396" s="63">
        <f>IFERROR(Q396/M396,"-")</f>
        <v>0.38043478260869568</v>
      </c>
      <c r="S396" s="60">
        <f t="shared" si="87"/>
        <v>74967.028571428571</v>
      </c>
      <c r="T396" s="137">
        <v>3063539050</v>
      </c>
      <c r="U396" s="137">
        <v>4206</v>
      </c>
      <c r="V396" s="101" t="s">
        <v>66</v>
      </c>
      <c r="W396" s="48">
        <v>70634429</v>
      </c>
      <c r="X396" s="46">
        <f>W396/T396</f>
        <v>2.3056480706521432E-2</v>
      </c>
      <c r="Y396" s="48">
        <v>713</v>
      </c>
      <c r="Z396" s="63">
        <f>IFERROR(Y396/U396,"-")</f>
        <v>0.16951973371374227</v>
      </c>
      <c r="AA396" s="60">
        <f t="shared" si="88"/>
        <v>99066.520336605885</v>
      </c>
      <c r="AB396" s="137">
        <v>3514011580</v>
      </c>
      <c r="AC396" s="137">
        <v>3477</v>
      </c>
      <c r="AD396" s="101" t="s">
        <v>66</v>
      </c>
      <c r="AE396" s="48">
        <v>108437906</v>
      </c>
      <c r="AF396" s="63">
        <f>IFERROR(AE396/AB396,"-")</f>
        <v>3.0858721871371862E-2</v>
      </c>
      <c r="AG396" s="48">
        <v>808</v>
      </c>
      <c r="AH396" s="63">
        <f>IFERROR(AG396/AC396,"-")</f>
        <v>0.23238423928674146</v>
      </c>
      <c r="AI396" s="60">
        <f t="shared" si="89"/>
        <v>134205.32920792079</v>
      </c>
      <c r="AJ396" s="137">
        <v>2529730800</v>
      </c>
      <c r="AK396" s="137">
        <v>2318</v>
      </c>
      <c r="AL396" s="101" t="s">
        <v>66</v>
      </c>
      <c r="AM396" s="48">
        <v>102707513</v>
      </c>
      <c r="AN396" s="63">
        <f>IFERROR(AM396/AJ396,"-")</f>
        <v>4.0600174927703771E-2</v>
      </c>
      <c r="AO396" s="48">
        <v>603</v>
      </c>
      <c r="AP396" s="63">
        <f>IFERROR(AO396/AK396,"-")</f>
        <v>0.26013805004314061</v>
      </c>
      <c r="AQ396" s="60">
        <f t="shared" si="90"/>
        <v>170327.55058043118</v>
      </c>
      <c r="AR396" s="137">
        <v>1344430860</v>
      </c>
      <c r="AS396" s="137">
        <v>1162</v>
      </c>
      <c r="AT396" s="101" t="s">
        <v>66</v>
      </c>
      <c r="AU396" s="48">
        <v>40678860</v>
      </c>
      <c r="AV396" s="63">
        <f>IFERROR(AU396/AR396,"-")</f>
        <v>3.0257309029636525E-2</v>
      </c>
      <c r="AW396" s="48">
        <v>276</v>
      </c>
      <c r="AX396" s="63">
        <f>IFERROR(AW396/AS396,"-")</f>
        <v>0.23752151462994836</v>
      </c>
      <c r="AY396" s="60">
        <f t="shared" si="91"/>
        <v>147387.17391304349</v>
      </c>
      <c r="AZ396" s="137">
        <v>512855190</v>
      </c>
      <c r="BA396" s="137">
        <v>413</v>
      </c>
      <c r="BB396" s="101" t="s">
        <v>66</v>
      </c>
      <c r="BC396" s="48">
        <v>39464510</v>
      </c>
      <c r="BD396" s="63">
        <f>IFERROR(BC396/AZ396,"-")</f>
        <v>7.6950591062557055E-2</v>
      </c>
      <c r="BE396" s="48">
        <v>96</v>
      </c>
      <c r="BF396" s="63">
        <f>IFERROR(BE396/BA396,"-")</f>
        <v>0.23244552058111381</v>
      </c>
      <c r="BG396" s="60">
        <f t="shared" si="92"/>
        <v>411088.64583333331</v>
      </c>
      <c r="BH396" s="137">
        <f>SUM(D396,L396,T396,AB396,AJ396,AR396,AZ396)</f>
        <v>11265062900</v>
      </c>
      <c r="BI396" s="149">
        <f>SUM(E396,M396,U396,AC396,AK396,AS396,BA396)</f>
        <v>11730</v>
      </c>
      <c r="BJ396" s="101" t="s">
        <v>66</v>
      </c>
      <c r="BK396" s="48">
        <f t="shared" si="84"/>
        <v>365618690</v>
      </c>
      <c r="BL396" s="63">
        <f>IFERROR(BK396/BH396,"-")</f>
        <v>3.2455983002101126E-2</v>
      </c>
      <c r="BM396" s="48">
        <f t="shared" si="85"/>
        <v>2541</v>
      </c>
      <c r="BN396" s="63">
        <f>IFERROR(BM396/BI396,"-")</f>
        <v>0.2166240409207161</v>
      </c>
      <c r="BO396" s="60">
        <f t="shared" si="93"/>
        <v>143887.71743408107</v>
      </c>
    </row>
    <row r="397" spans="2:67" s="106" customFormat="1">
      <c r="B397" s="179"/>
      <c r="C397" s="173"/>
      <c r="D397" s="138"/>
      <c r="E397" s="138"/>
      <c r="F397" s="102" t="s">
        <v>68</v>
      </c>
      <c r="G397" s="52">
        <v>8637570</v>
      </c>
      <c r="H397" s="64">
        <f>IFERROR(G397/D396,"-")</f>
        <v>6.826706824896922E-2</v>
      </c>
      <c r="I397" s="52">
        <v>16</v>
      </c>
      <c r="J397" s="64">
        <f>IFERROR(I397/E396,"-")</f>
        <v>0.25806451612903225</v>
      </c>
      <c r="K397" s="61">
        <f t="shared" si="86"/>
        <v>539848.125</v>
      </c>
      <c r="L397" s="138"/>
      <c r="M397" s="138"/>
      <c r="N397" s="102" t="s">
        <v>68</v>
      </c>
      <c r="O397" s="52">
        <v>7028299</v>
      </c>
      <c r="P397" s="64">
        <f>IFERROR(O397/L396,"-")</f>
        <v>4.0399660261818668E-2</v>
      </c>
      <c r="Q397" s="52">
        <v>23</v>
      </c>
      <c r="R397" s="64">
        <f>IFERROR(Q397/M396,"-")</f>
        <v>0.25</v>
      </c>
      <c r="S397" s="61">
        <f t="shared" si="87"/>
        <v>305578.21739130432</v>
      </c>
      <c r="T397" s="138"/>
      <c r="U397" s="138"/>
      <c r="V397" s="102" t="s">
        <v>68</v>
      </c>
      <c r="W397" s="52">
        <v>76285082</v>
      </c>
      <c r="X397" s="50">
        <f>W397/T396</f>
        <v>2.4900966090182528E-2</v>
      </c>
      <c r="Y397" s="52">
        <v>1136</v>
      </c>
      <c r="Z397" s="64">
        <f>IFERROR(Y397/U396,"-")</f>
        <v>0.27009034712315738</v>
      </c>
      <c r="AA397" s="61">
        <f t="shared" si="88"/>
        <v>67152.360915492958</v>
      </c>
      <c r="AB397" s="138"/>
      <c r="AC397" s="138"/>
      <c r="AD397" s="102" t="s">
        <v>68</v>
      </c>
      <c r="AE397" s="52">
        <v>106030896</v>
      </c>
      <c r="AF397" s="64">
        <f>IFERROR(AE397/AB396,"-")</f>
        <v>3.0173746894710005E-2</v>
      </c>
      <c r="AG397" s="52">
        <v>1102</v>
      </c>
      <c r="AH397" s="64">
        <f>IFERROR(AG397/AC396,"-")</f>
        <v>0.31693989071038253</v>
      </c>
      <c r="AI397" s="61">
        <f t="shared" si="89"/>
        <v>96216.784029038114</v>
      </c>
      <c r="AJ397" s="138"/>
      <c r="AK397" s="138"/>
      <c r="AL397" s="102" t="s">
        <v>68</v>
      </c>
      <c r="AM397" s="52">
        <v>45139416</v>
      </c>
      <c r="AN397" s="64">
        <f>IFERROR(AM397/AJ396,"-")</f>
        <v>1.7843565014901981E-2</v>
      </c>
      <c r="AO397" s="52">
        <v>800</v>
      </c>
      <c r="AP397" s="64">
        <f>IFERROR(AO397/AK396,"-")</f>
        <v>0.34512510785159622</v>
      </c>
      <c r="AQ397" s="61">
        <f t="shared" si="90"/>
        <v>56424.27</v>
      </c>
      <c r="AR397" s="138"/>
      <c r="AS397" s="138"/>
      <c r="AT397" s="102" t="s">
        <v>68</v>
      </c>
      <c r="AU397" s="52">
        <v>33156281</v>
      </c>
      <c r="AV397" s="64">
        <f>IFERROR(AU397/AR396,"-")</f>
        <v>2.4661945799131686E-2</v>
      </c>
      <c r="AW397" s="52">
        <v>425</v>
      </c>
      <c r="AX397" s="64">
        <f>IFERROR(AW397/AS396,"-")</f>
        <v>0.36574870912220309</v>
      </c>
      <c r="AY397" s="61">
        <f t="shared" si="91"/>
        <v>78014.778823529414</v>
      </c>
      <c r="AZ397" s="138"/>
      <c r="BA397" s="138"/>
      <c r="BB397" s="102" t="s">
        <v>68</v>
      </c>
      <c r="BC397" s="52">
        <v>7407553</v>
      </c>
      <c r="BD397" s="64">
        <f>IFERROR(BC397/AZ396,"-")</f>
        <v>1.4443751656291125E-2</v>
      </c>
      <c r="BE397" s="52">
        <v>128</v>
      </c>
      <c r="BF397" s="64">
        <f>IFERROR(BE397/BA396,"-")</f>
        <v>0.30992736077481842</v>
      </c>
      <c r="BG397" s="61">
        <f t="shared" si="92"/>
        <v>57871.5078125</v>
      </c>
      <c r="BH397" s="138"/>
      <c r="BI397" s="150"/>
      <c r="BJ397" s="102" t="s">
        <v>68</v>
      </c>
      <c r="BK397" s="52">
        <f t="shared" si="84"/>
        <v>283685097</v>
      </c>
      <c r="BL397" s="64">
        <f>IFERROR(BK397/BH396,"-")</f>
        <v>2.5182735286813179E-2</v>
      </c>
      <c r="BM397" s="52">
        <f t="shared" si="85"/>
        <v>3630</v>
      </c>
      <c r="BN397" s="64">
        <f>IFERROR(BM397/BI396,"-")</f>
        <v>0.30946291560102301</v>
      </c>
      <c r="BO397" s="61">
        <f t="shared" si="93"/>
        <v>78150.164462809917</v>
      </c>
    </row>
    <row r="398" spans="2:67" s="106" customFormat="1">
      <c r="B398" s="179"/>
      <c r="C398" s="173"/>
      <c r="D398" s="138"/>
      <c r="E398" s="138"/>
      <c r="F398" s="103" t="s">
        <v>70</v>
      </c>
      <c r="G398" s="52">
        <v>324474</v>
      </c>
      <c r="H398" s="64">
        <f>IFERROR(G398/D396,"-")</f>
        <v>2.564481526982246E-3</v>
      </c>
      <c r="I398" s="52">
        <v>5</v>
      </c>
      <c r="J398" s="64">
        <f>IFERROR(I398/E396,"-")</f>
        <v>8.0645161290322578E-2</v>
      </c>
      <c r="K398" s="61">
        <f t="shared" si="86"/>
        <v>64894.8</v>
      </c>
      <c r="L398" s="138"/>
      <c r="M398" s="138"/>
      <c r="N398" s="103" t="s">
        <v>70</v>
      </c>
      <c r="O398" s="52">
        <v>416690</v>
      </c>
      <c r="P398" s="64">
        <f>IFERROR(O398/L396,"-")</f>
        <v>2.3951932657528116E-3</v>
      </c>
      <c r="Q398" s="52">
        <v>17</v>
      </c>
      <c r="R398" s="64">
        <f>IFERROR(Q398/M396,"-")</f>
        <v>0.18478260869565216</v>
      </c>
      <c r="S398" s="61">
        <f t="shared" si="87"/>
        <v>24511.176470588234</v>
      </c>
      <c r="T398" s="138"/>
      <c r="U398" s="138"/>
      <c r="V398" s="103" t="s">
        <v>70</v>
      </c>
      <c r="W398" s="52">
        <v>40444242</v>
      </c>
      <c r="X398" s="50">
        <f>W398/T396</f>
        <v>1.3201803972435084E-2</v>
      </c>
      <c r="Y398" s="52">
        <v>944</v>
      </c>
      <c r="Z398" s="64">
        <f>IFERROR(Y398/U396,"-")</f>
        <v>0.22444127436994771</v>
      </c>
      <c r="AA398" s="61">
        <f t="shared" si="88"/>
        <v>42843.476694915254</v>
      </c>
      <c r="AB398" s="138"/>
      <c r="AC398" s="138"/>
      <c r="AD398" s="103" t="s">
        <v>70</v>
      </c>
      <c r="AE398" s="52">
        <v>45396231</v>
      </c>
      <c r="AF398" s="64">
        <f>IFERROR(AE398/AB396,"-")</f>
        <v>1.2918634434323634E-2</v>
      </c>
      <c r="AG398" s="52">
        <v>911</v>
      </c>
      <c r="AH398" s="64">
        <f>IFERROR(AG398/AC396,"-")</f>
        <v>0.26200747771067012</v>
      </c>
      <c r="AI398" s="61">
        <f t="shared" si="89"/>
        <v>49831.208562019761</v>
      </c>
      <c r="AJ398" s="138"/>
      <c r="AK398" s="138"/>
      <c r="AL398" s="103" t="s">
        <v>70</v>
      </c>
      <c r="AM398" s="52">
        <v>34435706</v>
      </c>
      <c r="AN398" s="64">
        <f>IFERROR(AM398/AJ396,"-")</f>
        <v>1.36123993904806E-2</v>
      </c>
      <c r="AO398" s="52">
        <v>660</v>
      </c>
      <c r="AP398" s="64">
        <f>IFERROR(AO398/AK396,"-")</f>
        <v>0.28472821397756687</v>
      </c>
      <c r="AQ398" s="61">
        <f t="shared" si="90"/>
        <v>52175.312121212119</v>
      </c>
      <c r="AR398" s="138"/>
      <c r="AS398" s="138"/>
      <c r="AT398" s="103" t="s">
        <v>70</v>
      </c>
      <c r="AU398" s="52">
        <v>15727300</v>
      </c>
      <c r="AV398" s="64">
        <f>IFERROR(AU398/AR396,"-")</f>
        <v>1.1698109934786829E-2</v>
      </c>
      <c r="AW398" s="52">
        <v>300</v>
      </c>
      <c r="AX398" s="64">
        <f>IFERROR(AW398/AS396,"-")</f>
        <v>0.25817555938037867</v>
      </c>
      <c r="AY398" s="61">
        <f t="shared" si="91"/>
        <v>52424.333333333336</v>
      </c>
      <c r="AZ398" s="138"/>
      <c r="BA398" s="138"/>
      <c r="BB398" s="103" t="s">
        <v>70</v>
      </c>
      <c r="BC398" s="52">
        <v>4227429</v>
      </c>
      <c r="BD398" s="64">
        <f>IFERROR(BC398/AZ396,"-")</f>
        <v>8.2429291590088039E-3</v>
      </c>
      <c r="BE398" s="52">
        <v>82</v>
      </c>
      <c r="BF398" s="64">
        <f>IFERROR(BE398/BA396,"-")</f>
        <v>0.19854721549636803</v>
      </c>
      <c r="BG398" s="61">
        <f t="shared" si="92"/>
        <v>51554.012195121948</v>
      </c>
      <c r="BH398" s="138"/>
      <c r="BI398" s="150"/>
      <c r="BJ398" s="103" t="s">
        <v>70</v>
      </c>
      <c r="BK398" s="52">
        <f t="shared" si="84"/>
        <v>140972072</v>
      </c>
      <c r="BL398" s="64">
        <f>IFERROR(BK398/BH396,"-")</f>
        <v>1.2514095416191596E-2</v>
      </c>
      <c r="BM398" s="52">
        <f t="shared" si="85"/>
        <v>2919</v>
      </c>
      <c r="BN398" s="64">
        <f>IFERROR(BM398/BI396,"-")</f>
        <v>0.24884910485933504</v>
      </c>
      <c r="BO398" s="61">
        <f t="shared" si="93"/>
        <v>48294.646111682086</v>
      </c>
    </row>
    <row r="399" spans="2:67" s="106" customFormat="1">
      <c r="B399" s="179"/>
      <c r="C399" s="173"/>
      <c r="D399" s="138"/>
      <c r="E399" s="138"/>
      <c r="F399" s="103" t="s">
        <v>72</v>
      </c>
      <c r="G399" s="52">
        <v>6791</v>
      </c>
      <c r="H399" s="64">
        <f>IFERROR(G399/D396,"-")</f>
        <v>5.3672695037927335E-5</v>
      </c>
      <c r="I399" s="52">
        <v>3</v>
      </c>
      <c r="J399" s="64">
        <f>IFERROR(I399/E396,"-")</f>
        <v>4.8387096774193547E-2</v>
      </c>
      <c r="K399" s="61">
        <f t="shared" si="86"/>
        <v>2263.6666666666665</v>
      </c>
      <c r="L399" s="138"/>
      <c r="M399" s="138"/>
      <c r="N399" s="103" t="s">
        <v>72</v>
      </c>
      <c r="O399" s="52">
        <v>3123132</v>
      </c>
      <c r="P399" s="64">
        <f>IFERROR(O399/L396,"-")</f>
        <v>1.7952206039158872E-2</v>
      </c>
      <c r="Q399" s="52">
        <v>6</v>
      </c>
      <c r="R399" s="64">
        <f>IFERROR(Q399/M396,"-")</f>
        <v>6.5217391304347824E-2</v>
      </c>
      <c r="S399" s="61">
        <f t="shared" si="87"/>
        <v>520522</v>
      </c>
      <c r="T399" s="138"/>
      <c r="U399" s="138"/>
      <c r="V399" s="103" t="s">
        <v>72</v>
      </c>
      <c r="W399" s="52">
        <v>8478933</v>
      </c>
      <c r="X399" s="50">
        <f>W399/T396</f>
        <v>2.7676921565599109E-3</v>
      </c>
      <c r="Y399" s="52">
        <v>150</v>
      </c>
      <c r="Z399" s="64">
        <f>IFERROR(Y399/U396,"-")</f>
        <v>3.566333808844508E-2</v>
      </c>
      <c r="AA399" s="61">
        <f t="shared" si="88"/>
        <v>56526.22</v>
      </c>
      <c r="AB399" s="138"/>
      <c r="AC399" s="138"/>
      <c r="AD399" s="103" t="s">
        <v>72</v>
      </c>
      <c r="AE399" s="52">
        <v>4605761</v>
      </c>
      <c r="AF399" s="64">
        <f>IFERROR(AE399/AB396,"-")</f>
        <v>1.3106846392350251E-3</v>
      </c>
      <c r="AG399" s="52">
        <v>127</v>
      </c>
      <c r="AH399" s="64">
        <f>IFERROR(AG399/AC396,"-")</f>
        <v>3.65257405809606E-2</v>
      </c>
      <c r="AI399" s="61">
        <f t="shared" si="89"/>
        <v>36265.834645669289</v>
      </c>
      <c r="AJ399" s="138"/>
      <c r="AK399" s="138"/>
      <c r="AL399" s="103" t="s">
        <v>72</v>
      </c>
      <c r="AM399" s="52">
        <v>4791172</v>
      </c>
      <c r="AN399" s="64">
        <f>IFERROR(AM399/AJ396,"-")</f>
        <v>1.8939453952966062E-3</v>
      </c>
      <c r="AO399" s="52">
        <v>94</v>
      </c>
      <c r="AP399" s="64">
        <f>IFERROR(AO399/AK396,"-")</f>
        <v>4.0552200172562551E-2</v>
      </c>
      <c r="AQ399" s="61">
        <f t="shared" si="90"/>
        <v>50969.914893617024</v>
      </c>
      <c r="AR399" s="138"/>
      <c r="AS399" s="138"/>
      <c r="AT399" s="103" t="s">
        <v>72</v>
      </c>
      <c r="AU399" s="52">
        <v>1182295</v>
      </c>
      <c r="AV399" s="64">
        <f>IFERROR(AU399/AR396,"-")</f>
        <v>8.7940186079929765E-4</v>
      </c>
      <c r="AW399" s="52">
        <v>41</v>
      </c>
      <c r="AX399" s="64">
        <f>IFERROR(AW399/AS396,"-")</f>
        <v>3.5283993115318414E-2</v>
      </c>
      <c r="AY399" s="61">
        <f t="shared" si="91"/>
        <v>28836.463414634145</v>
      </c>
      <c r="AZ399" s="138"/>
      <c r="BA399" s="138"/>
      <c r="BB399" s="103" t="s">
        <v>72</v>
      </c>
      <c r="BC399" s="52">
        <v>1320637</v>
      </c>
      <c r="BD399" s="64">
        <f>IFERROR(BC399/AZ396,"-")</f>
        <v>2.5750680226127769E-3</v>
      </c>
      <c r="BE399" s="52">
        <v>7</v>
      </c>
      <c r="BF399" s="64">
        <f>IFERROR(BE399/BA396,"-")</f>
        <v>1.6949152542372881E-2</v>
      </c>
      <c r="BG399" s="61">
        <f t="shared" si="92"/>
        <v>188662.42857142858</v>
      </c>
      <c r="BH399" s="138"/>
      <c r="BI399" s="150"/>
      <c r="BJ399" s="103" t="s">
        <v>72</v>
      </c>
      <c r="BK399" s="52">
        <f t="shared" si="84"/>
        <v>23508721</v>
      </c>
      <c r="BL399" s="64">
        <f>IFERROR(BK399/BH396,"-")</f>
        <v>2.0868699277302749E-3</v>
      </c>
      <c r="BM399" s="52">
        <f t="shared" si="85"/>
        <v>428</v>
      </c>
      <c r="BN399" s="64">
        <f>IFERROR(BM399/BI396,"-")</f>
        <v>3.6487638533674337E-2</v>
      </c>
      <c r="BO399" s="61">
        <f t="shared" si="93"/>
        <v>54926.918224299065</v>
      </c>
    </row>
    <row r="400" spans="2:67" s="106" customFormat="1">
      <c r="B400" s="179"/>
      <c r="C400" s="173"/>
      <c r="D400" s="138"/>
      <c r="E400" s="138"/>
      <c r="F400" s="103" t="s">
        <v>74</v>
      </c>
      <c r="G400" s="52">
        <v>1166331</v>
      </c>
      <c r="H400" s="64">
        <f>IFERROR(G400/D396,"-")</f>
        <v>9.2181016162981629E-3</v>
      </c>
      <c r="I400" s="52">
        <v>10</v>
      </c>
      <c r="J400" s="64">
        <f>IFERROR(I400/E396,"-")</f>
        <v>0.16129032258064516</v>
      </c>
      <c r="K400" s="61">
        <f t="shared" si="86"/>
        <v>116633.1</v>
      </c>
      <c r="L400" s="138"/>
      <c r="M400" s="138"/>
      <c r="N400" s="103" t="s">
        <v>74</v>
      </c>
      <c r="O400" s="52">
        <v>2460934</v>
      </c>
      <c r="P400" s="64">
        <f>IFERROR(O400/L396,"-")</f>
        <v>1.4145797941544386E-2</v>
      </c>
      <c r="Q400" s="52">
        <v>23</v>
      </c>
      <c r="R400" s="64">
        <f>IFERROR(Q400/M396,"-")</f>
        <v>0.25</v>
      </c>
      <c r="S400" s="61">
        <f t="shared" si="87"/>
        <v>106997.13043478261</v>
      </c>
      <c r="T400" s="138"/>
      <c r="U400" s="138"/>
      <c r="V400" s="103" t="s">
        <v>74</v>
      </c>
      <c r="W400" s="52">
        <v>63538157</v>
      </c>
      <c r="X400" s="50">
        <f>W400/T396</f>
        <v>2.0740116565512688E-2</v>
      </c>
      <c r="Y400" s="52">
        <v>1027</v>
      </c>
      <c r="Z400" s="64">
        <f>IFERROR(Y400/U396,"-")</f>
        <v>0.24417498811222063</v>
      </c>
      <c r="AA400" s="61">
        <f t="shared" si="88"/>
        <v>61867.728334956184</v>
      </c>
      <c r="AB400" s="138"/>
      <c r="AC400" s="138"/>
      <c r="AD400" s="103" t="s">
        <v>74</v>
      </c>
      <c r="AE400" s="52">
        <v>73398104</v>
      </c>
      <c r="AF400" s="64">
        <f>IFERROR(AE400/AB396,"-")</f>
        <v>2.0887268675420814E-2</v>
      </c>
      <c r="AG400" s="52">
        <v>961</v>
      </c>
      <c r="AH400" s="64">
        <f>IFERROR(AG400/AC396,"-")</f>
        <v>0.27638769053781997</v>
      </c>
      <c r="AI400" s="61">
        <f t="shared" si="89"/>
        <v>76376.799167533813</v>
      </c>
      <c r="AJ400" s="138"/>
      <c r="AK400" s="138"/>
      <c r="AL400" s="103" t="s">
        <v>74</v>
      </c>
      <c r="AM400" s="52">
        <v>53081217</v>
      </c>
      <c r="AN400" s="64">
        <f>IFERROR(AM400/AJ396,"-")</f>
        <v>2.0982950834136184E-2</v>
      </c>
      <c r="AO400" s="52">
        <v>679</v>
      </c>
      <c r="AP400" s="64">
        <f>IFERROR(AO400/AK396,"-")</f>
        <v>0.29292493528904229</v>
      </c>
      <c r="AQ400" s="61">
        <f t="shared" si="90"/>
        <v>78175.577319587625</v>
      </c>
      <c r="AR400" s="138"/>
      <c r="AS400" s="138"/>
      <c r="AT400" s="103" t="s">
        <v>74</v>
      </c>
      <c r="AU400" s="52">
        <v>13542630</v>
      </c>
      <c r="AV400" s="64">
        <f>IFERROR(AU400/AR396,"-")</f>
        <v>1.0073132358773735E-2</v>
      </c>
      <c r="AW400" s="52">
        <v>284</v>
      </c>
      <c r="AX400" s="64">
        <f>IFERROR(AW400/AS396,"-")</f>
        <v>0.24440619621342513</v>
      </c>
      <c r="AY400" s="61">
        <f t="shared" si="91"/>
        <v>47685.316901408449</v>
      </c>
      <c r="AZ400" s="138"/>
      <c r="BA400" s="138"/>
      <c r="BB400" s="103" t="s">
        <v>74</v>
      </c>
      <c r="BC400" s="52">
        <v>8341351</v>
      </c>
      <c r="BD400" s="64">
        <f>IFERROR(BC400/AZ396,"-")</f>
        <v>1.6264534634035779E-2</v>
      </c>
      <c r="BE400" s="52">
        <v>67</v>
      </c>
      <c r="BF400" s="64">
        <f>IFERROR(BE400/BA396,"-")</f>
        <v>0.16222760290556901</v>
      </c>
      <c r="BG400" s="61">
        <f t="shared" si="92"/>
        <v>124497.77611940299</v>
      </c>
      <c r="BH400" s="138"/>
      <c r="BI400" s="150"/>
      <c r="BJ400" s="103" t="s">
        <v>74</v>
      </c>
      <c r="BK400" s="52">
        <f t="shared" si="84"/>
        <v>215528724</v>
      </c>
      <c r="BL400" s="64">
        <f>IFERROR(BK400/BH396,"-")</f>
        <v>1.9132491838993636E-2</v>
      </c>
      <c r="BM400" s="52">
        <f t="shared" si="85"/>
        <v>3051</v>
      </c>
      <c r="BN400" s="64">
        <f>IFERROR(BM400/BI396,"-")</f>
        <v>0.26010230179028132</v>
      </c>
      <c r="BO400" s="61">
        <f t="shared" si="93"/>
        <v>70641.994100294978</v>
      </c>
    </row>
    <row r="401" spans="2:67" s="106" customFormat="1">
      <c r="B401" s="179"/>
      <c r="C401" s="173"/>
      <c r="D401" s="138"/>
      <c r="E401" s="138"/>
      <c r="F401" s="103" t="s">
        <v>76</v>
      </c>
      <c r="G401" s="52">
        <v>878446</v>
      </c>
      <c r="H401" s="64">
        <f>IFERROR(G401/D396,"-")</f>
        <v>6.9428013937987212E-3</v>
      </c>
      <c r="I401" s="52">
        <v>19</v>
      </c>
      <c r="J401" s="64">
        <f>IFERROR(I401/E396,"-")</f>
        <v>0.30645161290322581</v>
      </c>
      <c r="K401" s="61">
        <f t="shared" si="86"/>
        <v>46234</v>
      </c>
      <c r="L401" s="138"/>
      <c r="M401" s="138"/>
      <c r="N401" s="103" t="s">
        <v>76</v>
      </c>
      <c r="O401" s="52">
        <v>1964339</v>
      </c>
      <c r="P401" s="64">
        <f>IFERROR(O401/L396,"-")</f>
        <v>1.1291299393927409E-2</v>
      </c>
      <c r="Q401" s="52">
        <v>34</v>
      </c>
      <c r="R401" s="64">
        <f>IFERROR(Q401/M396,"-")</f>
        <v>0.36956521739130432</v>
      </c>
      <c r="S401" s="61">
        <f t="shared" si="87"/>
        <v>57774.676470588238</v>
      </c>
      <c r="T401" s="138"/>
      <c r="U401" s="138"/>
      <c r="V401" s="103" t="s">
        <v>76</v>
      </c>
      <c r="W401" s="52">
        <v>100190488</v>
      </c>
      <c r="X401" s="50">
        <f>W401/T396</f>
        <v>3.2704165465101548E-2</v>
      </c>
      <c r="Y401" s="52">
        <v>1298</v>
      </c>
      <c r="Z401" s="64">
        <f>IFERROR(Y401/U396,"-")</f>
        <v>0.30860675225867806</v>
      </c>
      <c r="AA401" s="61">
        <f t="shared" si="88"/>
        <v>77188.357473035445</v>
      </c>
      <c r="AB401" s="138"/>
      <c r="AC401" s="138"/>
      <c r="AD401" s="103" t="s">
        <v>76</v>
      </c>
      <c r="AE401" s="52">
        <v>123482214</v>
      </c>
      <c r="AF401" s="64">
        <f>IFERROR(AE401/AB396,"-")</f>
        <v>3.513995648244278E-2</v>
      </c>
      <c r="AG401" s="52">
        <v>1360</v>
      </c>
      <c r="AH401" s="64">
        <f>IFERROR(AG401/AC396,"-")</f>
        <v>0.39114178889847567</v>
      </c>
      <c r="AI401" s="61">
        <f t="shared" si="89"/>
        <v>90795.745588235295</v>
      </c>
      <c r="AJ401" s="138"/>
      <c r="AK401" s="138"/>
      <c r="AL401" s="103" t="s">
        <v>76</v>
      </c>
      <c r="AM401" s="52">
        <v>94983320</v>
      </c>
      <c r="AN401" s="64">
        <f>IFERROR(AM401/AJ396,"-")</f>
        <v>3.7546809328486655E-2</v>
      </c>
      <c r="AO401" s="52">
        <v>972</v>
      </c>
      <c r="AP401" s="64">
        <f>IFERROR(AO401/AK396,"-")</f>
        <v>0.41932700603968937</v>
      </c>
      <c r="AQ401" s="61">
        <f t="shared" si="90"/>
        <v>97719.465020576128</v>
      </c>
      <c r="AR401" s="138"/>
      <c r="AS401" s="138"/>
      <c r="AT401" s="103" t="s">
        <v>76</v>
      </c>
      <c r="AU401" s="52">
        <v>48982030</v>
      </c>
      <c r="AV401" s="64">
        <f>IFERROR(AU401/AR396,"-")</f>
        <v>3.6433283002742144E-2</v>
      </c>
      <c r="AW401" s="52">
        <v>469</v>
      </c>
      <c r="AX401" s="64">
        <f>IFERROR(AW401/AS396,"-")</f>
        <v>0.40361445783132532</v>
      </c>
      <c r="AY401" s="61">
        <f t="shared" si="91"/>
        <v>104439.29637526652</v>
      </c>
      <c r="AZ401" s="138"/>
      <c r="BA401" s="138"/>
      <c r="BB401" s="103" t="s">
        <v>76</v>
      </c>
      <c r="BC401" s="52">
        <v>7480697</v>
      </c>
      <c r="BD401" s="64">
        <f>IFERROR(BC401/AZ396,"-")</f>
        <v>1.4586372812177254E-2</v>
      </c>
      <c r="BE401" s="52">
        <v>121</v>
      </c>
      <c r="BF401" s="64">
        <f>IFERROR(BE401/BA396,"-")</f>
        <v>0.29297820823244553</v>
      </c>
      <c r="BG401" s="61">
        <f t="shared" si="92"/>
        <v>61823.942148760332</v>
      </c>
      <c r="BH401" s="138"/>
      <c r="BI401" s="150"/>
      <c r="BJ401" s="103" t="s">
        <v>76</v>
      </c>
      <c r="BK401" s="52">
        <f t="shared" si="84"/>
        <v>377961534</v>
      </c>
      <c r="BL401" s="64">
        <f>IFERROR(BK401/BH396,"-")</f>
        <v>3.3551657665400164E-2</v>
      </c>
      <c r="BM401" s="52">
        <f t="shared" si="85"/>
        <v>4273</v>
      </c>
      <c r="BN401" s="64">
        <f>IFERROR(BM401/BI396,"-")</f>
        <v>0.36427962489343563</v>
      </c>
      <c r="BO401" s="61">
        <f t="shared" si="93"/>
        <v>88453.436461502453</v>
      </c>
    </row>
    <row r="402" spans="2:67" s="106" customFormat="1">
      <c r="B402" s="179"/>
      <c r="C402" s="173"/>
      <c r="D402" s="138"/>
      <c r="E402" s="138"/>
      <c r="F402" s="103" t="s">
        <v>77</v>
      </c>
      <c r="G402" s="52">
        <v>521145</v>
      </c>
      <c r="H402" s="64">
        <f>IFERROR(G402/D396,"-")</f>
        <v>4.1188715440348463E-3</v>
      </c>
      <c r="I402" s="52">
        <v>5</v>
      </c>
      <c r="J402" s="64">
        <f>IFERROR(I402/E396,"-")</f>
        <v>8.0645161290322578E-2</v>
      </c>
      <c r="K402" s="61">
        <f t="shared" si="86"/>
        <v>104229</v>
      </c>
      <c r="L402" s="138"/>
      <c r="M402" s="138"/>
      <c r="N402" s="103" t="s">
        <v>77</v>
      </c>
      <c r="O402" s="52">
        <v>998145</v>
      </c>
      <c r="P402" s="64">
        <f>IFERROR(O402/L396,"-")</f>
        <v>5.7374791385558571E-3</v>
      </c>
      <c r="Q402" s="52">
        <v>8</v>
      </c>
      <c r="R402" s="64">
        <f>IFERROR(Q402/M396,"-")</f>
        <v>8.6956521739130432E-2</v>
      </c>
      <c r="S402" s="61">
        <f t="shared" si="87"/>
        <v>124768.125</v>
      </c>
      <c r="T402" s="138"/>
      <c r="U402" s="138"/>
      <c r="V402" s="103" t="s">
        <v>77</v>
      </c>
      <c r="W402" s="52">
        <v>63675933</v>
      </c>
      <c r="X402" s="50">
        <f>W402/T396</f>
        <v>2.0785089388692467E-2</v>
      </c>
      <c r="Y402" s="52">
        <v>366</v>
      </c>
      <c r="Z402" s="64">
        <f>IFERROR(Y402/U396,"-")</f>
        <v>8.7018544935805991E-2</v>
      </c>
      <c r="AA402" s="61">
        <f t="shared" si="88"/>
        <v>173977.95901639343</v>
      </c>
      <c r="AB402" s="138"/>
      <c r="AC402" s="138"/>
      <c r="AD402" s="103" t="s">
        <v>77</v>
      </c>
      <c r="AE402" s="52">
        <v>137403796</v>
      </c>
      <c r="AF402" s="64">
        <f>IFERROR(AE402/AB396,"-")</f>
        <v>3.9101691292662159E-2</v>
      </c>
      <c r="AG402" s="52">
        <v>505</v>
      </c>
      <c r="AH402" s="64">
        <f>IFERROR(AG402/AC396,"-")</f>
        <v>0.14524014955421341</v>
      </c>
      <c r="AI402" s="61">
        <f t="shared" si="89"/>
        <v>272086.72475247527</v>
      </c>
      <c r="AJ402" s="138"/>
      <c r="AK402" s="138"/>
      <c r="AL402" s="103" t="s">
        <v>77</v>
      </c>
      <c r="AM402" s="52">
        <v>119968209</v>
      </c>
      <c r="AN402" s="64">
        <f>IFERROR(AM402/AJ396,"-")</f>
        <v>4.7423310417060979E-2</v>
      </c>
      <c r="AO402" s="52">
        <v>417</v>
      </c>
      <c r="AP402" s="64">
        <f>IFERROR(AO402/AK396,"-")</f>
        <v>0.17989646246764451</v>
      </c>
      <c r="AQ402" s="61">
        <f t="shared" si="90"/>
        <v>287693.54676258995</v>
      </c>
      <c r="AR402" s="138"/>
      <c r="AS402" s="138"/>
      <c r="AT402" s="103" t="s">
        <v>77</v>
      </c>
      <c r="AU402" s="52">
        <v>77823792</v>
      </c>
      <c r="AV402" s="64">
        <f>IFERROR(AU402/AR396,"-")</f>
        <v>5.7886050012270616E-2</v>
      </c>
      <c r="AW402" s="52">
        <v>245</v>
      </c>
      <c r="AX402" s="64">
        <f>IFERROR(AW402/AS396,"-")</f>
        <v>0.21084337349397592</v>
      </c>
      <c r="AY402" s="61">
        <f t="shared" si="91"/>
        <v>317648.13061224489</v>
      </c>
      <c r="AZ402" s="138"/>
      <c r="BA402" s="138"/>
      <c r="BB402" s="103" t="s">
        <v>77</v>
      </c>
      <c r="BC402" s="52">
        <v>36096028</v>
      </c>
      <c r="BD402" s="64">
        <f>IFERROR(BC402/AZ396,"-")</f>
        <v>7.0382495300476536E-2</v>
      </c>
      <c r="BE402" s="52">
        <v>67</v>
      </c>
      <c r="BF402" s="64">
        <f>IFERROR(BE402/BA396,"-")</f>
        <v>0.16222760290556901</v>
      </c>
      <c r="BG402" s="61">
        <f t="shared" si="92"/>
        <v>538746.68656716414</v>
      </c>
      <c r="BH402" s="138"/>
      <c r="BI402" s="150"/>
      <c r="BJ402" s="103" t="s">
        <v>77</v>
      </c>
      <c r="BK402" s="52">
        <f t="shared" si="84"/>
        <v>436487048</v>
      </c>
      <c r="BL402" s="64">
        <f>IFERROR(BK402/BH396,"-")</f>
        <v>3.8746969446570953E-2</v>
      </c>
      <c r="BM402" s="52">
        <f t="shared" si="85"/>
        <v>1613</v>
      </c>
      <c r="BN402" s="64">
        <f>IFERROR(BM402/BI396,"-")</f>
        <v>0.13751065643648763</v>
      </c>
      <c r="BO402" s="61">
        <f t="shared" si="93"/>
        <v>270605.73341599503</v>
      </c>
    </row>
    <row r="403" spans="2:67" s="106" customFormat="1">
      <c r="B403" s="179"/>
      <c r="C403" s="173"/>
      <c r="D403" s="138"/>
      <c r="E403" s="138"/>
      <c r="F403" s="103" t="s">
        <v>79</v>
      </c>
      <c r="G403" s="52">
        <v>0</v>
      </c>
      <c r="H403" s="64">
        <f>IFERROR(G403/D396,"-")</f>
        <v>0</v>
      </c>
      <c r="I403" s="52">
        <v>0</v>
      </c>
      <c r="J403" s="64">
        <f>IFERROR(I403/E396,"-")</f>
        <v>0</v>
      </c>
      <c r="K403" s="61" t="str">
        <f t="shared" si="86"/>
        <v>-</v>
      </c>
      <c r="L403" s="138"/>
      <c r="M403" s="138"/>
      <c r="N403" s="103" t="s">
        <v>79</v>
      </c>
      <c r="O403" s="52">
        <v>0</v>
      </c>
      <c r="P403" s="64">
        <f>IFERROR(O403/L396,"-")</f>
        <v>0</v>
      </c>
      <c r="Q403" s="52">
        <v>0</v>
      </c>
      <c r="R403" s="64">
        <f>IFERROR(Q403/M396,"-")</f>
        <v>0</v>
      </c>
      <c r="S403" s="61" t="str">
        <f t="shared" si="87"/>
        <v>-</v>
      </c>
      <c r="T403" s="138"/>
      <c r="U403" s="138"/>
      <c r="V403" s="103" t="s">
        <v>79</v>
      </c>
      <c r="W403" s="52">
        <v>0</v>
      </c>
      <c r="X403" s="50">
        <f>W403/T396</f>
        <v>0</v>
      </c>
      <c r="Y403" s="52">
        <v>0</v>
      </c>
      <c r="Z403" s="64">
        <f>IFERROR(Y403/U396,"-")</f>
        <v>0</v>
      </c>
      <c r="AA403" s="61" t="str">
        <f t="shared" si="88"/>
        <v>-</v>
      </c>
      <c r="AB403" s="138"/>
      <c r="AC403" s="138"/>
      <c r="AD403" s="103" t="s">
        <v>79</v>
      </c>
      <c r="AE403" s="52">
        <v>3983</v>
      </c>
      <c r="AF403" s="64">
        <f>IFERROR(AE403/AB396,"-")</f>
        <v>1.1334624002576564E-6</v>
      </c>
      <c r="AG403" s="52">
        <v>2</v>
      </c>
      <c r="AH403" s="64">
        <f>IFERROR(AG403/AC396,"-")</f>
        <v>5.7520851308599363E-4</v>
      </c>
      <c r="AI403" s="61">
        <f t="shared" si="89"/>
        <v>1991.5</v>
      </c>
      <c r="AJ403" s="138"/>
      <c r="AK403" s="138"/>
      <c r="AL403" s="103" t="s">
        <v>79</v>
      </c>
      <c r="AM403" s="52">
        <v>678</v>
      </c>
      <c r="AN403" s="64">
        <f>IFERROR(AM403/AJ396,"-")</f>
        <v>2.6801270712282904E-7</v>
      </c>
      <c r="AO403" s="52">
        <v>1</v>
      </c>
      <c r="AP403" s="64">
        <f>IFERROR(AO403/AK396,"-")</f>
        <v>4.3140638481449527E-4</v>
      </c>
      <c r="AQ403" s="61">
        <f t="shared" si="90"/>
        <v>678</v>
      </c>
      <c r="AR403" s="138"/>
      <c r="AS403" s="138"/>
      <c r="AT403" s="103" t="s">
        <v>79</v>
      </c>
      <c r="AU403" s="52">
        <v>11650</v>
      </c>
      <c r="AV403" s="64">
        <f>IFERROR(AU403/AR396,"-")</f>
        <v>8.6653768123114941E-6</v>
      </c>
      <c r="AW403" s="52">
        <v>3</v>
      </c>
      <c r="AX403" s="64">
        <f>IFERROR(AW403/AS396,"-")</f>
        <v>2.5817555938037868E-3</v>
      </c>
      <c r="AY403" s="61">
        <f t="shared" si="91"/>
        <v>3883.3333333333335</v>
      </c>
      <c r="AZ403" s="138"/>
      <c r="BA403" s="138"/>
      <c r="BB403" s="103" t="s">
        <v>79</v>
      </c>
      <c r="BC403" s="52">
        <v>1207</v>
      </c>
      <c r="BD403" s="64">
        <f>IFERROR(BC403/AZ396,"-")</f>
        <v>2.3534908557715873E-6</v>
      </c>
      <c r="BE403" s="52">
        <v>1</v>
      </c>
      <c r="BF403" s="64">
        <f>IFERROR(BE403/BA396,"-")</f>
        <v>2.4213075060532689E-3</v>
      </c>
      <c r="BG403" s="61">
        <f t="shared" si="92"/>
        <v>1207</v>
      </c>
      <c r="BH403" s="138"/>
      <c r="BI403" s="150"/>
      <c r="BJ403" s="103" t="s">
        <v>79</v>
      </c>
      <c r="BK403" s="52">
        <f t="shared" si="84"/>
        <v>17518</v>
      </c>
      <c r="BL403" s="64">
        <f>IFERROR(BK403/BH396,"-")</f>
        <v>1.5550734297275871E-6</v>
      </c>
      <c r="BM403" s="52">
        <f t="shared" si="85"/>
        <v>7</v>
      </c>
      <c r="BN403" s="64">
        <f>IFERROR(BM403/BI396,"-")</f>
        <v>5.9676044330775791E-4</v>
      </c>
      <c r="BO403" s="61">
        <f t="shared" si="93"/>
        <v>2502.5714285714284</v>
      </c>
    </row>
    <row r="404" spans="2:67" s="106" customFormat="1">
      <c r="B404" s="179"/>
      <c r="C404" s="173"/>
      <c r="D404" s="138"/>
      <c r="E404" s="138"/>
      <c r="F404" s="103" t="s">
        <v>81</v>
      </c>
      <c r="G404" s="52">
        <v>0</v>
      </c>
      <c r="H404" s="64">
        <f>IFERROR(G404/D396,"-")</f>
        <v>0</v>
      </c>
      <c r="I404" s="52">
        <v>0</v>
      </c>
      <c r="J404" s="64">
        <f>IFERROR(I404/E396,"-")</f>
        <v>0</v>
      </c>
      <c r="K404" s="61" t="str">
        <f t="shared" si="86"/>
        <v>-</v>
      </c>
      <c r="L404" s="138"/>
      <c r="M404" s="138"/>
      <c r="N404" s="103" t="s">
        <v>81</v>
      </c>
      <c r="O404" s="52">
        <v>12094</v>
      </c>
      <c r="P404" s="64">
        <f>IFERROR(O404/L396,"-")</f>
        <v>6.9518028644830696E-5</v>
      </c>
      <c r="Q404" s="52">
        <v>1</v>
      </c>
      <c r="R404" s="64">
        <f>IFERROR(Q404/M396,"-")</f>
        <v>1.0869565217391304E-2</v>
      </c>
      <c r="S404" s="61">
        <f t="shared" si="87"/>
        <v>12094</v>
      </c>
      <c r="T404" s="138"/>
      <c r="U404" s="138"/>
      <c r="V404" s="103" t="s">
        <v>81</v>
      </c>
      <c r="W404" s="52">
        <v>252042</v>
      </c>
      <c r="X404" s="50">
        <f>W404/T396</f>
        <v>8.2271515357377283E-5</v>
      </c>
      <c r="Y404" s="52">
        <v>17</v>
      </c>
      <c r="Z404" s="64">
        <f>IFERROR(Y404/U396,"-")</f>
        <v>4.0418449833571086E-3</v>
      </c>
      <c r="AA404" s="61">
        <f t="shared" si="88"/>
        <v>14826</v>
      </c>
      <c r="AB404" s="138"/>
      <c r="AC404" s="138"/>
      <c r="AD404" s="103" t="s">
        <v>81</v>
      </c>
      <c r="AE404" s="52">
        <v>446965</v>
      </c>
      <c r="AF404" s="64">
        <f>IFERROR(AE404/AB396,"-")</f>
        <v>1.2719508454209476E-4</v>
      </c>
      <c r="AG404" s="52">
        <v>20</v>
      </c>
      <c r="AH404" s="64">
        <f>IFERROR(AG404/AC396,"-")</f>
        <v>5.7520851308599371E-3</v>
      </c>
      <c r="AI404" s="61">
        <f t="shared" si="89"/>
        <v>22348.25</v>
      </c>
      <c r="AJ404" s="138"/>
      <c r="AK404" s="138"/>
      <c r="AL404" s="103" t="s">
        <v>81</v>
      </c>
      <c r="AM404" s="52">
        <v>305512</v>
      </c>
      <c r="AN404" s="64">
        <f>IFERROR(AM404/AJ396,"-")</f>
        <v>1.2076858138423266E-4</v>
      </c>
      <c r="AO404" s="52">
        <v>17</v>
      </c>
      <c r="AP404" s="64">
        <f>IFERROR(AO404/AK396,"-")</f>
        <v>7.3339085418464194E-3</v>
      </c>
      <c r="AQ404" s="61">
        <f t="shared" si="90"/>
        <v>17971.294117647059</v>
      </c>
      <c r="AR404" s="138"/>
      <c r="AS404" s="138"/>
      <c r="AT404" s="103" t="s">
        <v>81</v>
      </c>
      <c r="AU404" s="52">
        <v>70314</v>
      </c>
      <c r="AV404" s="64">
        <f>IFERROR(AU404/AR396,"-")</f>
        <v>5.2300197869602604E-5</v>
      </c>
      <c r="AW404" s="52">
        <v>6</v>
      </c>
      <c r="AX404" s="64">
        <f>IFERROR(AW404/AS396,"-")</f>
        <v>5.1635111876075735E-3</v>
      </c>
      <c r="AY404" s="61">
        <f t="shared" si="91"/>
        <v>11719</v>
      </c>
      <c r="AZ404" s="138"/>
      <c r="BA404" s="138"/>
      <c r="BB404" s="103" t="s">
        <v>81</v>
      </c>
      <c r="BC404" s="52">
        <v>0</v>
      </c>
      <c r="BD404" s="64">
        <f>IFERROR(BC404/AZ396,"-")</f>
        <v>0</v>
      </c>
      <c r="BE404" s="52">
        <v>0</v>
      </c>
      <c r="BF404" s="64">
        <f>IFERROR(BE404/BA396,"-")</f>
        <v>0</v>
      </c>
      <c r="BG404" s="61" t="str">
        <f t="shared" si="92"/>
        <v>-</v>
      </c>
      <c r="BH404" s="138"/>
      <c r="BI404" s="150"/>
      <c r="BJ404" s="103" t="s">
        <v>81</v>
      </c>
      <c r="BK404" s="52">
        <f t="shared" si="84"/>
        <v>1086927</v>
      </c>
      <c r="BL404" s="64">
        <f>IFERROR(BK404/BH396,"-")</f>
        <v>9.6486545139486081E-5</v>
      </c>
      <c r="BM404" s="52">
        <f t="shared" si="85"/>
        <v>61</v>
      </c>
      <c r="BN404" s="64">
        <f>IFERROR(BM404/BI396,"-")</f>
        <v>5.2003410059676047E-3</v>
      </c>
      <c r="BO404" s="61">
        <f t="shared" si="93"/>
        <v>17818.475409836065</v>
      </c>
    </row>
    <row r="405" spans="2:67" s="106" customFormat="1">
      <c r="B405" s="179"/>
      <c r="C405" s="173"/>
      <c r="D405" s="138"/>
      <c r="E405" s="138"/>
      <c r="F405" s="103" t="s">
        <v>83</v>
      </c>
      <c r="G405" s="52">
        <v>943</v>
      </c>
      <c r="H405" s="64">
        <f>IFERROR(G405/D396,"-")</f>
        <v>7.4530041850633893E-6</v>
      </c>
      <c r="I405" s="52">
        <v>1</v>
      </c>
      <c r="J405" s="64">
        <f>IFERROR(I405/E396,"-")</f>
        <v>1.6129032258064516E-2</v>
      </c>
      <c r="K405" s="61">
        <f t="shared" si="86"/>
        <v>943</v>
      </c>
      <c r="L405" s="138"/>
      <c r="M405" s="138"/>
      <c r="N405" s="103" t="s">
        <v>83</v>
      </c>
      <c r="O405" s="52">
        <v>16232</v>
      </c>
      <c r="P405" s="64">
        <f>IFERROR(O405/L396,"-")</f>
        <v>9.3303840000239123E-5</v>
      </c>
      <c r="Q405" s="52">
        <v>4</v>
      </c>
      <c r="R405" s="64">
        <f>IFERROR(Q405/M396,"-")</f>
        <v>4.3478260869565216E-2</v>
      </c>
      <c r="S405" s="61">
        <f t="shared" si="87"/>
        <v>4058</v>
      </c>
      <c r="T405" s="138"/>
      <c r="U405" s="138"/>
      <c r="V405" s="103" t="s">
        <v>83</v>
      </c>
      <c r="W405" s="52">
        <v>1593542</v>
      </c>
      <c r="X405" s="50">
        <f>W405/T396</f>
        <v>5.2016376288723984E-4</v>
      </c>
      <c r="Y405" s="52">
        <v>170</v>
      </c>
      <c r="Z405" s="64">
        <f>IFERROR(Y405/U396,"-")</f>
        <v>4.0418449833571089E-2</v>
      </c>
      <c r="AA405" s="61">
        <f t="shared" si="88"/>
        <v>9373.7764705882346</v>
      </c>
      <c r="AB405" s="138"/>
      <c r="AC405" s="138"/>
      <c r="AD405" s="103" t="s">
        <v>83</v>
      </c>
      <c r="AE405" s="52">
        <v>3301358</v>
      </c>
      <c r="AF405" s="64">
        <f>IFERROR(AE405/AB396,"-")</f>
        <v>9.3948409811444049E-4</v>
      </c>
      <c r="AG405" s="52">
        <v>172</v>
      </c>
      <c r="AH405" s="64">
        <f>IFERROR(AG405/AC396,"-")</f>
        <v>4.9467932125395457E-2</v>
      </c>
      <c r="AI405" s="61">
        <f t="shared" si="89"/>
        <v>19193.941860465115</v>
      </c>
      <c r="AJ405" s="138"/>
      <c r="AK405" s="138"/>
      <c r="AL405" s="103" t="s">
        <v>83</v>
      </c>
      <c r="AM405" s="52">
        <v>4550633</v>
      </c>
      <c r="AN405" s="64">
        <f>IFERROR(AM405/AJ396,"-")</f>
        <v>1.7988605744136887E-3</v>
      </c>
      <c r="AO405" s="52">
        <v>159</v>
      </c>
      <c r="AP405" s="64">
        <f>IFERROR(AO405/AK396,"-")</f>
        <v>6.8593615185504747E-2</v>
      </c>
      <c r="AQ405" s="61">
        <f t="shared" si="90"/>
        <v>28620.333333333332</v>
      </c>
      <c r="AR405" s="138"/>
      <c r="AS405" s="138"/>
      <c r="AT405" s="103" t="s">
        <v>83</v>
      </c>
      <c r="AU405" s="52">
        <v>1757862</v>
      </c>
      <c r="AV405" s="64">
        <f>IFERROR(AU405/AR396,"-")</f>
        <v>1.3075138724500865E-3</v>
      </c>
      <c r="AW405" s="52">
        <v>92</v>
      </c>
      <c r="AX405" s="64">
        <f>IFERROR(AW405/AS396,"-")</f>
        <v>7.9173838209982791E-2</v>
      </c>
      <c r="AY405" s="61">
        <f t="shared" si="91"/>
        <v>19107.195652173912</v>
      </c>
      <c r="AZ405" s="138"/>
      <c r="BA405" s="138"/>
      <c r="BB405" s="103" t="s">
        <v>83</v>
      </c>
      <c r="BC405" s="52">
        <v>1675152</v>
      </c>
      <c r="BD405" s="64">
        <f>IFERROR(BC405/AZ396,"-")</f>
        <v>3.2663255294345371E-3</v>
      </c>
      <c r="BE405" s="52">
        <v>30</v>
      </c>
      <c r="BF405" s="64">
        <f>IFERROR(BE405/BA396,"-")</f>
        <v>7.2639225181598058E-2</v>
      </c>
      <c r="BG405" s="61">
        <f t="shared" si="92"/>
        <v>55838.400000000001</v>
      </c>
      <c r="BH405" s="138"/>
      <c r="BI405" s="150"/>
      <c r="BJ405" s="103" t="s">
        <v>83</v>
      </c>
      <c r="BK405" s="52">
        <f t="shared" si="84"/>
        <v>12895722</v>
      </c>
      <c r="BL405" s="64">
        <f>IFERROR(BK405/BH396,"-")</f>
        <v>1.1447536613399647E-3</v>
      </c>
      <c r="BM405" s="52">
        <f t="shared" si="85"/>
        <v>628</v>
      </c>
      <c r="BN405" s="64">
        <f>IFERROR(BM405/BI396,"-")</f>
        <v>5.3537936913895995E-2</v>
      </c>
      <c r="BO405" s="61">
        <f t="shared" si="93"/>
        <v>20534.589171974523</v>
      </c>
    </row>
    <row r="406" spans="2:67" s="106" customFormat="1">
      <c r="B406" s="179"/>
      <c r="C406" s="173"/>
      <c r="D406" s="138"/>
      <c r="E406" s="138"/>
      <c r="F406" s="103" t="s">
        <v>85</v>
      </c>
      <c r="G406" s="52">
        <v>0</v>
      </c>
      <c r="H406" s="64">
        <f>IFERROR(G406/D396,"-")</f>
        <v>0</v>
      </c>
      <c r="I406" s="52">
        <v>0</v>
      </c>
      <c r="J406" s="64">
        <f>IFERROR(I406/E396,"-")</f>
        <v>0</v>
      </c>
      <c r="K406" s="61" t="str">
        <f t="shared" si="86"/>
        <v>-</v>
      </c>
      <c r="L406" s="138"/>
      <c r="M406" s="138"/>
      <c r="N406" s="103" t="s">
        <v>85</v>
      </c>
      <c r="O406" s="52">
        <v>3184826</v>
      </c>
      <c r="P406" s="64">
        <f>IFERROR(O406/L396,"-")</f>
        <v>1.830683190811986E-2</v>
      </c>
      <c r="Q406" s="52">
        <v>4</v>
      </c>
      <c r="R406" s="64">
        <f>IFERROR(Q406/M396,"-")</f>
        <v>4.3478260869565216E-2</v>
      </c>
      <c r="S406" s="61">
        <f t="shared" si="87"/>
        <v>796206.5</v>
      </c>
      <c r="T406" s="138"/>
      <c r="U406" s="138"/>
      <c r="V406" s="103" t="s">
        <v>85</v>
      </c>
      <c r="W406" s="52">
        <v>3978948</v>
      </c>
      <c r="X406" s="50">
        <f>W406/T396</f>
        <v>1.2988076649455471E-3</v>
      </c>
      <c r="Y406" s="52">
        <v>44</v>
      </c>
      <c r="Z406" s="64">
        <f>IFERROR(Y406/U396,"-")</f>
        <v>1.0461245839277223E-2</v>
      </c>
      <c r="AA406" s="61">
        <f t="shared" si="88"/>
        <v>90430.636363636368</v>
      </c>
      <c r="AB406" s="138"/>
      <c r="AC406" s="138"/>
      <c r="AD406" s="103" t="s">
        <v>85</v>
      </c>
      <c r="AE406" s="52">
        <v>4289203</v>
      </c>
      <c r="AF406" s="64">
        <f>IFERROR(AE406/AB396,"-")</f>
        <v>1.2206001324560234E-3</v>
      </c>
      <c r="AG406" s="52">
        <v>77</v>
      </c>
      <c r="AH406" s="64">
        <f>IFERROR(AG406/AC396,"-")</f>
        <v>2.2145527753810755E-2</v>
      </c>
      <c r="AI406" s="61">
        <f t="shared" si="89"/>
        <v>55703.935064935067</v>
      </c>
      <c r="AJ406" s="138"/>
      <c r="AK406" s="138"/>
      <c r="AL406" s="103" t="s">
        <v>85</v>
      </c>
      <c r="AM406" s="52">
        <v>7102959</v>
      </c>
      <c r="AN406" s="64">
        <f>IFERROR(AM406/AJ396,"-")</f>
        <v>2.8077924338826884E-3</v>
      </c>
      <c r="AO406" s="52">
        <v>78</v>
      </c>
      <c r="AP406" s="64">
        <f>IFERROR(AO406/AK396,"-")</f>
        <v>3.3649698015530631E-2</v>
      </c>
      <c r="AQ406" s="61">
        <f t="shared" si="90"/>
        <v>91063.576923076922</v>
      </c>
      <c r="AR406" s="138"/>
      <c r="AS406" s="138"/>
      <c r="AT406" s="103" t="s">
        <v>85</v>
      </c>
      <c r="AU406" s="52">
        <v>11770089</v>
      </c>
      <c r="AV406" s="64">
        <f>IFERROR(AU406/AR396,"-")</f>
        <v>8.7547001115401354E-3</v>
      </c>
      <c r="AW406" s="52">
        <v>58</v>
      </c>
      <c r="AX406" s="64">
        <f>IFERROR(AW406/AS396,"-")</f>
        <v>4.9913941480206538E-2</v>
      </c>
      <c r="AY406" s="61">
        <f t="shared" si="91"/>
        <v>202932.56896551725</v>
      </c>
      <c r="AZ406" s="138"/>
      <c r="BA406" s="138"/>
      <c r="BB406" s="103" t="s">
        <v>85</v>
      </c>
      <c r="BC406" s="52">
        <v>1977622</v>
      </c>
      <c r="BD406" s="64">
        <f>IFERROR(BC406/AZ396,"-")</f>
        <v>3.8561021484446712E-3</v>
      </c>
      <c r="BE406" s="52">
        <v>26</v>
      </c>
      <c r="BF406" s="64">
        <f>IFERROR(BE406/BA396,"-")</f>
        <v>6.2953995157384993E-2</v>
      </c>
      <c r="BG406" s="61">
        <f t="shared" si="92"/>
        <v>76062.38461538461</v>
      </c>
      <c r="BH406" s="138"/>
      <c r="BI406" s="150"/>
      <c r="BJ406" s="103" t="s">
        <v>85</v>
      </c>
      <c r="BK406" s="52">
        <f t="shared" ref="BK406:BK469" si="94">SUM(G406,O406,W406,AE406,AM406,AU406,BC406)</f>
        <v>32303647</v>
      </c>
      <c r="BL406" s="64">
        <f>IFERROR(BK406/BH396,"-")</f>
        <v>2.8675957947824687E-3</v>
      </c>
      <c r="BM406" s="52">
        <f t="shared" ref="BM406:BM469" si="95">SUM(I406,Q406,Y406,AG406,AO406,AW406,BE406)</f>
        <v>287</v>
      </c>
      <c r="BN406" s="64">
        <f>IFERROR(BM406/BI396,"-")</f>
        <v>2.4467178175618075E-2</v>
      </c>
      <c r="BO406" s="61">
        <f t="shared" si="93"/>
        <v>112556.26132404181</v>
      </c>
    </row>
    <row r="407" spans="2:67" s="106" customFormat="1">
      <c r="B407" s="179"/>
      <c r="C407" s="173"/>
      <c r="D407" s="138"/>
      <c r="E407" s="138"/>
      <c r="F407" s="103" t="s">
        <v>87</v>
      </c>
      <c r="G407" s="52">
        <v>699877</v>
      </c>
      <c r="H407" s="64">
        <f>IFERROR(G407/D396,"-")</f>
        <v>5.5314806044852701E-3</v>
      </c>
      <c r="I407" s="52">
        <v>3</v>
      </c>
      <c r="J407" s="64">
        <f>IFERROR(I407/E396,"-")</f>
        <v>4.8387096774193547E-2</v>
      </c>
      <c r="K407" s="61">
        <f t="shared" si="86"/>
        <v>233292.33333333334</v>
      </c>
      <c r="L407" s="138"/>
      <c r="M407" s="138"/>
      <c r="N407" s="103" t="s">
        <v>87</v>
      </c>
      <c r="O407" s="52">
        <v>2151069</v>
      </c>
      <c r="P407" s="64">
        <f>IFERROR(O407/L396,"-")</f>
        <v>1.2364649938730555E-2</v>
      </c>
      <c r="Q407" s="52">
        <v>5</v>
      </c>
      <c r="R407" s="64">
        <f>IFERROR(Q407/M396,"-")</f>
        <v>5.434782608695652E-2</v>
      </c>
      <c r="S407" s="61">
        <f t="shared" si="87"/>
        <v>430213.8</v>
      </c>
      <c r="T407" s="138"/>
      <c r="U407" s="138"/>
      <c r="V407" s="103" t="s">
        <v>87</v>
      </c>
      <c r="W407" s="52">
        <v>14038594</v>
      </c>
      <c r="X407" s="50">
        <f>W407/T396</f>
        <v>4.5824759439576914E-3</v>
      </c>
      <c r="Y407" s="52">
        <v>33</v>
      </c>
      <c r="Z407" s="64">
        <f>IFERROR(Y407/U396,"-")</f>
        <v>7.8459343794579171E-3</v>
      </c>
      <c r="AA407" s="61">
        <f t="shared" si="88"/>
        <v>425411.93939393939</v>
      </c>
      <c r="AB407" s="138"/>
      <c r="AC407" s="138"/>
      <c r="AD407" s="103" t="s">
        <v>87</v>
      </c>
      <c r="AE407" s="52">
        <v>39235178</v>
      </c>
      <c r="AF407" s="64">
        <f>IFERROR(AE407/AB396,"-")</f>
        <v>1.1165352505753552E-2</v>
      </c>
      <c r="AG407" s="52">
        <v>91</v>
      </c>
      <c r="AH407" s="64">
        <f>IFERROR(AG407/AC396,"-")</f>
        <v>2.6171987345412713E-2</v>
      </c>
      <c r="AI407" s="61">
        <f t="shared" si="89"/>
        <v>431155.80219780217</v>
      </c>
      <c r="AJ407" s="138"/>
      <c r="AK407" s="138"/>
      <c r="AL407" s="103" t="s">
        <v>87</v>
      </c>
      <c r="AM407" s="52">
        <v>51488542</v>
      </c>
      <c r="AN407" s="64">
        <f>IFERROR(AM407/AJ396,"-")</f>
        <v>2.0353368034258822E-2</v>
      </c>
      <c r="AO407" s="52">
        <v>116</v>
      </c>
      <c r="AP407" s="64">
        <f>IFERROR(AO407/AK396,"-")</f>
        <v>5.0043140638481448E-2</v>
      </c>
      <c r="AQ407" s="61">
        <f t="shared" si="90"/>
        <v>443866.74137931032</v>
      </c>
      <c r="AR407" s="138"/>
      <c r="AS407" s="138"/>
      <c r="AT407" s="103" t="s">
        <v>87</v>
      </c>
      <c r="AU407" s="52">
        <v>45794899</v>
      </c>
      <c r="AV407" s="64">
        <f>IFERROR(AU407/AR396,"-")</f>
        <v>3.4062665743926766E-2</v>
      </c>
      <c r="AW407" s="52">
        <v>109</v>
      </c>
      <c r="AX407" s="64">
        <f>IFERROR(AW407/AS396,"-")</f>
        <v>9.3803786574870915E-2</v>
      </c>
      <c r="AY407" s="61">
        <f t="shared" si="91"/>
        <v>420136.68807339447</v>
      </c>
      <c r="AZ407" s="138"/>
      <c r="BA407" s="138"/>
      <c r="BB407" s="103" t="s">
        <v>87</v>
      </c>
      <c r="BC407" s="52">
        <v>14430356</v>
      </c>
      <c r="BD407" s="64">
        <f>IFERROR(BC407/AZ396,"-")</f>
        <v>2.8137291542277267E-2</v>
      </c>
      <c r="BE407" s="52">
        <v>42</v>
      </c>
      <c r="BF407" s="64">
        <f>IFERROR(BE407/BA396,"-")</f>
        <v>0.10169491525423729</v>
      </c>
      <c r="BG407" s="61">
        <f t="shared" si="92"/>
        <v>343579.90476190473</v>
      </c>
      <c r="BH407" s="138"/>
      <c r="BI407" s="150"/>
      <c r="BJ407" s="103" t="s">
        <v>87</v>
      </c>
      <c r="BK407" s="52">
        <f t="shared" si="94"/>
        <v>167838515</v>
      </c>
      <c r="BL407" s="64">
        <f>IFERROR(BK407/BH396,"-")</f>
        <v>1.4899030435063083E-2</v>
      </c>
      <c r="BM407" s="52">
        <f t="shared" si="95"/>
        <v>399</v>
      </c>
      <c r="BN407" s="64">
        <f>IFERROR(BM407/BI396,"-")</f>
        <v>3.4015345268542198E-2</v>
      </c>
      <c r="BO407" s="61">
        <f t="shared" si="93"/>
        <v>420647.90726817044</v>
      </c>
    </row>
    <row r="408" spans="2:67" s="106" customFormat="1">
      <c r="B408" s="179"/>
      <c r="C408" s="173"/>
      <c r="D408" s="138"/>
      <c r="E408" s="138"/>
      <c r="F408" s="103" t="s">
        <v>89</v>
      </c>
      <c r="G408" s="52">
        <v>1922069</v>
      </c>
      <c r="H408" s="64">
        <f>IFERROR(G408/D396,"-")</f>
        <v>1.5191079852577522E-2</v>
      </c>
      <c r="I408" s="52">
        <v>10</v>
      </c>
      <c r="J408" s="64">
        <f>IFERROR(I408/E396,"-")</f>
        <v>0.16129032258064516</v>
      </c>
      <c r="K408" s="61">
        <f t="shared" si="86"/>
        <v>192206.9</v>
      </c>
      <c r="L408" s="138"/>
      <c r="M408" s="138"/>
      <c r="N408" s="103" t="s">
        <v>89</v>
      </c>
      <c r="O408" s="52">
        <v>1453661</v>
      </c>
      <c r="P408" s="64">
        <f>IFERROR(O408/L396,"-")</f>
        <v>8.3558497633432482E-3</v>
      </c>
      <c r="Q408" s="52">
        <v>11</v>
      </c>
      <c r="R408" s="64">
        <f>IFERROR(Q408/M396,"-")</f>
        <v>0.11956521739130435</v>
      </c>
      <c r="S408" s="61">
        <f t="shared" si="87"/>
        <v>132151</v>
      </c>
      <c r="T408" s="138"/>
      <c r="U408" s="138"/>
      <c r="V408" s="103" t="s">
        <v>89</v>
      </c>
      <c r="W408" s="52">
        <v>26142193</v>
      </c>
      <c r="X408" s="50">
        <f>W408/T396</f>
        <v>8.5333310832124039E-3</v>
      </c>
      <c r="Y408" s="52">
        <v>488</v>
      </c>
      <c r="Z408" s="64">
        <f>IFERROR(Y408/U396,"-")</f>
        <v>0.11602472658107466</v>
      </c>
      <c r="AA408" s="61">
        <f t="shared" si="88"/>
        <v>53570.067622950817</v>
      </c>
      <c r="AB408" s="138"/>
      <c r="AC408" s="138"/>
      <c r="AD408" s="103" t="s">
        <v>89</v>
      </c>
      <c r="AE408" s="52">
        <v>25299097</v>
      </c>
      <c r="AF408" s="64">
        <f>IFERROR(AE408/AB396,"-")</f>
        <v>7.1994916419711973E-3</v>
      </c>
      <c r="AG408" s="52">
        <v>491</v>
      </c>
      <c r="AH408" s="64">
        <f>IFERROR(AG408/AC396,"-")</f>
        <v>0.14121368996261144</v>
      </c>
      <c r="AI408" s="61">
        <f t="shared" si="89"/>
        <v>51525.655804480652</v>
      </c>
      <c r="AJ408" s="138"/>
      <c r="AK408" s="138"/>
      <c r="AL408" s="103" t="s">
        <v>89</v>
      </c>
      <c r="AM408" s="52">
        <v>27010084</v>
      </c>
      <c r="AN408" s="64">
        <f>IFERROR(AM408/AJ396,"-")</f>
        <v>1.0677058602441019E-2</v>
      </c>
      <c r="AO408" s="52">
        <v>384</v>
      </c>
      <c r="AP408" s="64">
        <f>IFERROR(AO408/AK396,"-")</f>
        <v>0.16566005176876616</v>
      </c>
      <c r="AQ408" s="61">
        <f t="shared" si="90"/>
        <v>70338.760416666672</v>
      </c>
      <c r="AR408" s="138"/>
      <c r="AS408" s="138"/>
      <c r="AT408" s="103" t="s">
        <v>89</v>
      </c>
      <c r="AU408" s="52">
        <v>27155887</v>
      </c>
      <c r="AV408" s="64">
        <f>IFERROR(AU408/AR396,"-")</f>
        <v>2.0198797727686794E-2</v>
      </c>
      <c r="AW408" s="52">
        <v>182</v>
      </c>
      <c r="AX408" s="64">
        <f>IFERROR(AW408/AS396,"-")</f>
        <v>0.15662650602409639</v>
      </c>
      <c r="AY408" s="61">
        <f t="shared" si="91"/>
        <v>149208.17032967033</v>
      </c>
      <c r="AZ408" s="138"/>
      <c r="BA408" s="138"/>
      <c r="BB408" s="103" t="s">
        <v>89</v>
      </c>
      <c r="BC408" s="52">
        <v>9660527</v>
      </c>
      <c r="BD408" s="64">
        <f>IFERROR(BC408/AZ396,"-")</f>
        <v>1.8836753899282955E-2</v>
      </c>
      <c r="BE408" s="52">
        <v>74</v>
      </c>
      <c r="BF408" s="64">
        <f>IFERROR(BE408/BA396,"-")</f>
        <v>0.1791767554479419</v>
      </c>
      <c r="BG408" s="61">
        <f t="shared" si="92"/>
        <v>130547.66216216216</v>
      </c>
      <c r="BH408" s="138"/>
      <c r="BI408" s="150"/>
      <c r="BJ408" s="103" t="s">
        <v>89</v>
      </c>
      <c r="BK408" s="52">
        <f t="shared" si="94"/>
        <v>118643518</v>
      </c>
      <c r="BL408" s="64">
        <f>IFERROR(BK408/BH396,"-")</f>
        <v>1.0531988951433197E-2</v>
      </c>
      <c r="BM408" s="52">
        <f t="shared" si="95"/>
        <v>1640</v>
      </c>
      <c r="BN408" s="64">
        <f>IFERROR(BM408/BI396,"-")</f>
        <v>0.13981244671781756</v>
      </c>
      <c r="BO408" s="61">
        <f t="shared" si="93"/>
        <v>72343.608536585365</v>
      </c>
    </row>
    <row r="409" spans="2:67" s="106" customFormat="1">
      <c r="B409" s="179"/>
      <c r="C409" s="173"/>
      <c r="D409" s="138"/>
      <c r="E409" s="138"/>
      <c r="F409" s="103" t="s">
        <v>91</v>
      </c>
      <c r="G409" s="52">
        <v>688690</v>
      </c>
      <c r="H409" s="64">
        <f>IFERROR(G409/D396,"-")</f>
        <v>5.4430641062686164E-3</v>
      </c>
      <c r="I409" s="52">
        <v>4</v>
      </c>
      <c r="J409" s="64">
        <f>IFERROR(I409/E396,"-")</f>
        <v>6.4516129032258063E-2</v>
      </c>
      <c r="K409" s="61">
        <f t="shared" si="86"/>
        <v>172172.5</v>
      </c>
      <c r="L409" s="138"/>
      <c r="M409" s="138"/>
      <c r="N409" s="103" t="s">
        <v>91</v>
      </c>
      <c r="O409" s="52">
        <v>289180</v>
      </c>
      <c r="P409" s="64">
        <f>IFERROR(O409/L396,"-")</f>
        <v>1.6622476867464977E-3</v>
      </c>
      <c r="Q409" s="52">
        <v>7</v>
      </c>
      <c r="R409" s="64">
        <f>IFERROR(Q409/M396,"-")</f>
        <v>7.6086956521739135E-2</v>
      </c>
      <c r="S409" s="61">
        <f t="shared" si="87"/>
        <v>41311.428571428572</v>
      </c>
      <c r="T409" s="138"/>
      <c r="U409" s="138"/>
      <c r="V409" s="103" t="s">
        <v>91</v>
      </c>
      <c r="W409" s="52">
        <v>41183317</v>
      </c>
      <c r="X409" s="50">
        <f>W409/T396</f>
        <v>1.3443052733406484E-2</v>
      </c>
      <c r="Y409" s="52">
        <v>272</v>
      </c>
      <c r="Z409" s="64">
        <f>IFERROR(Y409/U396,"-")</f>
        <v>6.4669519733713737E-2</v>
      </c>
      <c r="AA409" s="61">
        <f t="shared" si="88"/>
        <v>151409.2536764706</v>
      </c>
      <c r="AB409" s="138"/>
      <c r="AC409" s="138"/>
      <c r="AD409" s="103" t="s">
        <v>91</v>
      </c>
      <c r="AE409" s="52">
        <v>81358473</v>
      </c>
      <c r="AF409" s="64">
        <f>IFERROR(AE409/AB396,"-")</f>
        <v>2.3152591033863353E-2</v>
      </c>
      <c r="AG409" s="52">
        <v>549</v>
      </c>
      <c r="AH409" s="64">
        <f>IFERROR(AG409/AC396,"-")</f>
        <v>0.15789473684210525</v>
      </c>
      <c r="AI409" s="61">
        <f t="shared" si="89"/>
        <v>148193.93989071038</v>
      </c>
      <c r="AJ409" s="138"/>
      <c r="AK409" s="138"/>
      <c r="AL409" s="103" t="s">
        <v>91</v>
      </c>
      <c r="AM409" s="52">
        <v>95702010</v>
      </c>
      <c r="AN409" s="64">
        <f>IFERROR(AM409/AJ396,"-")</f>
        <v>3.7830906751026634E-2</v>
      </c>
      <c r="AO409" s="52">
        <v>583</v>
      </c>
      <c r="AP409" s="64">
        <f>IFERROR(AO409/AK396,"-")</f>
        <v>0.25150992234685071</v>
      </c>
      <c r="AQ409" s="61">
        <f t="shared" si="90"/>
        <v>164154.3910806175</v>
      </c>
      <c r="AR409" s="138"/>
      <c r="AS409" s="138"/>
      <c r="AT409" s="103" t="s">
        <v>91</v>
      </c>
      <c r="AU409" s="52">
        <v>62561277</v>
      </c>
      <c r="AV409" s="64">
        <f>IFERROR(AU409/AR396,"-")</f>
        <v>4.6533651421836596E-2</v>
      </c>
      <c r="AW409" s="52">
        <v>382</v>
      </c>
      <c r="AX409" s="64">
        <f>IFERROR(AW409/AS396,"-")</f>
        <v>0.32874354561101549</v>
      </c>
      <c r="AY409" s="61">
        <f t="shared" si="91"/>
        <v>163772.97643979057</v>
      </c>
      <c r="AZ409" s="138"/>
      <c r="BA409" s="138"/>
      <c r="BB409" s="103" t="s">
        <v>91</v>
      </c>
      <c r="BC409" s="52">
        <v>34530908</v>
      </c>
      <c r="BD409" s="64">
        <f>IFERROR(BC409/AZ396,"-")</f>
        <v>6.7330717663206252E-2</v>
      </c>
      <c r="BE409" s="52">
        <v>177</v>
      </c>
      <c r="BF409" s="64">
        <f>IFERROR(BE409/BA396,"-")</f>
        <v>0.42857142857142855</v>
      </c>
      <c r="BG409" s="61">
        <f t="shared" si="92"/>
        <v>195089.87570621469</v>
      </c>
      <c r="BH409" s="138"/>
      <c r="BI409" s="150"/>
      <c r="BJ409" s="103" t="s">
        <v>91</v>
      </c>
      <c r="BK409" s="52">
        <f t="shared" si="94"/>
        <v>316313855</v>
      </c>
      <c r="BL409" s="64">
        <f>IFERROR(BK409/BH396,"-")</f>
        <v>2.807919119563904E-2</v>
      </c>
      <c r="BM409" s="52">
        <f t="shared" si="95"/>
        <v>1974</v>
      </c>
      <c r="BN409" s="64">
        <f>IFERROR(BM409/BI396,"-")</f>
        <v>0.16828644501278772</v>
      </c>
      <c r="BO409" s="61">
        <f t="shared" si="93"/>
        <v>160240.04812563324</v>
      </c>
    </row>
    <row r="410" spans="2:67" s="106" customFormat="1">
      <c r="B410" s="179"/>
      <c r="C410" s="173"/>
      <c r="D410" s="138"/>
      <c r="E410" s="138"/>
      <c r="F410" s="103" t="s">
        <v>95</v>
      </c>
      <c r="G410" s="52">
        <v>280411</v>
      </c>
      <c r="H410" s="64">
        <f>IFERROR(G410/D396,"-")</f>
        <v>2.2162294342924814E-3</v>
      </c>
      <c r="I410" s="52">
        <v>6</v>
      </c>
      <c r="J410" s="64">
        <f>IFERROR(I410/E396,"-")</f>
        <v>9.6774193548387094E-2</v>
      </c>
      <c r="K410" s="61">
        <f t="shared" si="86"/>
        <v>46735.166666666664</v>
      </c>
      <c r="L410" s="138"/>
      <c r="M410" s="138"/>
      <c r="N410" s="103" t="s">
        <v>95</v>
      </c>
      <c r="O410" s="52">
        <v>859962</v>
      </c>
      <c r="P410" s="64">
        <f>IFERROR(O410/L396,"-")</f>
        <v>4.9431836406040926E-3</v>
      </c>
      <c r="Q410" s="52">
        <v>9</v>
      </c>
      <c r="R410" s="64">
        <f>IFERROR(Q410/M396,"-")</f>
        <v>9.7826086956521743E-2</v>
      </c>
      <c r="S410" s="61">
        <f t="shared" si="87"/>
        <v>95551.333333333328</v>
      </c>
      <c r="T410" s="138"/>
      <c r="U410" s="138"/>
      <c r="V410" s="103" t="s">
        <v>95</v>
      </c>
      <c r="W410" s="52">
        <v>16815850</v>
      </c>
      <c r="X410" s="50">
        <f>W410/T396</f>
        <v>5.4890274697167642E-3</v>
      </c>
      <c r="Y410" s="52">
        <v>246</v>
      </c>
      <c r="Z410" s="64">
        <f>IFERROR(Y410/U396,"-")</f>
        <v>5.8487874465049931E-2</v>
      </c>
      <c r="AA410" s="61">
        <f t="shared" si="88"/>
        <v>68357.113821138206</v>
      </c>
      <c r="AB410" s="138"/>
      <c r="AC410" s="138"/>
      <c r="AD410" s="103" t="s">
        <v>95</v>
      </c>
      <c r="AE410" s="52">
        <v>14472586</v>
      </c>
      <c r="AF410" s="64">
        <f>IFERROR(AE410/AB396,"-")</f>
        <v>4.1185367977643371E-3</v>
      </c>
      <c r="AG410" s="52">
        <v>255</v>
      </c>
      <c r="AH410" s="64">
        <f>IFERROR(AG410/AC396,"-")</f>
        <v>7.3339085418464192E-2</v>
      </c>
      <c r="AI410" s="61">
        <f t="shared" si="89"/>
        <v>56755.239215686277</v>
      </c>
      <c r="AJ410" s="138"/>
      <c r="AK410" s="138"/>
      <c r="AL410" s="103" t="s">
        <v>95</v>
      </c>
      <c r="AM410" s="52">
        <v>10797082</v>
      </c>
      <c r="AN410" s="64">
        <f>IFERROR(AM410/AJ396,"-")</f>
        <v>4.2680754806005443E-3</v>
      </c>
      <c r="AO410" s="52">
        <v>199</v>
      </c>
      <c r="AP410" s="64">
        <f>IFERROR(AO410/AK396,"-")</f>
        <v>8.5849870578084561E-2</v>
      </c>
      <c r="AQ410" s="61">
        <f t="shared" si="90"/>
        <v>54256.693467336685</v>
      </c>
      <c r="AR410" s="138"/>
      <c r="AS410" s="138"/>
      <c r="AT410" s="103" t="s">
        <v>95</v>
      </c>
      <c r="AU410" s="52">
        <v>4772207</v>
      </c>
      <c r="AV410" s="64">
        <f>IFERROR(AU410/AR396,"-")</f>
        <v>3.5496113202876049E-3</v>
      </c>
      <c r="AW410" s="52">
        <v>110</v>
      </c>
      <c r="AX410" s="64">
        <f>IFERROR(AW410/AS396,"-")</f>
        <v>9.4664371772805511E-2</v>
      </c>
      <c r="AY410" s="61">
        <f t="shared" si="91"/>
        <v>43383.7</v>
      </c>
      <c r="AZ410" s="138"/>
      <c r="BA410" s="138"/>
      <c r="BB410" s="103" t="s">
        <v>95</v>
      </c>
      <c r="BC410" s="52">
        <v>932400</v>
      </c>
      <c r="BD410" s="64">
        <f>IFERROR(BC410/AZ396,"-")</f>
        <v>1.8180570620724341E-3</v>
      </c>
      <c r="BE410" s="52">
        <v>29</v>
      </c>
      <c r="BF410" s="64">
        <f>IFERROR(BE410/BA396,"-")</f>
        <v>7.0217917675544791E-2</v>
      </c>
      <c r="BG410" s="61">
        <f t="shared" si="92"/>
        <v>32151.724137931036</v>
      </c>
      <c r="BH410" s="138"/>
      <c r="BI410" s="150"/>
      <c r="BJ410" s="103" t="s">
        <v>95</v>
      </c>
      <c r="BK410" s="52">
        <f t="shared" si="94"/>
        <v>48930498</v>
      </c>
      <c r="BL410" s="64">
        <f>IFERROR(BK410/BH396,"-")</f>
        <v>4.3435618987977421E-3</v>
      </c>
      <c r="BM410" s="52">
        <f t="shared" si="95"/>
        <v>854</v>
      </c>
      <c r="BN410" s="64">
        <f>IFERROR(BM410/BI396,"-")</f>
        <v>7.2804774083546464E-2</v>
      </c>
      <c r="BO410" s="61">
        <f t="shared" si="93"/>
        <v>57295.665105386419</v>
      </c>
    </row>
    <row r="411" spans="2:67" s="106" customFormat="1">
      <c r="B411" s="179"/>
      <c r="C411" s="173"/>
      <c r="D411" s="138"/>
      <c r="E411" s="138"/>
      <c r="F411" s="104" t="s">
        <v>93</v>
      </c>
      <c r="G411" s="55">
        <v>68215</v>
      </c>
      <c r="H411" s="65">
        <f>IFERROR(G411/D396,"-")</f>
        <v>5.3913751907115495E-4</v>
      </c>
      <c r="I411" s="55">
        <v>10</v>
      </c>
      <c r="J411" s="65">
        <f>IFERROR(I411/E396,"-")</f>
        <v>0.16129032258064516</v>
      </c>
      <c r="K411" s="62">
        <f t="shared" si="86"/>
        <v>6821.5</v>
      </c>
      <c r="L411" s="138"/>
      <c r="M411" s="138"/>
      <c r="N411" s="104" t="s">
        <v>93</v>
      </c>
      <c r="O411" s="55">
        <v>417916</v>
      </c>
      <c r="P411" s="65">
        <f>IFERROR(O411/L396,"-")</f>
        <v>2.4022404877735298E-3</v>
      </c>
      <c r="Q411" s="55">
        <v>15</v>
      </c>
      <c r="R411" s="65">
        <f>IFERROR(Q411/M396,"-")</f>
        <v>0.16304347826086957</v>
      </c>
      <c r="S411" s="62">
        <f t="shared" si="87"/>
        <v>27861.066666666666</v>
      </c>
      <c r="T411" s="138"/>
      <c r="U411" s="138"/>
      <c r="V411" s="104" t="s">
        <v>93</v>
      </c>
      <c r="W411" s="55">
        <v>4781193</v>
      </c>
      <c r="X411" s="53">
        <f>W411/T396</f>
        <v>1.5606763687245964E-3</v>
      </c>
      <c r="Y411" s="55">
        <v>321</v>
      </c>
      <c r="Z411" s="65">
        <f>IFERROR(Y411/U396,"-")</f>
        <v>7.6319543509272461E-2</v>
      </c>
      <c r="AA411" s="62">
        <f t="shared" si="88"/>
        <v>14894.682242990653</v>
      </c>
      <c r="AB411" s="138"/>
      <c r="AC411" s="138"/>
      <c r="AD411" s="104" t="s">
        <v>93</v>
      </c>
      <c r="AE411" s="55">
        <v>9586093</v>
      </c>
      <c r="AF411" s="65">
        <f>IFERROR(AE411/AB396,"-")</f>
        <v>2.7279628372767059E-3</v>
      </c>
      <c r="AG411" s="55">
        <v>386</v>
      </c>
      <c r="AH411" s="65">
        <f>IFERROR(AG411/AC396,"-")</f>
        <v>0.11101524302559677</v>
      </c>
      <c r="AI411" s="62">
        <f t="shared" si="89"/>
        <v>24834.437823834196</v>
      </c>
      <c r="AJ411" s="138"/>
      <c r="AK411" s="138"/>
      <c r="AL411" s="104" t="s">
        <v>93</v>
      </c>
      <c r="AM411" s="55">
        <v>5654637</v>
      </c>
      <c r="AN411" s="65">
        <f>IFERROR(AM411/AJ396,"-")</f>
        <v>2.2352722273848271E-3</v>
      </c>
      <c r="AO411" s="55">
        <v>369</v>
      </c>
      <c r="AP411" s="65">
        <f>IFERROR(AO411/AK396,"-")</f>
        <v>0.15918895599654875</v>
      </c>
      <c r="AQ411" s="62">
        <f t="shared" si="90"/>
        <v>15324.219512195123</v>
      </c>
      <c r="AR411" s="138"/>
      <c r="AS411" s="138"/>
      <c r="AT411" s="104" t="s">
        <v>93</v>
      </c>
      <c r="AU411" s="55">
        <v>4538404</v>
      </c>
      <c r="AV411" s="65">
        <f>IFERROR(AU411/AR396,"-")</f>
        <v>3.3757065052791185E-3</v>
      </c>
      <c r="AW411" s="55">
        <v>211</v>
      </c>
      <c r="AX411" s="65">
        <f>IFERROR(AW411/AS396,"-")</f>
        <v>0.18158347676419967</v>
      </c>
      <c r="AY411" s="62">
        <f t="shared" si="91"/>
        <v>21509.023696682463</v>
      </c>
      <c r="AZ411" s="138"/>
      <c r="BA411" s="138"/>
      <c r="BB411" s="104" t="s">
        <v>93</v>
      </c>
      <c r="BC411" s="55">
        <v>2704003</v>
      </c>
      <c r="BD411" s="65">
        <f>IFERROR(BC411/AZ396,"-")</f>
        <v>5.2724493243404636E-3</v>
      </c>
      <c r="BE411" s="55">
        <v>70</v>
      </c>
      <c r="BF411" s="65">
        <f>IFERROR(BE411/BA396,"-")</f>
        <v>0.16949152542372881</v>
      </c>
      <c r="BG411" s="62">
        <f t="shared" si="92"/>
        <v>38628.614285714284</v>
      </c>
      <c r="BH411" s="138"/>
      <c r="BI411" s="150"/>
      <c r="BJ411" s="104" t="s">
        <v>93</v>
      </c>
      <c r="BK411" s="55">
        <f t="shared" si="94"/>
        <v>27750461</v>
      </c>
      <c r="BL411" s="65">
        <f>IFERROR(BK411/BH396,"-")</f>
        <v>2.4634093254818842E-3</v>
      </c>
      <c r="BM411" s="55">
        <f t="shared" si="95"/>
        <v>1382</v>
      </c>
      <c r="BN411" s="65">
        <f>IFERROR(BM411/BI396,"-")</f>
        <v>0.11781756180733163</v>
      </c>
      <c r="BO411" s="62">
        <f t="shared" si="93"/>
        <v>20079.928364688858</v>
      </c>
    </row>
    <row r="412" spans="2:67" s="106" customFormat="1">
      <c r="B412" s="179"/>
      <c r="C412" s="174"/>
      <c r="D412" s="139"/>
      <c r="E412" s="139"/>
      <c r="F412" s="105" t="s">
        <v>101</v>
      </c>
      <c r="G412" s="56">
        <f>SUM(G396:G411)</f>
        <v>16266588</v>
      </c>
      <c r="H412" s="65">
        <f>IFERROR(G412/D396,"-")</f>
        <v>0.1285630418247104</v>
      </c>
      <c r="I412" s="55">
        <v>42</v>
      </c>
      <c r="J412" s="65">
        <f>IFERROR(I412/E396,"-")</f>
        <v>0.67741935483870963</v>
      </c>
      <c r="K412" s="62">
        <f t="shared" si="86"/>
        <v>387299.71428571426</v>
      </c>
      <c r="L412" s="139"/>
      <c r="M412" s="139"/>
      <c r="N412" s="105" t="s">
        <v>101</v>
      </c>
      <c r="O412" s="56">
        <f>SUM(O396:O411)</f>
        <v>27000325</v>
      </c>
      <c r="P412" s="65">
        <f>IFERROR(O412/L396,"-")</f>
        <v>0.1552017005762972</v>
      </c>
      <c r="Q412" s="55">
        <v>77</v>
      </c>
      <c r="R412" s="65">
        <f>IFERROR(Q412/M396,"-")</f>
        <v>0.83695652173913049</v>
      </c>
      <c r="S412" s="62">
        <f t="shared" si="87"/>
        <v>350653.57142857142</v>
      </c>
      <c r="T412" s="139"/>
      <c r="U412" s="139"/>
      <c r="V412" s="105" t="s">
        <v>101</v>
      </c>
      <c r="W412" s="56">
        <f>SUM(W396:W411)</f>
        <v>532032943</v>
      </c>
      <c r="X412" s="53">
        <f>W412/T396</f>
        <v>0.17366612088721375</v>
      </c>
      <c r="Y412" s="55">
        <v>3112</v>
      </c>
      <c r="Z412" s="65">
        <f>IFERROR(Y412/U396,"-")</f>
        <v>0.73989538754160722</v>
      </c>
      <c r="AA412" s="62">
        <f t="shared" si="88"/>
        <v>170961.74260925449</v>
      </c>
      <c r="AB412" s="139"/>
      <c r="AC412" s="139"/>
      <c r="AD412" s="105" t="s">
        <v>101</v>
      </c>
      <c r="AE412" s="56">
        <f>SUM(AE396:AE411)</f>
        <v>776747844</v>
      </c>
      <c r="AF412" s="65">
        <f>IFERROR(AE412/AB396,"-")</f>
        <v>0.22104305188430826</v>
      </c>
      <c r="AG412" s="55">
        <v>2856</v>
      </c>
      <c r="AH412" s="65">
        <f>IFERROR(AG412/AC396,"-")</f>
        <v>0.82139775668679893</v>
      </c>
      <c r="AI412" s="62">
        <f t="shared" si="89"/>
        <v>271970.53361344535</v>
      </c>
      <c r="AJ412" s="139"/>
      <c r="AK412" s="139"/>
      <c r="AL412" s="105" t="s">
        <v>101</v>
      </c>
      <c r="AM412" s="56">
        <f>SUM(AM396:AM411)</f>
        <v>657718690</v>
      </c>
      <c r="AN412" s="65">
        <f>IFERROR(AM412/AJ396,"-")</f>
        <v>0.25999552600616632</v>
      </c>
      <c r="AO412" s="55">
        <v>2032</v>
      </c>
      <c r="AP412" s="65">
        <f>IFERROR(AO412/AK396,"-")</f>
        <v>0.8766177739430544</v>
      </c>
      <c r="AQ412" s="62">
        <f t="shared" si="90"/>
        <v>323680.45767716534</v>
      </c>
      <c r="AR412" s="139"/>
      <c r="AS412" s="139"/>
      <c r="AT412" s="105" t="s">
        <v>101</v>
      </c>
      <c r="AU412" s="56">
        <f>SUM(AU396:AU411)</f>
        <v>389525777</v>
      </c>
      <c r="AV412" s="65">
        <f>IFERROR(AU412/AR396,"-")</f>
        <v>0.28973284427582985</v>
      </c>
      <c r="AW412" s="55">
        <v>1032</v>
      </c>
      <c r="AX412" s="65">
        <f>IFERROR(AW412/AS396,"-")</f>
        <v>0.88812392426850262</v>
      </c>
      <c r="AY412" s="62">
        <f t="shared" si="91"/>
        <v>377447.45833333331</v>
      </c>
      <c r="AZ412" s="139"/>
      <c r="BA412" s="139"/>
      <c r="BB412" s="105" t="s">
        <v>101</v>
      </c>
      <c r="BC412" s="56">
        <f>SUM(BC396:BC411)</f>
        <v>170250380</v>
      </c>
      <c r="BD412" s="65">
        <f>IFERROR(BC412/AZ396,"-")</f>
        <v>0.33196579330707365</v>
      </c>
      <c r="BE412" s="55">
        <v>355</v>
      </c>
      <c r="BF412" s="65">
        <f>IFERROR(BE412/BA396,"-")</f>
        <v>0.85956416464891039</v>
      </c>
      <c r="BG412" s="62">
        <f t="shared" si="92"/>
        <v>479578.53521126759</v>
      </c>
      <c r="BH412" s="139"/>
      <c r="BI412" s="151"/>
      <c r="BJ412" s="105" t="s">
        <v>101</v>
      </c>
      <c r="BK412" s="56">
        <f t="shared" si="94"/>
        <v>2569542547</v>
      </c>
      <c r="BL412" s="65">
        <f>IFERROR(BK412/BH396,"-")</f>
        <v>0.22809837546490752</v>
      </c>
      <c r="BM412" s="56">
        <f t="shared" si="95"/>
        <v>9506</v>
      </c>
      <c r="BN412" s="65">
        <f>IFERROR(BM412/BI396,"-")</f>
        <v>0.81040068201193516</v>
      </c>
      <c r="BO412" s="62">
        <f t="shared" si="93"/>
        <v>270307.44235219859</v>
      </c>
    </row>
    <row r="413" spans="2:67" s="106" customFormat="1">
      <c r="B413" s="179">
        <v>25</v>
      </c>
      <c r="C413" s="172" t="s">
        <v>152</v>
      </c>
      <c r="D413" s="137">
        <v>38341110</v>
      </c>
      <c r="E413" s="137">
        <v>18</v>
      </c>
      <c r="F413" s="101" t="s">
        <v>66</v>
      </c>
      <c r="G413" s="48">
        <v>17169</v>
      </c>
      <c r="H413" s="63">
        <f>IFERROR(G413/D413,"-")</f>
        <v>4.4779611231912691E-4</v>
      </c>
      <c r="I413" s="48">
        <v>1</v>
      </c>
      <c r="J413" s="63">
        <f>IFERROR(I413/E413,"-")</f>
        <v>5.5555555555555552E-2</v>
      </c>
      <c r="K413" s="60">
        <f t="shared" si="86"/>
        <v>17169</v>
      </c>
      <c r="L413" s="137">
        <v>151387930</v>
      </c>
      <c r="M413" s="137">
        <v>53</v>
      </c>
      <c r="N413" s="101" t="s">
        <v>66</v>
      </c>
      <c r="O413" s="48">
        <v>595530</v>
      </c>
      <c r="P413" s="63">
        <f>IFERROR(O413/L413,"-")</f>
        <v>3.933801063268386E-3</v>
      </c>
      <c r="Q413" s="48">
        <v>17</v>
      </c>
      <c r="R413" s="63">
        <f>IFERROR(Q413/M413,"-")</f>
        <v>0.32075471698113206</v>
      </c>
      <c r="S413" s="60">
        <f t="shared" si="87"/>
        <v>35031.176470588238</v>
      </c>
      <c r="T413" s="137">
        <v>2155741810</v>
      </c>
      <c r="U413" s="137">
        <v>2935</v>
      </c>
      <c r="V413" s="101" t="s">
        <v>66</v>
      </c>
      <c r="W413" s="48">
        <v>56094666</v>
      </c>
      <c r="X413" s="46">
        <f>W413/T413</f>
        <v>2.6021050266682909E-2</v>
      </c>
      <c r="Y413" s="48">
        <v>520</v>
      </c>
      <c r="Z413" s="63">
        <f>IFERROR(Y413/U413,"-")</f>
        <v>0.17717206132879046</v>
      </c>
      <c r="AA413" s="60">
        <f t="shared" si="88"/>
        <v>107874.35769230769</v>
      </c>
      <c r="AB413" s="137">
        <v>2146792060</v>
      </c>
      <c r="AC413" s="137">
        <v>2313</v>
      </c>
      <c r="AD413" s="101" t="s">
        <v>66</v>
      </c>
      <c r="AE413" s="48">
        <v>69359986</v>
      </c>
      <c r="AF413" s="63">
        <f>IFERROR(AE413/AB413,"-")</f>
        <v>3.2308665237004833E-2</v>
      </c>
      <c r="AG413" s="48">
        <v>560</v>
      </c>
      <c r="AH413" s="63">
        <f>IFERROR(AG413/AC413,"-")</f>
        <v>0.24210981409424989</v>
      </c>
      <c r="AI413" s="60">
        <f t="shared" si="89"/>
        <v>123857.11785714286</v>
      </c>
      <c r="AJ413" s="137">
        <v>1785506090</v>
      </c>
      <c r="AK413" s="137">
        <v>1640</v>
      </c>
      <c r="AL413" s="101" t="s">
        <v>66</v>
      </c>
      <c r="AM413" s="48">
        <v>81348223</v>
      </c>
      <c r="AN413" s="63">
        <f>IFERROR(AM413/AJ413,"-")</f>
        <v>4.5560316739104482E-2</v>
      </c>
      <c r="AO413" s="48">
        <v>472</v>
      </c>
      <c r="AP413" s="63">
        <f>IFERROR(AO413/AK413,"-")</f>
        <v>0.28780487804878047</v>
      </c>
      <c r="AQ413" s="60">
        <f t="shared" si="90"/>
        <v>172347.93008474575</v>
      </c>
      <c r="AR413" s="137">
        <v>930023710</v>
      </c>
      <c r="AS413" s="137">
        <v>823</v>
      </c>
      <c r="AT413" s="101" t="s">
        <v>66</v>
      </c>
      <c r="AU413" s="48">
        <v>60494419</v>
      </c>
      <c r="AV413" s="63">
        <f>IFERROR(AU413/AR413,"-")</f>
        <v>6.5046104039648625E-2</v>
      </c>
      <c r="AW413" s="48">
        <v>244</v>
      </c>
      <c r="AX413" s="63">
        <f>IFERROR(AW413/AS413,"-")</f>
        <v>0.29647630619684084</v>
      </c>
      <c r="AY413" s="60">
        <f t="shared" si="91"/>
        <v>247927.94672131148</v>
      </c>
      <c r="AZ413" s="137">
        <v>357050150</v>
      </c>
      <c r="BA413" s="137">
        <v>297</v>
      </c>
      <c r="BB413" s="101" t="s">
        <v>66</v>
      </c>
      <c r="BC413" s="48">
        <v>21501556</v>
      </c>
      <c r="BD413" s="63">
        <f>IFERROR(BC413/AZ413,"-")</f>
        <v>6.0219988704667958E-2</v>
      </c>
      <c r="BE413" s="48">
        <v>93</v>
      </c>
      <c r="BF413" s="63">
        <f>IFERROR(BE413/BA413,"-")</f>
        <v>0.31313131313131315</v>
      </c>
      <c r="BG413" s="60">
        <f t="shared" si="92"/>
        <v>231199.52688172043</v>
      </c>
      <c r="BH413" s="137">
        <f>SUM(D413,L413,T413,AB413,AJ413,AR413,AZ413)</f>
        <v>7564842860</v>
      </c>
      <c r="BI413" s="149">
        <f>SUM(E413,M413,U413,AC413,AK413,AS413,BA413)</f>
        <v>8079</v>
      </c>
      <c r="BJ413" s="101" t="s">
        <v>66</v>
      </c>
      <c r="BK413" s="48">
        <f t="shared" si="94"/>
        <v>289411549</v>
      </c>
      <c r="BL413" s="63">
        <f>IFERROR(BK413/BH413,"-")</f>
        <v>3.8257443592159428E-2</v>
      </c>
      <c r="BM413" s="48">
        <f t="shared" si="95"/>
        <v>1907</v>
      </c>
      <c r="BN413" s="63">
        <f>IFERROR(BM413/BI413,"-")</f>
        <v>0.23604406485951232</v>
      </c>
      <c r="BO413" s="60">
        <f t="shared" si="93"/>
        <v>151762.7420031463</v>
      </c>
    </row>
    <row r="414" spans="2:67" s="106" customFormat="1">
      <c r="B414" s="179"/>
      <c r="C414" s="173"/>
      <c r="D414" s="138"/>
      <c r="E414" s="138"/>
      <c r="F414" s="102" t="s">
        <v>68</v>
      </c>
      <c r="G414" s="52">
        <v>826783</v>
      </c>
      <c r="H414" s="64">
        <f>IFERROR(G414/D413,"-")</f>
        <v>2.1563877519456272E-2</v>
      </c>
      <c r="I414" s="52">
        <v>6</v>
      </c>
      <c r="J414" s="64">
        <f>IFERROR(I414/E413,"-")</f>
        <v>0.33333333333333331</v>
      </c>
      <c r="K414" s="61">
        <f t="shared" si="86"/>
        <v>137797.16666666666</v>
      </c>
      <c r="L414" s="138"/>
      <c r="M414" s="138"/>
      <c r="N414" s="102" t="s">
        <v>68</v>
      </c>
      <c r="O414" s="52">
        <v>7352551</v>
      </c>
      <c r="P414" s="64">
        <f>IFERROR(O414/L413,"-")</f>
        <v>4.8567616982410682E-2</v>
      </c>
      <c r="Q414" s="52">
        <v>23</v>
      </c>
      <c r="R414" s="64">
        <f>IFERROR(Q414/M413,"-")</f>
        <v>0.43396226415094341</v>
      </c>
      <c r="S414" s="61">
        <f t="shared" si="87"/>
        <v>319676.13043478259</v>
      </c>
      <c r="T414" s="138"/>
      <c r="U414" s="138"/>
      <c r="V414" s="102" t="s">
        <v>68</v>
      </c>
      <c r="W414" s="52">
        <v>66624923</v>
      </c>
      <c r="X414" s="50">
        <f>W414/T413</f>
        <v>3.0905798964858414E-2</v>
      </c>
      <c r="Y414" s="52">
        <v>739</v>
      </c>
      <c r="Z414" s="64">
        <f>IFERROR(Y414/U413,"-")</f>
        <v>0.25178875638841569</v>
      </c>
      <c r="AA414" s="61">
        <f t="shared" si="88"/>
        <v>90155.511502029767</v>
      </c>
      <c r="AB414" s="138"/>
      <c r="AC414" s="138"/>
      <c r="AD414" s="102" t="s">
        <v>68</v>
      </c>
      <c r="AE414" s="52">
        <v>46540211</v>
      </c>
      <c r="AF414" s="64">
        <f>IFERROR(AE414/AB413,"-")</f>
        <v>2.1678956181717945E-2</v>
      </c>
      <c r="AG414" s="52">
        <v>683</v>
      </c>
      <c r="AH414" s="64">
        <f>IFERROR(AG414/AC413,"-")</f>
        <v>0.29528750540423693</v>
      </c>
      <c r="AI414" s="61">
        <f t="shared" si="89"/>
        <v>68140.865300146412</v>
      </c>
      <c r="AJ414" s="138"/>
      <c r="AK414" s="138"/>
      <c r="AL414" s="102" t="s">
        <v>68</v>
      </c>
      <c r="AM414" s="52">
        <v>31417286</v>
      </c>
      <c r="AN414" s="64">
        <f>IFERROR(AM414/AJ413,"-")</f>
        <v>1.7595731639313536E-2</v>
      </c>
      <c r="AO414" s="52">
        <v>570</v>
      </c>
      <c r="AP414" s="64">
        <f>IFERROR(AO414/AK413,"-")</f>
        <v>0.34756097560975607</v>
      </c>
      <c r="AQ414" s="61">
        <f t="shared" si="90"/>
        <v>55118.045614035087</v>
      </c>
      <c r="AR414" s="138"/>
      <c r="AS414" s="138"/>
      <c r="AT414" s="102" t="s">
        <v>68</v>
      </c>
      <c r="AU414" s="52">
        <v>18261137</v>
      </c>
      <c r="AV414" s="64">
        <f>IFERROR(AU414/AR413,"-")</f>
        <v>1.9635130592530806E-2</v>
      </c>
      <c r="AW414" s="52">
        <v>262</v>
      </c>
      <c r="AX414" s="64">
        <f>IFERROR(AW414/AS413,"-")</f>
        <v>0.31834750911300119</v>
      </c>
      <c r="AY414" s="61">
        <f t="shared" si="91"/>
        <v>69698.996183206109</v>
      </c>
      <c r="AZ414" s="138"/>
      <c r="BA414" s="138"/>
      <c r="BB414" s="102" t="s">
        <v>68</v>
      </c>
      <c r="BC414" s="52">
        <v>4440086</v>
      </c>
      <c r="BD414" s="64">
        <f>IFERROR(BC414/AZ413,"-")</f>
        <v>1.2435468798990842E-2</v>
      </c>
      <c r="BE414" s="52">
        <v>104</v>
      </c>
      <c r="BF414" s="64">
        <f>IFERROR(BE414/BA413,"-")</f>
        <v>0.35016835016835018</v>
      </c>
      <c r="BG414" s="61">
        <f t="shared" si="92"/>
        <v>42693.134615384617</v>
      </c>
      <c r="BH414" s="138"/>
      <c r="BI414" s="150"/>
      <c r="BJ414" s="102" t="s">
        <v>68</v>
      </c>
      <c r="BK414" s="52">
        <f t="shared" si="94"/>
        <v>175462977</v>
      </c>
      <c r="BL414" s="64">
        <f>IFERROR(BK414/BH413,"-")</f>
        <v>2.3194530309119998E-2</v>
      </c>
      <c r="BM414" s="52">
        <f t="shared" si="95"/>
        <v>2387</v>
      </c>
      <c r="BN414" s="64">
        <f>IFERROR(BM414/BI413,"-")</f>
        <v>0.29545735858398314</v>
      </c>
      <c r="BO414" s="61">
        <f t="shared" si="93"/>
        <v>73507.740678676157</v>
      </c>
    </row>
    <row r="415" spans="2:67" s="106" customFormat="1">
      <c r="B415" s="179"/>
      <c r="C415" s="173"/>
      <c r="D415" s="138"/>
      <c r="E415" s="138"/>
      <c r="F415" s="103" t="s">
        <v>70</v>
      </c>
      <c r="G415" s="52">
        <v>0</v>
      </c>
      <c r="H415" s="64">
        <f>IFERROR(G415/D413,"-")</f>
        <v>0</v>
      </c>
      <c r="I415" s="52">
        <v>0</v>
      </c>
      <c r="J415" s="64">
        <f>IFERROR(I415/E413,"-")</f>
        <v>0</v>
      </c>
      <c r="K415" s="61" t="str">
        <f t="shared" si="86"/>
        <v>-</v>
      </c>
      <c r="L415" s="138"/>
      <c r="M415" s="138"/>
      <c r="N415" s="103" t="s">
        <v>70</v>
      </c>
      <c r="O415" s="52">
        <v>1636325</v>
      </c>
      <c r="P415" s="64">
        <f>IFERROR(O415/L413,"-")</f>
        <v>1.080882075605367E-2</v>
      </c>
      <c r="Q415" s="52">
        <v>9</v>
      </c>
      <c r="R415" s="64">
        <f>IFERROR(Q415/M413,"-")</f>
        <v>0.16981132075471697</v>
      </c>
      <c r="S415" s="61">
        <f t="shared" si="87"/>
        <v>181813.88888888888</v>
      </c>
      <c r="T415" s="138"/>
      <c r="U415" s="138"/>
      <c r="V415" s="103" t="s">
        <v>70</v>
      </c>
      <c r="W415" s="52">
        <v>28868875</v>
      </c>
      <c r="X415" s="50">
        <f>W415/T413</f>
        <v>1.3391619936155527E-2</v>
      </c>
      <c r="Y415" s="52">
        <v>643</v>
      </c>
      <c r="Z415" s="64">
        <f>IFERROR(Y415/U413,"-")</f>
        <v>0.21908006814310052</v>
      </c>
      <c r="AA415" s="61">
        <f t="shared" si="88"/>
        <v>44897.161741835145</v>
      </c>
      <c r="AB415" s="138"/>
      <c r="AC415" s="138"/>
      <c r="AD415" s="103" t="s">
        <v>70</v>
      </c>
      <c r="AE415" s="52">
        <v>20780442</v>
      </c>
      <c r="AF415" s="64">
        <f>IFERROR(AE415/AB413,"-")</f>
        <v>9.6797646997073394E-3</v>
      </c>
      <c r="AG415" s="52">
        <v>655</v>
      </c>
      <c r="AH415" s="64">
        <f>IFERROR(AG415/AC413,"-")</f>
        <v>0.28318201469952442</v>
      </c>
      <c r="AI415" s="61">
        <f t="shared" si="89"/>
        <v>31725.86564885496</v>
      </c>
      <c r="AJ415" s="138"/>
      <c r="AK415" s="138"/>
      <c r="AL415" s="103" t="s">
        <v>70</v>
      </c>
      <c r="AM415" s="52">
        <v>22730403</v>
      </c>
      <c r="AN415" s="64">
        <f>IFERROR(AM415/AJ413,"-")</f>
        <v>1.2730509925059958E-2</v>
      </c>
      <c r="AO415" s="52">
        <v>485</v>
      </c>
      <c r="AP415" s="64">
        <f>IFERROR(AO415/AK413,"-")</f>
        <v>0.29573170731707316</v>
      </c>
      <c r="AQ415" s="61">
        <f t="shared" si="90"/>
        <v>46866.810309278349</v>
      </c>
      <c r="AR415" s="138"/>
      <c r="AS415" s="138"/>
      <c r="AT415" s="103" t="s">
        <v>70</v>
      </c>
      <c r="AU415" s="52">
        <v>7665779</v>
      </c>
      <c r="AV415" s="64">
        <f>IFERROR(AU415/AR413,"-")</f>
        <v>8.2425629772385055E-3</v>
      </c>
      <c r="AW415" s="52">
        <v>202</v>
      </c>
      <c r="AX415" s="64">
        <f>IFERROR(AW415/AS413,"-")</f>
        <v>0.2454434993924666</v>
      </c>
      <c r="AY415" s="61">
        <f t="shared" si="91"/>
        <v>37949.400990099013</v>
      </c>
      <c r="AZ415" s="138"/>
      <c r="BA415" s="138"/>
      <c r="BB415" s="103" t="s">
        <v>70</v>
      </c>
      <c r="BC415" s="52">
        <v>4435193</v>
      </c>
      <c r="BD415" s="64">
        <f>IFERROR(BC415/AZ413,"-")</f>
        <v>1.2421764841717612E-2</v>
      </c>
      <c r="BE415" s="52">
        <v>83</v>
      </c>
      <c r="BF415" s="64">
        <f>IFERROR(BE415/BA413,"-")</f>
        <v>0.27946127946127947</v>
      </c>
      <c r="BG415" s="61">
        <f t="shared" si="92"/>
        <v>53436.060240963852</v>
      </c>
      <c r="BH415" s="138"/>
      <c r="BI415" s="150"/>
      <c r="BJ415" s="103" t="s">
        <v>70</v>
      </c>
      <c r="BK415" s="52">
        <f t="shared" si="94"/>
        <v>86117017</v>
      </c>
      <c r="BL415" s="64">
        <f>IFERROR(BK415/BH413,"-")</f>
        <v>1.138384743658773E-2</v>
      </c>
      <c r="BM415" s="52">
        <f t="shared" si="95"/>
        <v>2077</v>
      </c>
      <c r="BN415" s="64">
        <f>IFERROR(BM415/BI413,"-")</f>
        <v>0.25708627305359572</v>
      </c>
      <c r="BO415" s="61">
        <f t="shared" si="93"/>
        <v>41462.213288396728</v>
      </c>
    </row>
    <row r="416" spans="2:67" s="106" customFormat="1">
      <c r="B416" s="179"/>
      <c r="C416" s="173"/>
      <c r="D416" s="138"/>
      <c r="E416" s="138"/>
      <c r="F416" s="103" t="s">
        <v>72</v>
      </c>
      <c r="G416" s="52">
        <v>0</v>
      </c>
      <c r="H416" s="64">
        <f>IFERROR(G416/D413,"-")</f>
        <v>0</v>
      </c>
      <c r="I416" s="52">
        <v>0</v>
      </c>
      <c r="J416" s="64">
        <f>IFERROR(I416/E413,"-")</f>
        <v>0</v>
      </c>
      <c r="K416" s="61" t="str">
        <f t="shared" si="86"/>
        <v>-</v>
      </c>
      <c r="L416" s="138"/>
      <c r="M416" s="138"/>
      <c r="N416" s="103" t="s">
        <v>72</v>
      </c>
      <c r="O416" s="52">
        <v>11139</v>
      </c>
      <c r="P416" s="64">
        <f>IFERROR(O416/L413,"-")</f>
        <v>7.3579181642816573E-5</v>
      </c>
      <c r="Q416" s="52">
        <v>1</v>
      </c>
      <c r="R416" s="64">
        <f>IFERROR(Q416/M413,"-")</f>
        <v>1.8867924528301886E-2</v>
      </c>
      <c r="S416" s="61">
        <f t="shared" si="87"/>
        <v>11139</v>
      </c>
      <c r="T416" s="138"/>
      <c r="U416" s="138"/>
      <c r="V416" s="103" t="s">
        <v>72</v>
      </c>
      <c r="W416" s="52">
        <v>5383247</v>
      </c>
      <c r="X416" s="50">
        <f>W416/T413</f>
        <v>2.4971668569159495E-3</v>
      </c>
      <c r="Y416" s="52">
        <v>130</v>
      </c>
      <c r="Z416" s="64">
        <f>IFERROR(Y416/U413,"-")</f>
        <v>4.4293015332197615E-2</v>
      </c>
      <c r="AA416" s="61">
        <f t="shared" si="88"/>
        <v>41409.592307692306</v>
      </c>
      <c r="AB416" s="138"/>
      <c r="AC416" s="138"/>
      <c r="AD416" s="103" t="s">
        <v>72</v>
      </c>
      <c r="AE416" s="52">
        <v>3978142</v>
      </c>
      <c r="AF416" s="64">
        <f>IFERROR(AE416/AB413,"-")</f>
        <v>1.853063496051872E-3</v>
      </c>
      <c r="AG416" s="52">
        <v>128</v>
      </c>
      <c r="AH416" s="64">
        <f>IFERROR(AG416/AC413,"-")</f>
        <v>5.5339386078685687E-2</v>
      </c>
      <c r="AI416" s="61">
        <f t="shared" si="89"/>
        <v>31079.234375</v>
      </c>
      <c r="AJ416" s="138"/>
      <c r="AK416" s="138"/>
      <c r="AL416" s="103" t="s">
        <v>72</v>
      </c>
      <c r="AM416" s="52">
        <v>986823</v>
      </c>
      <c r="AN416" s="64">
        <f>IFERROR(AM416/AJ413,"-")</f>
        <v>5.5268531736007694E-4</v>
      </c>
      <c r="AO416" s="52">
        <v>77</v>
      </c>
      <c r="AP416" s="64">
        <f>IFERROR(AO416/AK413,"-")</f>
        <v>4.6951219512195122E-2</v>
      </c>
      <c r="AQ416" s="61">
        <f t="shared" si="90"/>
        <v>12815.883116883117</v>
      </c>
      <c r="AR416" s="138"/>
      <c r="AS416" s="138"/>
      <c r="AT416" s="103" t="s">
        <v>72</v>
      </c>
      <c r="AU416" s="52">
        <v>2109189</v>
      </c>
      <c r="AV416" s="64">
        <f>IFERROR(AU416/AR413,"-")</f>
        <v>2.2678873423560351E-3</v>
      </c>
      <c r="AW416" s="52">
        <v>26</v>
      </c>
      <c r="AX416" s="64">
        <f>IFERROR(AW416/AS413,"-")</f>
        <v>3.1591737545565005E-2</v>
      </c>
      <c r="AY416" s="61">
        <f t="shared" si="91"/>
        <v>81122.653846153844</v>
      </c>
      <c r="AZ416" s="138"/>
      <c r="BA416" s="138"/>
      <c r="BB416" s="103" t="s">
        <v>72</v>
      </c>
      <c r="BC416" s="52">
        <v>540912</v>
      </c>
      <c r="BD416" s="64">
        <f>IFERROR(BC416/AZ413,"-")</f>
        <v>1.514946849903298E-3</v>
      </c>
      <c r="BE416" s="52">
        <v>8</v>
      </c>
      <c r="BF416" s="64">
        <f>IFERROR(BE416/BA413,"-")</f>
        <v>2.6936026936026935E-2</v>
      </c>
      <c r="BG416" s="61">
        <f t="shared" si="92"/>
        <v>67614</v>
      </c>
      <c r="BH416" s="138"/>
      <c r="BI416" s="150"/>
      <c r="BJ416" s="103" t="s">
        <v>72</v>
      </c>
      <c r="BK416" s="52">
        <f t="shared" si="94"/>
        <v>13009452</v>
      </c>
      <c r="BL416" s="64">
        <f>IFERROR(BK416/BH413,"-")</f>
        <v>1.7197253453589915E-3</v>
      </c>
      <c r="BM416" s="52">
        <f t="shared" si="95"/>
        <v>370</v>
      </c>
      <c r="BN416" s="64">
        <f>IFERROR(BM416/BI413,"-")</f>
        <v>4.5797747245946284E-2</v>
      </c>
      <c r="BO416" s="61">
        <f t="shared" si="93"/>
        <v>35160.681081081078</v>
      </c>
    </row>
    <row r="417" spans="2:67" s="106" customFormat="1">
      <c r="B417" s="179"/>
      <c r="C417" s="173"/>
      <c r="D417" s="138"/>
      <c r="E417" s="138"/>
      <c r="F417" s="103" t="s">
        <v>74</v>
      </c>
      <c r="G417" s="52">
        <v>0</v>
      </c>
      <c r="H417" s="64">
        <f>IFERROR(G417/D413,"-")</f>
        <v>0</v>
      </c>
      <c r="I417" s="52">
        <v>0</v>
      </c>
      <c r="J417" s="64">
        <f>IFERROR(I417/E413,"-")</f>
        <v>0</v>
      </c>
      <c r="K417" s="61" t="str">
        <f t="shared" si="86"/>
        <v>-</v>
      </c>
      <c r="L417" s="138"/>
      <c r="M417" s="138"/>
      <c r="N417" s="103" t="s">
        <v>74</v>
      </c>
      <c r="O417" s="52">
        <v>412263</v>
      </c>
      <c r="P417" s="64">
        <f>IFERROR(O417/L413,"-")</f>
        <v>2.7232223863553717E-3</v>
      </c>
      <c r="Q417" s="52">
        <v>19</v>
      </c>
      <c r="R417" s="64">
        <f>IFERROR(Q417/M413,"-")</f>
        <v>0.35849056603773582</v>
      </c>
      <c r="S417" s="61">
        <f t="shared" si="87"/>
        <v>21698.052631578947</v>
      </c>
      <c r="T417" s="138"/>
      <c r="U417" s="138"/>
      <c r="V417" s="103" t="s">
        <v>74</v>
      </c>
      <c r="W417" s="52">
        <v>53707136</v>
      </c>
      <c r="X417" s="50">
        <f>W417/T413</f>
        <v>2.4913528953636615E-2</v>
      </c>
      <c r="Y417" s="52">
        <v>848</v>
      </c>
      <c r="Z417" s="64">
        <f>IFERROR(Y417/U413,"-")</f>
        <v>0.28892674616695058</v>
      </c>
      <c r="AA417" s="61">
        <f t="shared" si="88"/>
        <v>63333.886792452831</v>
      </c>
      <c r="AB417" s="138"/>
      <c r="AC417" s="138"/>
      <c r="AD417" s="103" t="s">
        <v>74</v>
      </c>
      <c r="AE417" s="52">
        <v>41637455</v>
      </c>
      <c r="AF417" s="64">
        <f>IFERROR(AE417/AB413,"-")</f>
        <v>1.9395197036456341E-2</v>
      </c>
      <c r="AG417" s="52">
        <v>798</v>
      </c>
      <c r="AH417" s="64">
        <f>IFERROR(AG417/AC413,"-")</f>
        <v>0.34500648508430609</v>
      </c>
      <c r="AI417" s="61">
        <f t="shared" si="89"/>
        <v>52177.261904761908</v>
      </c>
      <c r="AJ417" s="138"/>
      <c r="AK417" s="138"/>
      <c r="AL417" s="103" t="s">
        <v>74</v>
      </c>
      <c r="AM417" s="52">
        <v>28388762</v>
      </c>
      <c r="AN417" s="64">
        <f>IFERROR(AM417/AJ413,"-")</f>
        <v>1.5899560443392271E-2</v>
      </c>
      <c r="AO417" s="52">
        <v>558</v>
      </c>
      <c r="AP417" s="64">
        <f>IFERROR(AO417/AK413,"-")</f>
        <v>0.34024390243902441</v>
      </c>
      <c r="AQ417" s="61">
        <f t="shared" si="90"/>
        <v>50875.917562724011</v>
      </c>
      <c r="AR417" s="138"/>
      <c r="AS417" s="138"/>
      <c r="AT417" s="103" t="s">
        <v>74</v>
      </c>
      <c r="AU417" s="52">
        <v>13363144</v>
      </c>
      <c r="AV417" s="64">
        <f>IFERROR(AU417/AR413,"-")</f>
        <v>1.436860572081544E-2</v>
      </c>
      <c r="AW417" s="52">
        <v>244</v>
      </c>
      <c r="AX417" s="64">
        <f>IFERROR(AW417/AS413,"-")</f>
        <v>0.29647630619684084</v>
      </c>
      <c r="AY417" s="61">
        <f t="shared" si="91"/>
        <v>54766.983606557376</v>
      </c>
      <c r="AZ417" s="138"/>
      <c r="BA417" s="138"/>
      <c r="BB417" s="103" t="s">
        <v>74</v>
      </c>
      <c r="BC417" s="52">
        <v>6559072</v>
      </c>
      <c r="BD417" s="64">
        <f>IFERROR(BC417/AZ413,"-")</f>
        <v>1.8370170128762024E-2</v>
      </c>
      <c r="BE417" s="52">
        <v>76</v>
      </c>
      <c r="BF417" s="64">
        <f>IFERROR(BE417/BA413,"-")</f>
        <v>0.25589225589225589</v>
      </c>
      <c r="BG417" s="61">
        <f t="shared" si="92"/>
        <v>86303.578947368427</v>
      </c>
      <c r="BH417" s="138"/>
      <c r="BI417" s="150"/>
      <c r="BJ417" s="103" t="s">
        <v>74</v>
      </c>
      <c r="BK417" s="52">
        <f t="shared" si="94"/>
        <v>144067832</v>
      </c>
      <c r="BL417" s="64">
        <f>IFERROR(BK417/BH413,"-")</f>
        <v>1.9044391888399386E-2</v>
      </c>
      <c r="BM417" s="52">
        <f t="shared" si="95"/>
        <v>2543</v>
      </c>
      <c r="BN417" s="64">
        <f>IFERROR(BM417/BI413,"-")</f>
        <v>0.31476667904443617</v>
      </c>
      <c r="BO417" s="61">
        <f t="shared" si="93"/>
        <v>56652.706252457727</v>
      </c>
    </row>
    <row r="418" spans="2:67" s="106" customFormat="1">
      <c r="B418" s="179"/>
      <c r="C418" s="173"/>
      <c r="D418" s="138"/>
      <c r="E418" s="138"/>
      <c r="F418" s="103" t="s">
        <v>76</v>
      </c>
      <c r="G418" s="52">
        <v>311995</v>
      </c>
      <c r="H418" s="64">
        <f>IFERROR(G418/D413,"-")</f>
        <v>8.1373491795099315E-3</v>
      </c>
      <c r="I418" s="52">
        <v>8</v>
      </c>
      <c r="J418" s="64">
        <f>IFERROR(I418/E413,"-")</f>
        <v>0.44444444444444442</v>
      </c>
      <c r="K418" s="61">
        <f t="shared" si="86"/>
        <v>38999.375</v>
      </c>
      <c r="L418" s="138"/>
      <c r="M418" s="138"/>
      <c r="N418" s="103" t="s">
        <v>76</v>
      </c>
      <c r="O418" s="52">
        <v>1896799</v>
      </c>
      <c r="P418" s="64">
        <f>IFERROR(O418/L413,"-")</f>
        <v>1.2529393855903835E-2</v>
      </c>
      <c r="Q418" s="52">
        <v>21</v>
      </c>
      <c r="R418" s="64">
        <f>IFERROR(Q418/M413,"-")</f>
        <v>0.39622641509433965</v>
      </c>
      <c r="S418" s="61">
        <f t="shared" si="87"/>
        <v>90323.761904761908</v>
      </c>
      <c r="T418" s="138"/>
      <c r="U418" s="138"/>
      <c r="V418" s="103" t="s">
        <v>76</v>
      </c>
      <c r="W418" s="52">
        <v>63453773</v>
      </c>
      <c r="X418" s="50">
        <f>W418/T413</f>
        <v>2.9434774009416277E-2</v>
      </c>
      <c r="Y418" s="52">
        <v>899</v>
      </c>
      <c r="Z418" s="64">
        <f>IFERROR(Y418/U413,"-")</f>
        <v>0.30630323679727428</v>
      </c>
      <c r="AA418" s="61">
        <f t="shared" si="88"/>
        <v>70582.617352614019</v>
      </c>
      <c r="AB418" s="138"/>
      <c r="AC418" s="138"/>
      <c r="AD418" s="103" t="s">
        <v>76</v>
      </c>
      <c r="AE418" s="52">
        <v>75779058</v>
      </c>
      <c r="AF418" s="64">
        <f>IFERROR(AE418/AB413,"-")</f>
        <v>3.5298741509226565E-2</v>
      </c>
      <c r="AG418" s="52">
        <v>910</v>
      </c>
      <c r="AH418" s="64">
        <f>IFERROR(AG418/AC413,"-")</f>
        <v>0.39342844790315606</v>
      </c>
      <c r="AI418" s="61">
        <f t="shared" si="89"/>
        <v>83273.690109890114</v>
      </c>
      <c r="AJ418" s="138"/>
      <c r="AK418" s="138"/>
      <c r="AL418" s="103" t="s">
        <v>76</v>
      </c>
      <c r="AM418" s="52">
        <v>62134732</v>
      </c>
      <c r="AN418" s="64">
        <f>IFERROR(AM418/AJ413,"-")</f>
        <v>3.4799507180622385E-2</v>
      </c>
      <c r="AO418" s="52">
        <v>687</v>
      </c>
      <c r="AP418" s="64">
        <f>IFERROR(AO418/AK413,"-")</f>
        <v>0.41890243902439023</v>
      </c>
      <c r="AQ418" s="61">
        <f t="shared" si="90"/>
        <v>90443.569141193599</v>
      </c>
      <c r="AR418" s="138"/>
      <c r="AS418" s="138"/>
      <c r="AT418" s="103" t="s">
        <v>76</v>
      </c>
      <c r="AU418" s="52">
        <v>30654129</v>
      </c>
      <c r="AV418" s="64">
        <f>IFERROR(AU418/AR413,"-")</f>
        <v>3.2960588714453315E-2</v>
      </c>
      <c r="AW418" s="52">
        <v>319</v>
      </c>
      <c r="AX418" s="64">
        <f>IFERROR(AW418/AS413,"-")</f>
        <v>0.38760631834750914</v>
      </c>
      <c r="AY418" s="61">
        <f t="shared" si="91"/>
        <v>96094.448275862072</v>
      </c>
      <c r="AZ418" s="138"/>
      <c r="BA418" s="138"/>
      <c r="BB418" s="103" t="s">
        <v>76</v>
      </c>
      <c r="BC418" s="52">
        <v>12515890</v>
      </c>
      <c r="BD418" s="64">
        <f>IFERROR(BC418/AZ413,"-")</f>
        <v>3.5053591211206603E-2</v>
      </c>
      <c r="BE418" s="52">
        <v>112</v>
      </c>
      <c r="BF418" s="64">
        <f>IFERROR(BE418/BA413,"-")</f>
        <v>0.37710437710437711</v>
      </c>
      <c r="BG418" s="61">
        <f t="shared" si="92"/>
        <v>111749.01785714286</v>
      </c>
      <c r="BH418" s="138"/>
      <c r="BI418" s="150"/>
      <c r="BJ418" s="103" t="s">
        <v>76</v>
      </c>
      <c r="BK418" s="52">
        <f t="shared" si="94"/>
        <v>246746376</v>
      </c>
      <c r="BL418" s="64">
        <f>IFERROR(BK418/BH413,"-")</f>
        <v>3.2617515071555629E-2</v>
      </c>
      <c r="BM418" s="52">
        <f t="shared" si="95"/>
        <v>2956</v>
      </c>
      <c r="BN418" s="64">
        <f>IFERROR(BM418/BI413,"-")</f>
        <v>0.36588686718653296</v>
      </c>
      <c r="BO418" s="61">
        <f t="shared" si="93"/>
        <v>83473.063599458721</v>
      </c>
    </row>
    <row r="419" spans="2:67" s="106" customFormat="1">
      <c r="B419" s="179"/>
      <c r="C419" s="173"/>
      <c r="D419" s="138"/>
      <c r="E419" s="138"/>
      <c r="F419" s="103" t="s">
        <v>77</v>
      </c>
      <c r="G419" s="52">
        <v>659</v>
      </c>
      <c r="H419" s="64">
        <f>IFERROR(G419/D413,"-")</f>
        <v>1.7187817462770377E-5</v>
      </c>
      <c r="I419" s="52">
        <v>1</v>
      </c>
      <c r="J419" s="64">
        <f>IFERROR(I419/E413,"-")</f>
        <v>5.5555555555555552E-2</v>
      </c>
      <c r="K419" s="61">
        <f t="shared" si="86"/>
        <v>659</v>
      </c>
      <c r="L419" s="138"/>
      <c r="M419" s="138"/>
      <c r="N419" s="103" t="s">
        <v>77</v>
      </c>
      <c r="O419" s="52">
        <v>5548665</v>
      </c>
      <c r="P419" s="64">
        <f>IFERROR(O419/L413,"-")</f>
        <v>3.6651964261615835E-2</v>
      </c>
      <c r="Q419" s="52">
        <v>10</v>
      </c>
      <c r="R419" s="64">
        <f>IFERROR(Q419/M413,"-")</f>
        <v>0.18867924528301888</v>
      </c>
      <c r="S419" s="61">
        <f t="shared" si="87"/>
        <v>554866.5</v>
      </c>
      <c r="T419" s="138"/>
      <c r="U419" s="138"/>
      <c r="V419" s="103" t="s">
        <v>77</v>
      </c>
      <c r="W419" s="52">
        <v>41916991</v>
      </c>
      <c r="X419" s="50">
        <f>W419/T413</f>
        <v>1.9444346630731257E-2</v>
      </c>
      <c r="Y419" s="52">
        <v>252</v>
      </c>
      <c r="Z419" s="64">
        <f>IFERROR(Y419/U413,"-")</f>
        <v>8.5860306643952305E-2</v>
      </c>
      <c r="AA419" s="61">
        <f t="shared" si="88"/>
        <v>166337.26587301589</v>
      </c>
      <c r="AB419" s="138"/>
      <c r="AC419" s="138"/>
      <c r="AD419" s="103" t="s">
        <v>77</v>
      </c>
      <c r="AE419" s="52">
        <v>84060993</v>
      </c>
      <c r="AF419" s="64">
        <f>IFERROR(AE419/AB413,"-")</f>
        <v>3.9156560416941356E-2</v>
      </c>
      <c r="AG419" s="52">
        <v>350</v>
      </c>
      <c r="AH419" s="64">
        <f>IFERROR(AG419/AC413,"-")</f>
        <v>0.15131863380890617</v>
      </c>
      <c r="AI419" s="61">
        <f t="shared" si="89"/>
        <v>240174.26571428572</v>
      </c>
      <c r="AJ419" s="138"/>
      <c r="AK419" s="138"/>
      <c r="AL419" s="103" t="s">
        <v>77</v>
      </c>
      <c r="AM419" s="52">
        <v>71600422</v>
      </c>
      <c r="AN419" s="64">
        <f>IFERROR(AM419/AJ413,"-")</f>
        <v>4.0100911669251151E-2</v>
      </c>
      <c r="AO419" s="52">
        <v>323</v>
      </c>
      <c r="AP419" s="64">
        <f>IFERROR(AO419/AK413,"-")</f>
        <v>0.19695121951219513</v>
      </c>
      <c r="AQ419" s="61">
        <f t="shared" si="90"/>
        <v>221673.13312693499</v>
      </c>
      <c r="AR419" s="138"/>
      <c r="AS419" s="138"/>
      <c r="AT419" s="103" t="s">
        <v>77</v>
      </c>
      <c r="AU419" s="52">
        <v>45996935</v>
      </c>
      <c r="AV419" s="64">
        <f>IFERROR(AU419/AR413,"-")</f>
        <v>4.9457808984246218E-2</v>
      </c>
      <c r="AW419" s="52">
        <v>164</v>
      </c>
      <c r="AX419" s="64">
        <f>IFERROR(AW419/AS413,"-")</f>
        <v>0.19927095990279464</v>
      </c>
      <c r="AY419" s="61">
        <f t="shared" si="91"/>
        <v>280469.11585365853</v>
      </c>
      <c r="AZ419" s="138"/>
      <c r="BA419" s="138"/>
      <c r="BB419" s="103" t="s">
        <v>77</v>
      </c>
      <c r="BC419" s="52">
        <v>18529674</v>
      </c>
      <c r="BD419" s="64">
        <f>IFERROR(BC419/AZ413,"-")</f>
        <v>5.1896558508657681E-2</v>
      </c>
      <c r="BE419" s="52">
        <v>52</v>
      </c>
      <c r="BF419" s="64">
        <f>IFERROR(BE419/BA413,"-")</f>
        <v>0.17508417508417509</v>
      </c>
      <c r="BG419" s="61">
        <f t="shared" si="92"/>
        <v>356339.88461538462</v>
      </c>
      <c r="BH419" s="138"/>
      <c r="BI419" s="150"/>
      <c r="BJ419" s="103" t="s">
        <v>77</v>
      </c>
      <c r="BK419" s="52">
        <f t="shared" si="94"/>
        <v>267654339</v>
      </c>
      <c r="BL419" s="64">
        <f>IFERROR(BK419/BH413,"-")</f>
        <v>3.538134815929276E-2</v>
      </c>
      <c r="BM419" s="52">
        <f t="shared" si="95"/>
        <v>1152</v>
      </c>
      <c r="BN419" s="64">
        <f>IFERROR(BM419/BI413,"-")</f>
        <v>0.14259190493873003</v>
      </c>
      <c r="BO419" s="61">
        <f t="shared" si="93"/>
        <v>232338.8359375</v>
      </c>
    </row>
    <row r="420" spans="2:67" s="106" customFormat="1">
      <c r="B420" s="179"/>
      <c r="C420" s="173"/>
      <c r="D420" s="138"/>
      <c r="E420" s="138"/>
      <c r="F420" s="103" t="s">
        <v>79</v>
      </c>
      <c r="G420" s="52">
        <v>0</v>
      </c>
      <c r="H420" s="64">
        <f>IFERROR(G420/D413,"-")</f>
        <v>0</v>
      </c>
      <c r="I420" s="52">
        <v>0</v>
      </c>
      <c r="J420" s="64">
        <f>IFERROR(I420/E413,"-")</f>
        <v>0</v>
      </c>
      <c r="K420" s="61" t="str">
        <f t="shared" si="86"/>
        <v>-</v>
      </c>
      <c r="L420" s="138"/>
      <c r="M420" s="138"/>
      <c r="N420" s="103" t="s">
        <v>79</v>
      </c>
      <c r="O420" s="52">
        <v>0</v>
      </c>
      <c r="P420" s="64">
        <f>IFERROR(O420/L413,"-")</f>
        <v>0</v>
      </c>
      <c r="Q420" s="52">
        <v>0</v>
      </c>
      <c r="R420" s="64">
        <f>IFERROR(Q420/M413,"-")</f>
        <v>0</v>
      </c>
      <c r="S420" s="61" t="str">
        <f t="shared" si="87"/>
        <v>-</v>
      </c>
      <c r="T420" s="138"/>
      <c r="U420" s="138"/>
      <c r="V420" s="103" t="s">
        <v>79</v>
      </c>
      <c r="W420" s="52">
        <v>2769</v>
      </c>
      <c r="X420" s="50">
        <f>W420/T413</f>
        <v>1.2844766414768381E-6</v>
      </c>
      <c r="Y420" s="52">
        <v>2</v>
      </c>
      <c r="Z420" s="64">
        <f>IFERROR(Y420/U413,"-")</f>
        <v>6.814310051107325E-4</v>
      </c>
      <c r="AA420" s="61">
        <f t="shared" si="88"/>
        <v>1384.5</v>
      </c>
      <c r="AB420" s="138"/>
      <c r="AC420" s="138"/>
      <c r="AD420" s="103" t="s">
        <v>79</v>
      </c>
      <c r="AE420" s="52">
        <v>741</v>
      </c>
      <c r="AF420" s="64">
        <f>IFERROR(AE420/AB413,"-")</f>
        <v>3.4516617319704453E-7</v>
      </c>
      <c r="AG420" s="52">
        <v>1</v>
      </c>
      <c r="AH420" s="64">
        <f>IFERROR(AG420/AC413,"-")</f>
        <v>4.3233895373973193E-4</v>
      </c>
      <c r="AI420" s="61">
        <f t="shared" si="89"/>
        <v>741</v>
      </c>
      <c r="AJ420" s="138"/>
      <c r="AK420" s="138"/>
      <c r="AL420" s="103" t="s">
        <v>79</v>
      </c>
      <c r="AM420" s="52">
        <v>14164</v>
      </c>
      <c r="AN420" s="64">
        <f>IFERROR(AM420/AJ413,"-")</f>
        <v>7.932764877884006E-6</v>
      </c>
      <c r="AO420" s="52">
        <v>1</v>
      </c>
      <c r="AP420" s="64">
        <f>IFERROR(AO420/AK413,"-")</f>
        <v>6.0975609756097561E-4</v>
      </c>
      <c r="AQ420" s="61">
        <f t="shared" si="90"/>
        <v>14164</v>
      </c>
      <c r="AR420" s="138"/>
      <c r="AS420" s="138"/>
      <c r="AT420" s="103" t="s">
        <v>79</v>
      </c>
      <c r="AU420" s="52">
        <v>857</v>
      </c>
      <c r="AV420" s="64">
        <f>IFERROR(AU420/AR413,"-")</f>
        <v>9.2148188351026018E-7</v>
      </c>
      <c r="AW420" s="52">
        <v>1</v>
      </c>
      <c r="AX420" s="64">
        <f>IFERROR(AW420/AS413,"-")</f>
        <v>1.215066828675577E-3</v>
      </c>
      <c r="AY420" s="61">
        <f t="shared" si="91"/>
        <v>857</v>
      </c>
      <c r="AZ420" s="138"/>
      <c r="BA420" s="138"/>
      <c r="BB420" s="103" t="s">
        <v>79</v>
      </c>
      <c r="BC420" s="52">
        <v>80830</v>
      </c>
      <c r="BD420" s="64">
        <f>IFERROR(BC420/AZ413,"-")</f>
        <v>2.2638276443799282E-4</v>
      </c>
      <c r="BE420" s="52">
        <v>1</v>
      </c>
      <c r="BF420" s="64">
        <f>IFERROR(BE420/BA413,"-")</f>
        <v>3.3670033670033669E-3</v>
      </c>
      <c r="BG420" s="61">
        <f t="shared" si="92"/>
        <v>80830</v>
      </c>
      <c r="BH420" s="138"/>
      <c r="BI420" s="150"/>
      <c r="BJ420" s="103" t="s">
        <v>79</v>
      </c>
      <c r="BK420" s="52">
        <f t="shared" si="94"/>
        <v>99361</v>
      </c>
      <c r="BL420" s="64">
        <f>IFERROR(BK420/BH413,"-")</f>
        <v>1.3134575540938599E-5</v>
      </c>
      <c r="BM420" s="52">
        <f t="shared" si="95"/>
        <v>6</v>
      </c>
      <c r="BN420" s="64">
        <f>IFERROR(BM420/BI413,"-")</f>
        <v>7.4266617155588561E-4</v>
      </c>
      <c r="BO420" s="61">
        <f t="shared" si="93"/>
        <v>16560.166666666668</v>
      </c>
    </row>
    <row r="421" spans="2:67" s="106" customFormat="1">
      <c r="B421" s="179"/>
      <c r="C421" s="173"/>
      <c r="D421" s="138"/>
      <c r="E421" s="138"/>
      <c r="F421" s="103" t="s">
        <v>81</v>
      </c>
      <c r="G421" s="52">
        <v>0</v>
      </c>
      <c r="H421" s="64">
        <f>IFERROR(G421/D413,"-")</f>
        <v>0</v>
      </c>
      <c r="I421" s="52">
        <v>0</v>
      </c>
      <c r="J421" s="64">
        <f>IFERROR(I421/E413,"-")</f>
        <v>0</v>
      </c>
      <c r="K421" s="61" t="str">
        <f t="shared" si="86"/>
        <v>-</v>
      </c>
      <c r="L421" s="138"/>
      <c r="M421" s="138"/>
      <c r="N421" s="103" t="s">
        <v>81</v>
      </c>
      <c r="O421" s="52">
        <v>0</v>
      </c>
      <c r="P421" s="64">
        <f>IFERROR(O421/L413,"-")</f>
        <v>0</v>
      </c>
      <c r="Q421" s="52">
        <v>0</v>
      </c>
      <c r="R421" s="64">
        <f>IFERROR(Q421/M413,"-")</f>
        <v>0</v>
      </c>
      <c r="S421" s="61" t="str">
        <f t="shared" si="87"/>
        <v>-</v>
      </c>
      <c r="T421" s="138"/>
      <c r="U421" s="138"/>
      <c r="V421" s="103" t="s">
        <v>81</v>
      </c>
      <c r="W421" s="52">
        <v>176412</v>
      </c>
      <c r="X421" s="50">
        <f>W421/T413</f>
        <v>8.1833547589820141E-5</v>
      </c>
      <c r="Y421" s="52">
        <v>18</v>
      </c>
      <c r="Z421" s="64">
        <f>IFERROR(Y421/U413,"-")</f>
        <v>6.1328790459965928E-3</v>
      </c>
      <c r="AA421" s="61">
        <f t="shared" si="88"/>
        <v>9800.6666666666661</v>
      </c>
      <c r="AB421" s="138"/>
      <c r="AC421" s="138"/>
      <c r="AD421" s="103" t="s">
        <v>81</v>
      </c>
      <c r="AE421" s="52">
        <v>533702</v>
      </c>
      <c r="AF421" s="64">
        <f>IFERROR(AE421/AB413,"-")</f>
        <v>2.4860442235844675E-4</v>
      </c>
      <c r="AG421" s="52">
        <v>27</v>
      </c>
      <c r="AH421" s="64">
        <f>IFERROR(AG421/AC413,"-")</f>
        <v>1.1673151750972763E-2</v>
      </c>
      <c r="AI421" s="61">
        <f t="shared" si="89"/>
        <v>19766.740740740741</v>
      </c>
      <c r="AJ421" s="138"/>
      <c r="AK421" s="138"/>
      <c r="AL421" s="103" t="s">
        <v>81</v>
      </c>
      <c r="AM421" s="52">
        <v>366876</v>
      </c>
      <c r="AN421" s="64">
        <f>IFERROR(AM421/AJ413,"-")</f>
        <v>2.0547451619165298E-4</v>
      </c>
      <c r="AO421" s="52">
        <v>16</v>
      </c>
      <c r="AP421" s="64">
        <f>IFERROR(AO421/AK413,"-")</f>
        <v>9.7560975609756097E-3</v>
      </c>
      <c r="AQ421" s="61">
        <f t="shared" si="90"/>
        <v>22929.75</v>
      </c>
      <c r="AR421" s="138"/>
      <c r="AS421" s="138"/>
      <c r="AT421" s="103" t="s">
        <v>81</v>
      </c>
      <c r="AU421" s="52">
        <v>56843</v>
      </c>
      <c r="AV421" s="64">
        <f>IFERROR(AU421/AR413,"-")</f>
        <v>6.1119947146293723E-5</v>
      </c>
      <c r="AW421" s="52">
        <v>6</v>
      </c>
      <c r="AX421" s="64">
        <f>IFERROR(AW421/AS413,"-")</f>
        <v>7.2904009720534627E-3</v>
      </c>
      <c r="AY421" s="61">
        <f t="shared" si="91"/>
        <v>9473.8333333333339</v>
      </c>
      <c r="AZ421" s="138"/>
      <c r="BA421" s="138"/>
      <c r="BB421" s="103" t="s">
        <v>81</v>
      </c>
      <c r="BC421" s="52">
        <v>85242</v>
      </c>
      <c r="BD421" s="64">
        <f>IFERROR(BC421/AZ413,"-")</f>
        <v>2.3873957201810445E-4</v>
      </c>
      <c r="BE421" s="52">
        <v>5</v>
      </c>
      <c r="BF421" s="64">
        <f>IFERROR(BE421/BA413,"-")</f>
        <v>1.6835016835016835E-2</v>
      </c>
      <c r="BG421" s="61">
        <f t="shared" si="92"/>
        <v>17048.400000000001</v>
      </c>
      <c r="BH421" s="138"/>
      <c r="BI421" s="150"/>
      <c r="BJ421" s="103" t="s">
        <v>81</v>
      </c>
      <c r="BK421" s="52">
        <f t="shared" si="94"/>
        <v>1219075</v>
      </c>
      <c r="BL421" s="64">
        <f>IFERROR(BK421/BH413,"-")</f>
        <v>1.6115007575980236E-4</v>
      </c>
      <c r="BM421" s="52">
        <f t="shared" si="95"/>
        <v>72</v>
      </c>
      <c r="BN421" s="64">
        <f>IFERROR(BM421/BI413,"-")</f>
        <v>8.9119940586706269E-3</v>
      </c>
      <c r="BO421" s="61">
        <f t="shared" si="93"/>
        <v>16931.597222222223</v>
      </c>
    </row>
    <row r="422" spans="2:67" s="106" customFormat="1">
      <c r="B422" s="179"/>
      <c r="C422" s="173"/>
      <c r="D422" s="138"/>
      <c r="E422" s="138"/>
      <c r="F422" s="103" t="s">
        <v>83</v>
      </c>
      <c r="G422" s="52">
        <v>0</v>
      </c>
      <c r="H422" s="64">
        <f>IFERROR(G422/D413,"-")</f>
        <v>0</v>
      </c>
      <c r="I422" s="52">
        <v>0</v>
      </c>
      <c r="J422" s="64">
        <f>IFERROR(I422/E413,"-")</f>
        <v>0</v>
      </c>
      <c r="K422" s="61" t="str">
        <f t="shared" si="86"/>
        <v>-</v>
      </c>
      <c r="L422" s="138"/>
      <c r="M422" s="138"/>
      <c r="N422" s="103" t="s">
        <v>83</v>
      </c>
      <c r="O422" s="52">
        <v>44422</v>
      </c>
      <c r="P422" s="64">
        <f>IFERROR(O422/L413,"-")</f>
        <v>2.9343158335013895E-4</v>
      </c>
      <c r="Q422" s="52">
        <v>2</v>
      </c>
      <c r="R422" s="64">
        <f>IFERROR(Q422/M413,"-")</f>
        <v>3.7735849056603772E-2</v>
      </c>
      <c r="S422" s="61">
        <f t="shared" si="87"/>
        <v>22211</v>
      </c>
      <c r="T422" s="138"/>
      <c r="U422" s="138"/>
      <c r="V422" s="103" t="s">
        <v>83</v>
      </c>
      <c r="W422" s="52">
        <v>1996976</v>
      </c>
      <c r="X422" s="50">
        <f>W422/T413</f>
        <v>9.2635212191760575E-4</v>
      </c>
      <c r="Y422" s="52">
        <v>97</v>
      </c>
      <c r="Z422" s="64">
        <f>IFERROR(Y422/U413,"-")</f>
        <v>3.3049403747870527E-2</v>
      </c>
      <c r="AA422" s="61">
        <f t="shared" si="88"/>
        <v>20587.381443298967</v>
      </c>
      <c r="AB422" s="138"/>
      <c r="AC422" s="138"/>
      <c r="AD422" s="103" t="s">
        <v>83</v>
      </c>
      <c r="AE422" s="52">
        <v>2329194</v>
      </c>
      <c r="AF422" s="64">
        <f>IFERROR(AE422/AB413,"-")</f>
        <v>1.0849648847685788E-3</v>
      </c>
      <c r="AG422" s="52">
        <v>123</v>
      </c>
      <c r="AH422" s="64">
        <f>IFERROR(AG422/AC413,"-")</f>
        <v>5.3177691309987028E-2</v>
      </c>
      <c r="AI422" s="61">
        <f t="shared" si="89"/>
        <v>18936.536585365855</v>
      </c>
      <c r="AJ422" s="138"/>
      <c r="AK422" s="138"/>
      <c r="AL422" s="103" t="s">
        <v>83</v>
      </c>
      <c r="AM422" s="52">
        <v>4015612</v>
      </c>
      <c r="AN422" s="64">
        <f>IFERROR(AM422/AJ413,"-")</f>
        <v>2.2490049305852549E-3</v>
      </c>
      <c r="AO422" s="52">
        <v>98</v>
      </c>
      <c r="AP422" s="64">
        <f>IFERROR(AO422/AK413,"-")</f>
        <v>5.9756097560975607E-2</v>
      </c>
      <c r="AQ422" s="61">
        <f t="shared" si="90"/>
        <v>40975.632653061228</v>
      </c>
      <c r="AR422" s="138"/>
      <c r="AS422" s="138"/>
      <c r="AT422" s="103" t="s">
        <v>83</v>
      </c>
      <c r="AU422" s="52">
        <v>3580780</v>
      </c>
      <c r="AV422" s="64">
        <f>IFERROR(AU422/AR413,"-")</f>
        <v>3.8502029157944802E-3</v>
      </c>
      <c r="AW422" s="52">
        <v>66</v>
      </c>
      <c r="AX422" s="64">
        <f>IFERROR(AW422/AS413,"-")</f>
        <v>8.0194410692588092E-2</v>
      </c>
      <c r="AY422" s="61">
        <f t="shared" si="91"/>
        <v>54254.242424242424</v>
      </c>
      <c r="AZ422" s="138"/>
      <c r="BA422" s="138"/>
      <c r="BB422" s="103" t="s">
        <v>83</v>
      </c>
      <c r="BC422" s="52">
        <v>300306</v>
      </c>
      <c r="BD422" s="64">
        <f>IFERROR(BC422/AZ413,"-")</f>
        <v>8.4107512628128008E-4</v>
      </c>
      <c r="BE422" s="52">
        <v>23</v>
      </c>
      <c r="BF422" s="64">
        <f>IFERROR(BE422/BA413,"-")</f>
        <v>7.7441077441077436E-2</v>
      </c>
      <c r="BG422" s="61">
        <f t="shared" si="92"/>
        <v>13056.782608695652</v>
      </c>
      <c r="BH422" s="138"/>
      <c r="BI422" s="150"/>
      <c r="BJ422" s="103" t="s">
        <v>83</v>
      </c>
      <c r="BK422" s="52">
        <f t="shared" si="94"/>
        <v>12267290</v>
      </c>
      <c r="BL422" s="64">
        <f>IFERROR(BK422/BH413,"-")</f>
        <v>1.6216186148247367E-3</v>
      </c>
      <c r="BM422" s="52">
        <f t="shared" si="95"/>
        <v>409</v>
      </c>
      <c r="BN422" s="64">
        <f>IFERROR(BM422/BI413,"-")</f>
        <v>5.0625077361059534E-2</v>
      </c>
      <c r="BO422" s="61">
        <f t="shared" si="93"/>
        <v>29993.374083129584</v>
      </c>
    </row>
    <row r="423" spans="2:67" s="106" customFormat="1">
      <c r="B423" s="179"/>
      <c r="C423" s="173"/>
      <c r="D423" s="138"/>
      <c r="E423" s="138"/>
      <c r="F423" s="103" t="s">
        <v>85</v>
      </c>
      <c r="G423" s="52">
        <v>0</v>
      </c>
      <c r="H423" s="64">
        <f>IFERROR(G423/D413,"-")</f>
        <v>0</v>
      </c>
      <c r="I423" s="52">
        <v>0</v>
      </c>
      <c r="J423" s="64">
        <f>IFERROR(I423/E413,"-")</f>
        <v>0</v>
      </c>
      <c r="K423" s="61" t="str">
        <f t="shared" si="86"/>
        <v>-</v>
      </c>
      <c r="L423" s="138"/>
      <c r="M423" s="138"/>
      <c r="N423" s="103" t="s">
        <v>85</v>
      </c>
      <c r="O423" s="52">
        <v>29239</v>
      </c>
      <c r="P423" s="64">
        <f>IFERROR(O423/L413,"-")</f>
        <v>1.9313957195927047E-4</v>
      </c>
      <c r="Q423" s="52">
        <v>2</v>
      </c>
      <c r="R423" s="64">
        <f>IFERROR(Q423/M413,"-")</f>
        <v>3.7735849056603772E-2</v>
      </c>
      <c r="S423" s="61">
        <f t="shared" si="87"/>
        <v>14619.5</v>
      </c>
      <c r="T423" s="138"/>
      <c r="U423" s="138"/>
      <c r="V423" s="103" t="s">
        <v>85</v>
      </c>
      <c r="W423" s="52">
        <v>2706815</v>
      </c>
      <c r="X423" s="50">
        <f>W423/T413</f>
        <v>1.2556304226432385E-3</v>
      </c>
      <c r="Y423" s="52">
        <v>22</v>
      </c>
      <c r="Z423" s="64">
        <f>IFERROR(Y423/U413,"-")</f>
        <v>7.4957410562180582E-3</v>
      </c>
      <c r="AA423" s="61">
        <f t="shared" si="88"/>
        <v>123037.04545454546</v>
      </c>
      <c r="AB423" s="138"/>
      <c r="AC423" s="138"/>
      <c r="AD423" s="103" t="s">
        <v>85</v>
      </c>
      <c r="AE423" s="52">
        <v>2606863</v>
      </c>
      <c r="AF423" s="64">
        <f>IFERROR(AE423/AB413,"-")</f>
        <v>1.2143062425896993E-3</v>
      </c>
      <c r="AG423" s="52">
        <v>35</v>
      </c>
      <c r="AH423" s="64">
        <f>IFERROR(AG423/AC413,"-")</f>
        <v>1.5131863380890618E-2</v>
      </c>
      <c r="AI423" s="61">
        <f t="shared" si="89"/>
        <v>74481.8</v>
      </c>
      <c r="AJ423" s="138"/>
      <c r="AK423" s="138"/>
      <c r="AL423" s="103" t="s">
        <v>85</v>
      </c>
      <c r="AM423" s="52">
        <v>7957398</v>
      </c>
      <c r="AN423" s="64">
        <f>IFERROR(AM423/AJ413,"-")</f>
        <v>4.4566624804959357E-3</v>
      </c>
      <c r="AO423" s="52">
        <v>46</v>
      </c>
      <c r="AP423" s="64">
        <f>IFERROR(AO423/AK413,"-")</f>
        <v>2.8048780487804879E-2</v>
      </c>
      <c r="AQ423" s="61">
        <f t="shared" si="90"/>
        <v>172986.91304347827</v>
      </c>
      <c r="AR423" s="138"/>
      <c r="AS423" s="138"/>
      <c r="AT423" s="103" t="s">
        <v>85</v>
      </c>
      <c r="AU423" s="52">
        <v>2233512</v>
      </c>
      <c r="AV423" s="64">
        <f>IFERROR(AU423/AR413,"-")</f>
        <v>2.4015645794664741E-3</v>
      </c>
      <c r="AW423" s="52">
        <v>37</v>
      </c>
      <c r="AX423" s="64">
        <f>IFERROR(AW423/AS413,"-")</f>
        <v>4.4957472660996353E-2</v>
      </c>
      <c r="AY423" s="61">
        <f t="shared" si="91"/>
        <v>60365.189189189186</v>
      </c>
      <c r="AZ423" s="138"/>
      <c r="BA423" s="138"/>
      <c r="BB423" s="103" t="s">
        <v>85</v>
      </c>
      <c r="BC423" s="52">
        <v>921195</v>
      </c>
      <c r="BD423" s="64">
        <f>IFERROR(BC423/AZ413,"-")</f>
        <v>2.5800157204807226E-3</v>
      </c>
      <c r="BE423" s="52">
        <v>17</v>
      </c>
      <c r="BF423" s="64">
        <f>IFERROR(BE423/BA413,"-")</f>
        <v>5.7239057239057242E-2</v>
      </c>
      <c r="BG423" s="61">
        <f t="shared" si="92"/>
        <v>54187.941176470587</v>
      </c>
      <c r="BH423" s="138"/>
      <c r="BI423" s="150"/>
      <c r="BJ423" s="103" t="s">
        <v>85</v>
      </c>
      <c r="BK423" s="52">
        <f t="shared" si="94"/>
        <v>16455022</v>
      </c>
      <c r="BL423" s="64">
        <f>IFERROR(BK423/BH413,"-")</f>
        <v>2.1751968024356291E-3</v>
      </c>
      <c r="BM423" s="52">
        <f t="shared" si="95"/>
        <v>159</v>
      </c>
      <c r="BN423" s="64">
        <f>IFERROR(BM423/BI413,"-")</f>
        <v>1.968065354623097E-2</v>
      </c>
      <c r="BO423" s="61">
        <f t="shared" si="93"/>
        <v>103490.70440251572</v>
      </c>
    </row>
    <row r="424" spans="2:67" s="106" customFormat="1">
      <c r="B424" s="179"/>
      <c r="C424" s="173"/>
      <c r="D424" s="138"/>
      <c r="E424" s="138"/>
      <c r="F424" s="103" t="s">
        <v>87</v>
      </c>
      <c r="G424" s="52">
        <v>0</v>
      </c>
      <c r="H424" s="64">
        <f>IFERROR(G424/D413,"-")</f>
        <v>0</v>
      </c>
      <c r="I424" s="52">
        <v>0</v>
      </c>
      <c r="J424" s="64">
        <f>IFERROR(I424/E413,"-")</f>
        <v>0</v>
      </c>
      <c r="K424" s="61" t="str">
        <f t="shared" si="86"/>
        <v>-</v>
      </c>
      <c r="L424" s="138"/>
      <c r="M424" s="138"/>
      <c r="N424" s="103" t="s">
        <v>87</v>
      </c>
      <c r="O424" s="52">
        <v>66787</v>
      </c>
      <c r="P424" s="64">
        <f>IFERROR(O424/L413,"-")</f>
        <v>4.4116462917486224E-4</v>
      </c>
      <c r="Q424" s="52">
        <v>2</v>
      </c>
      <c r="R424" s="64">
        <f>IFERROR(Q424/M413,"-")</f>
        <v>3.7735849056603772E-2</v>
      </c>
      <c r="S424" s="61">
        <f t="shared" si="87"/>
        <v>33393.5</v>
      </c>
      <c r="T424" s="138"/>
      <c r="U424" s="138"/>
      <c r="V424" s="103" t="s">
        <v>87</v>
      </c>
      <c r="W424" s="52">
        <v>15159650</v>
      </c>
      <c r="X424" s="50">
        <f>W424/T413</f>
        <v>7.0322196886834047E-3</v>
      </c>
      <c r="Y424" s="52">
        <v>27</v>
      </c>
      <c r="Z424" s="64">
        <f>IFERROR(Y424/U413,"-")</f>
        <v>9.1993185689948891E-3</v>
      </c>
      <c r="AA424" s="61">
        <f t="shared" si="88"/>
        <v>561468.51851851854</v>
      </c>
      <c r="AB424" s="138"/>
      <c r="AC424" s="138"/>
      <c r="AD424" s="103" t="s">
        <v>87</v>
      </c>
      <c r="AE424" s="52">
        <v>21046826</v>
      </c>
      <c r="AF424" s="64">
        <f>IFERROR(AE424/AB413,"-")</f>
        <v>9.8038493770095277E-3</v>
      </c>
      <c r="AG424" s="52">
        <v>61</v>
      </c>
      <c r="AH424" s="64">
        <f>IFERROR(AG424/AC413,"-")</f>
        <v>2.6372676178123649E-2</v>
      </c>
      <c r="AI424" s="61">
        <f t="shared" si="89"/>
        <v>345029.93442622951</v>
      </c>
      <c r="AJ424" s="138"/>
      <c r="AK424" s="138"/>
      <c r="AL424" s="103" t="s">
        <v>87</v>
      </c>
      <c r="AM424" s="52">
        <v>23086290</v>
      </c>
      <c r="AN424" s="64">
        <f>IFERROR(AM424/AJ413,"-")</f>
        <v>1.2929829883694208E-2</v>
      </c>
      <c r="AO424" s="52">
        <v>72</v>
      </c>
      <c r="AP424" s="64">
        <f>IFERROR(AO424/AK413,"-")</f>
        <v>4.3902439024390241E-2</v>
      </c>
      <c r="AQ424" s="61">
        <f t="shared" si="90"/>
        <v>320642.91666666669</v>
      </c>
      <c r="AR424" s="138"/>
      <c r="AS424" s="138"/>
      <c r="AT424" s="103" t="s">
        <v>87</v>
      </c>
      <c r="AU424" s="52">
        <v>28729601</v>
      </c>
      <c r="AV424" s="64">
        <f>IFERROR(AU424/AR413,"-")</f>
        <v>3.0891256525062142E-2</v>
      </c>
      <c r="AW424" s="52">
        <v>69</v>
      </c>
      <c r="AX424" s="64">
        <f>IFERROR(AW424/AS413,"-")</f>
        <v>8.3839611178614826E-2</v>
      </c>
      <c r="AY424" s="61">
        <f t="shared" si="91"/>
        <v>416371.02898550726</v>
      </c>
      <c r="AZ424" s="138"/>
      <c r="BA424" s="138"/>
      <c r="BB424" s="103" t="s">
        <v>87</v>
      </c>
      <c r="BC424" s="52">
        <v>16859695</v>
      </c>
      <c r="BD424" s="64">
        <f>IFERROR(BC424/AZ413,"-")</f>
        <v>4.7219403212685952E-2</v>
      </c>
      <c r="BE424" s="52">
        <v>45</v>
      </c>
      <c r="BF424" s="64">
        <f>IFERROR(BE424/BA413,"-")</f>
        <v>0.15151515151515152</v>
      </c>
      <c r="BG424" s="61">
        <f t="shared" si="92"/>
        <v>374659.88888888888</v>
      </c>
      <c r="BH424" s="138"/>
      <c r="BI424" s="150"/>
      <c r="BJ424" s="103" t="s">
        <v>87</v>
      </c>
      <c r="BK424" s="52">
        <f t="shared" si="94"/>
        <v>104948849</v>
      </c>
      <c r="BL424" s="64">
        <f>IFERROR(BK424/BH413,"-")</f>
        <v>1.3873235828192736E-2</v>
      </c>
      <c r="BM424" s="52">
        <f t="shared" si="95"/>
        <v>276</v>
      </c>
      <c r="BN424" s="64">
        <f>IFERROR(BM424/BI413,"-")</f>
        <v>3.416264389157074E-2</v>
      </c>
      <c r="BO424" s="61">
        <f t="shared" si="93"/>
        <v>380249.45289855072</v>
      </c>
    </row>
    <row r="425" spans="2:67" s="106" customFormat="1">
      <c r="B425" s="179"/>
      <c r="C425" s="173"/>
      <c r="D425" s="138"/>
      <c r="E425" s="138"/>
      <c r="F425" s="103" t="s">
        <v>89</v>
      </c>
      <c r="G425" s="52">
        <v>0</v>
      </c>
      <c r="H425" s="64">
        <f>IFERROR(G425/D413,"-")</f>
        <v>0</v>
      </c>
      <c r="I425" s="52">
        <v>0</v>
      </c>
      <c r="J425" s="64">
        <f>IFERROR(I425/E413,"-")</f>
        <v>0</v>
      </c>
      <c r="K425" s="61" t="str">
        <f t="shared" si="86"/>
        <v>-</v>
      </c>
      <c r="L425" s="138"/>
      <c r="M425" s="138"/>
      <c r="N425" s="103" t="s">
        <v>89</v>
      </c>
      <c r="O425" s="52">
        <v>123681</v>
      </c>
      <c r="P425" s="64">
        <f>IFERROR(O425/L413,"-")</f>
        <v>8.1698058755410685E-4</v>
      </c>
      <c r="Q425" s="52">
        <v>6</v>
      </c>
      <c r="R425" s="64">
        <f>IFERROR(Q425/M413,"-")</f>
        <v>0.11320754716981132</v>
      </c>
      <c r="S425" s="61">
        <f t="shared" si="87"/>
        <v>20613.5</v>
      </c>
      <c r="T425" s="138"/>
      <c r="U425" s="138"/>
      <c r="V425" s="103" t="s">
        <v>89</v>
      </c>
      <c r="W425" s="52">
        <v>14605533</v>
      </c>
      <c r="X425" s="50">
        <f>W425/T413</f>
        <v>6.7751773112383991E-3</v>
      </c>
      <c r="Y425" s="52">
        <v>279</v>
      </c>
      <c r="Z425" s="64">
        <f>IFERROR(Y425/U413,"-")</f>
        <v>9.5059625212947182E-2</v>
      </c>
      <c r="AA425" s="61">
        <f t="shared" si="88"/>
        <v>52349.580645161288</v>
      </c>
      <c r="AB425" s="138"/>
      <c r="AC425" s="138"/>
      <c r="AD425" s="103" t="s">
        <v>89</v>
      </c>
      <c r="AE425" s="52">
        <v>21087402</v>
      </c>
      <c r="AF425" s="64">
        <f>IFERROR(AE425/AB413,"-")</f>
        <v>9.8227501363126902E-3</v>
      </c>
      <c r="AG425" s="52">
        <v>311</v>
      </c>
      <c r="AH425" s="64">
        <f>IFERROR(AG425/AC413,"-")</f>
        <v>0.13445741461305663</v>
      </c>
      <c r="AI425" s="61">
        <f t="shared" si="89"/>
        <v>67805.151125401928</v>
      </c>
      <c r="AJ425" s="138"/>
      <c r="AK425" s="138"/>
      <c r="AL425" s="103" t="s">
        <v>89</v>
      </c>
      <c r="AM425" s="52">
        <v>14942373</v>
      </c>
      <c r="AN425" s="64">
        <f>IFERROR(AM425/AJ413,"-")</f>
        <v>8.3687045839199569E-3</v>
      </c>
      <c r="AO425" s="52">
        <v>225</v>
      </c>
      <c r="AP425" s="64">
        <f>IFERROR(AO425/AK413,"-")</f>
        <v>0.13719512195121952</v>
      </c>
      <c r="AQ425" s="61">
        <f t="shared" si="90"/>
        <v>66410.546666666662</v>
      </c>
      <c r="AR425" s="138"/>
      <c r="AS425" s="138"/>
      <c r="AT425" s="103" t="s">
        <v>89</v>
      </c>
      <c r="AU425" s="52">
        <v>9471942</v>
      </c>
      <c r="AV425" s="64">
        <f>IFERROR(AU425/AR413,"-")</f>
        <v>1.0184624217806233E-2</v>
      </c>
      <c r="AW425" s="52">
        <v>124</v>
      </c>
      <c r="AX425" s="64">
        <f>IFERROR(AW425/AS413,"-")</f>
        <v>0.15066828675577157</v>
      </c>
      <c r="AY425" s="61">
        <f t="shared" si="91"/>
        <v>76386.629032258061</v>
      </c>
      <c r="AZ425" s="138"/>
      <c r="BA425" s="138"/>
      <c r="BB425" s="103" t="s">
        <v>89</v>
      </c>
      <c r="BC425" s="52">
        <v>5006888</v>
      </c>
      <c r="BD425" s="64">
        <f>IFERROR(BC425/AZ413,"-")</f>
        <v>1.4022926471253408E-2</v>
      </c>
      <c r="BE425" s="52">
        <v>49</v>
      </c>
      <c r="BF425" s="64">
        <f>IFERROR(BE425/BA413,"-")</f>
        <v>0.16498316498316498</v>
      </c>
      <c r="BG425" s="61">
        <f t="shared" si="92"/>
        <v>102181.38775510204</v>
      </c>
      <c r="BH425" s="138"/>
      <c r="BI425" s="150"/>
      <c r="BJ425" s="103" t="s">
        <v>89</v>
      </c>
      <c r="BK425" s="52">
        <f t="shared" si="94"/>
        <v>65237819</v>
      </c>
      <c r="BL425" s="64">
        <f>IFERROR(BK425/BH413,"-")</f>
        <v>8.6238168072138906E-3</v>
      </c>
      <c r="BM425" s="52">
        <f t="shared" si="95"/>
        <v>994</v>
      </c>
      <c r="BN425" s="64">
        <f>IFERROR(BM425/BI413,"-")</f>
        <v>0.12303502908775839</v>
      </c>
      <c r="BO425" s="61">
        <f t="shared" si="93"/>
        <v>65631.608651911476</v>
      </c>
    </row>
    <row r="426" spans="2:67" s="106" customFormat="1">
      <c r="B426" s="179"/>
      <c r="C426" s="173"/>
      <c r="D426" s="138"/>
      <c r="E426" s="138"/>
      <c r="F426" s="103" t="s">
        <v>91</v>
      </c>
      <c r="G426" s="52">
        <v>10324</v>
      </c>
      <c r="H426" s="64">
        <f>IFERROR(G426/D413,"-")</f>
        <v>2.6926711302828737E-4</v>
      </c>
      <c r="I426" s="52">
        <v>1</v>
      </c>
      <c r="J426" s="64">
        <f>IFERROR(I426/E413,"-")</f>
        <v>5.5555555555555552E-2</v>
      </c>
      <c r="K426" s="61">
        <f t="shared" si="86"/>
        <v>10324</v>
      </c>
      <c r="L426" s="138"/>
      <c r="M426" s="138"/>
      <c r="N426" s="103" t="s">
        <v>91</v>
      </c>
      <c r="O426" s="52">
        <v>2299248</v>
      </c>
      <c r="P426" s="64">
        <f>IFERROR(O426/L413,"-")</f>
        <v>1.518778940963127E-2</v>
      </c>
      <c r="Q426" s="52">
        <v>4</v>
      </c>
      <c r="R426" s="64">
        <f>IFERROR(Q426/M413,"-")</f>
        <v>7.5471698113207544E-2</v>
      </c>
      <c r="S426" s="61">
        <f t="shared" si="87"/>
        <v>574812</v>
      </c>
      <c r="T426" s="138"/>
      <c r="U426" s="138"/>
      <c r="V426" s="103" t="s">
        <v>91</v>
      </c>
      <c r="W426" s="52">
        <v>32103045</v>
      </c>
      <c r="X426" s="50">
        <f>W426/T413</f>
        <v>1.4891878448096713E-2</v>
      </c>
      <c r="Y426" s="52">
        <v>201</v>
      </c>
      <c r="Z426" s="64">
        <f>IFERROR(Y426/U413,"-")</f>
        <v>6.8483816013628615E-2</v>
      </c>
      <c r="AA426" s="61">
        <f t="shared" si="88"/>
        <v>159716.64179104476</v>
      </c>
      <c r="AB426" s="138"/>
      <c r="AC426" s="138"/>
      <c r="AD426" s="103" t="s">
        <v>91</v>
      </c>
      <c r="AE426" s="52">
        <v>53144936</v>
      </c>
      <c r="AF426" s="64">
        <f>IFERROR(AE426/AB413,"-")</f>
        <v>2.4755511719192776E-2</v>
      </c>
      <c r="AG426" s="52">
        <v>329</v>
      </c>
      <c r="AH426" s="64">
        <f>IFERROR(AG426/AC413,"-")</f>
        <v>0.14223951578037181</v>
      </c>
      <c r="AI426" s="61">
        <f t="shared" si="89"/>
        <v>161534.75987841946</v>
      </c>
      <c r="AJ426" s="138"/>
      <c r="AK426" s="138"/>
      <c r="AL426" s="103" t="s">
        <v>91</v>
      </c>
      <c r="AM426" s="52">
        <v>72555464</v>
      </c>
      <c r="AN426" s="64">
        <f>IFERROR(AM426/AJ413,"-")</f>
        <v>4.0635797551382198E-2</v>
      </c>
      <c r="AO426" s="52">
        <v>412</v>
      </c>
      <c r="AP426" s="64">
        <f>IFERROR(AO426/AK413,"-")</f>
        <v>0.25121951219512195</v>
      </c>
      <c r="AQ426" s="61">
        <f t="shared" si="90"/>
        <v>176105.49514563108</v>
      </c>
      <c r="AR426" s="138"/>
      <c r="AS426" s="138"/>
      <c r="AT426" s="103" t="s">
        <v>91</v>
      </c>
      <c r="AU426" s="52">
        <v>49235597</v>
      </c>
      <c r="AV426" s="64">
        <f>IFERROR(AU426/AR413,"-")</f>
        <v>5.2940152461274349E-2</v>
      </c>
      <c r="AW426" s="52">
        <v>263</v>
      </c>
      <c r="AX426" s="64">
        <f>IFERROR(AW426/AS413,"-")</f>
        <v>0.31956257594167681</v>
      </c>
      <c r="AY426" s="61">
        <f t="shared" si="91"/>
        <v>187207.59315589353</v>
      </c>
      <c r="AZ426" s="138"/>
      <c r="BA426" s="138"/>
      <c r="BB426" s="103" t="s">
        <v>91</v>
      </c>
      <c r="BC426" s="52">
        <v>21473769</v>
      </c>
      <c r="BD426" s="64">
        <f>IFERROR(BC426/AZ413,"-")</f>
        <v>6.0142164903165561E-2</v>
      </c>
      <c r="BE426" s="52">
        <v>102</v>
      </c>
      <c r="BF426" s="64">
        <f>IFERROR(BE426/BA413,"-")</f>
        <v>0.34343434343434343</v>
      </c>
      <c r="BG426" s="61">
        <f t="shared" si="92"/>
        <v>210527.14705882352</v>
      </c>
      <c r="BH426" s="138"/>
      <c r="BI426" s="150"/>
      <c r="BJ426" s="103" t="s">
        <v>91</v>
      </c>
      <c r="BK426" s="52">
        <f t="shared" si="94"/>
        <v>230822383</v>
      </c>
      <c r="BL426" s="64">
        <f>IFERROR(BK426/BH413,"-")</f>
        <v>3.0512515232867639E-2</v>
      </c>
      <c r="BM426" s="52">
        <f t="shared" si="95"/>
        <v>1312</v>
      </c>
      <c r="BN426" s="64">
        <f>IFERROR(BM426/BI413,"-")</f>
        <v>0.16239633618022031</v>
      </c>
      <c r="BO426" s="61">
        <f t="shared" si="93"/>
        <v>175931.6943597561</v>
      </c>
    </row>
    <row r="427" spans="2:67" s="106" customFormat="1">
      <c r="B427" s="179"/>
      <c r="C427" s="173"/>
      <c r="D427" s="138"/>
      <c r="E427" s="138"/>
      <c r="F427" s="103" t="s">
        <v>95</v>
      </c>
      <c r="G427" s="52">
        <v>57461</v>
      </c>
      <c r="H427" s="64">
        <f>IFERROR(G427/D413,"-")</f>
        <v>1.4986785724252637E-3</v>
      </c>
      <c r="I427" s="52">
        <v>3</v>
      </c>
      <c r="J427" s="64">
        <f>IFERROR(I427/E413,"-")</f>
        <v>0.16666666666666666</v>
      </c>
      <c r="K427" s="61">
        <f t="shared" si="86"/>
        <v>19153.666666666668</v>
      </c>
      <c r="L427" s="138"/>
      <c r="M427" s="138"/>
      <c r="N427" s="103" t="s">
        <v>95</v>
      </c>
      <c r="O427" s="52">
        <v>1043813</v>
      </c>
      <c r="P427" s="64">
        <f>IFERROR(O427/L413,"-")</f>
        <v>6.8949552318999276E-3</v>
      </c>
      <c r="Q427" s="52">
        <v>9</v>
      </c>
      <c r="R427" s="64">
        <f>IFERROR(Q427/M413,"-")</f>
        <v>0.16981132075471697</v>
      </c>
      <c r="S427" s="61">
        <f t="shared" si="87"/>
        <v>115979.22222222222</v>
      </c>
      <c r="T427" s="138"/>
      <c r="U427" s="138"/>
      <c r="V427" s="103" t="s">
        <v>95</v>
      </c>
      <c r="W427" s="52">
        <v>10392675</v>
      </c>
      <c r="X427" s="50">
        <f>W427/T413</f>
        <v>4.820927511722751E-3</v>
      </c>
      <c r="Y427" s="52">
        <v>196</v>
      </c>
      <c r="Z427" s="64">
        <f>IFERROR(Y427/U413,"-")</f>
        <v>6.6780238500851782E-2</v>
      </c>
      <c r="AA427" s="61">
        <f t="shared" si="88"/>
        <v>53023.852040816324</v>
      </c>
      <c r="AB427" s="138"/>
      <c r="AC427" s="138"/>
      <c r="AD427" s="103" t="s">
        <v>95</v>
      </c>
      <c r="AE427" s="52">
        <v>11487196</v>
      </c>
      <c r="AF427" s="64">
        <f>IFERROR(AE427/AB413,"-")</f>
        <v>5.3508657005187548E-3</v>
      </c>
      <c r="AG427" s="52">
        <v>165</v>
      </c>
      <c r="AH427" s="64">
        <f>IFERROR(AG427/AC413,"-")</f>
        <v>7.1335927367055768E-2</v>
      </c>
      <c r="AI427" s="61">
        <f t="shared" si="89"/>
        <v>69619.36969696969</v>
      </c>
      <c r="AJ427" s="138"/>
      <c r="AK427" s="138"/>
      <c r="AL427" s="103" t="s">
        <v>95</v>
      </c>
      <c r="AM427" s="52">
        <v>7271547</v>
      </c>
      <c r="AN427" s="64">
        <f>IFERROR(AM427/AJ413,"-")</f>
        <v>4.0725411359420231E-3</v>
      </c>
      <c r="AO427" s="52">
        <v>141</v>
      </c>
      <c r="AP427" s="64">
        <f>IFERROR(AO427/AK413,"-")</f>
        <v>8.5975609756097554E-2</v>
      </c>
      <c r="AQ427" s="61">
        <f t="shared" si="90"/>
        <v>51571.255319148935</v>
      </c>
      <c r="AR427" s="138"/>
      <c r="AS427" s="138"/>
      <c r="AT427" s="103" t="s">
        <v>95</v>
      </c>
      <c r="AU427" s="52">
        <v>3143895</v>
      </c>
      <c r="AV427" s="64">
        <f>IFERROR(AU427/AR413,"-")</f>
        <v>3.3804460748640482E-3</v>
      </c>
      <c r="AW427" s="52">
        <v>60</v>
      </c>
      <c r="AX427" s="64">
        <f>IFERROR(AW427/AS413,"-")</f>
        <v>7.2904009720534624E-2</v>
      </c>
      <c r="AY427" s="61">
        <f t="shared" si="91"/>
        <v>52398.25</v>
      </c>
      <c r="AZ427" s="138"/>
      <c r="BA427" s="138"/>
      <c r="BB427" s="103" t="s">
        <v>95</v>
      </c>
      <c r="BC427" s="52">
        <v>2103910</v>
      </c>
      <c r="BD427" s="64">
        <f>IFERROR(BC427/AZ413,"-")</f>
        <v>5.8924775693274464E-3</v>
      </c>
      <c r="BE427" s="52">
        <v>22</v>
      </c>
      <c r="BF427" s="64">
        <f>IFERROR(BE427/BA413,"-")</f>
        <v>7.407407407407407E-2</v>
      </c>
      <c r="BG427" s="61">
        <f t="shared" si="92"/>
        <v>95632.272727272721</v>
      </c>
      <c r="BH427" s="138"/>
      <c r="BI427" s="150"/>
      <c r="BJ427" s="103" t="s">
        <v>95</v>
      </c>
      <c r="BK427" s="52">
        <f t="shared" si="94"/>
        <v>35500497</v>
      </c>
      <c r="BL427" s="64">
        <f>IFERROR(BK427/BH413,"-")</f>
        <v>4.6928267588627745E-3</v>
      </c>
      <c r="BM427" s="52">
        <f t="shared" si="95"/>
        <v>596</v>
      </c>
      <c r="BN427" s="64">
        <f>IFERROR(BM427/BI413,"-")</f>
        <v>7.3771506374551307E-2</v>
      </c>
      <c r="BO427" s="61">
        <f t="shared" si="93"/>
        <v>59564.592281879195</v>
      </c>
    </row>
    <row r="428" spans="2:67" s="106" customFormat="1">
      <c r="B428" s="179"/>
      <c r="C428" s="173"/>
      <c r="D428" s="138"/>
      <c r="E428" s="138"/>
      <c r="F428" s="104" t="s">
        <v>93</v>
      </c>
      <c r="G428" s="55">
        <v>10713</v>
      </c>
      <c r="H428" s="65">
        <f>IFERROR(G428/D413,"-")</f>
        <v>2.7941288084773756E-4</v>
      </c>
      <c r="I428" s="55">
        <v>4</v>
      </c>
      <c r="J428" s="65">
        <f>IFERROR(I428/E413,"-")</f>
        <v>0.22222222222222221</v>
      </c>
      <c r="K428" s="62">
        <f t="shared" si="86"/>
        <v>2678.25</v>
      </c>
      <c r="L428" s="138"/>
      <c r="M428" s="138"/>
      <c r="N428" s="104" t="s">
        <v>93</v>
      </c>
      <c r="O428" s="55">
        <v>1227445</v>
      </c>
      <c r="P428" s="65">
        <f>IFERROR(O428/L413,"-")</f>
        <v>8.1079449332585492E-3</v>
      </c>
      <c r="Q428" s="55">
        <v>18</v>
      </c>
      <c r="R428" s="65">
        <f>IFERROR(Q428/M413,"-")</f>
        <v>0.33962264150943394</v>
      </c>
      <c r="S428" s="62">
        <f t="shared" si="87"/>
        <v>68191.388888888891</v>
      </c>
      <c r="T428" s="138"/>
      <c r="U428" s="138"/>
      <c r="V428" s="104" t="s">
        <v>93</v>
      </c>
      <c r="W428" s="55">
        <v>3708177</v>
      </c>
      <c r="X428" s="53">
        <f>W428/T413</f>
        <v>1.7201396673751019E-3</v>
      </c>
      <c r="Y428" s="55">
        <v>205</v>
      </c>
      <c r="Z428" s="65">
        <f>IFERROR(Y428/U413,"-")</f>
        <v>6.9846678023850084E-2</v>
      </c>
      <c r="AA428" s="62">
        <f t="shared" si="88"/>
        <v>18088.668292682927</v>
      </c>
      <c r="AB428" s="138"/>
      <c r="AC428" s="138"/>
      <c r="AD428" s="104" t="s">
        <v>93</v>
      </c>
      <c r="AE428" s="55">
        <v>6217474</v>
      </c>
      <c r="AF428" s="65">
        <f>IFERROR(AE428/AB413,"-")</f>
        <v>2.8961696457923364E-3</v>
      </c>
      <c r="AG428" s="55">
        <v>257</v>
      </c>
      <c r="AH428" s="65">
        <f>IFERROR(AG428/AC413,"-")</f>
        <v>0.1111111111111111</v>
      </c>
      <c r="AI428" s="62">
        <f t="shared" si="89"/>
        <v>24192.505836575874</v>
      </c>
      <c r="AJ428" s="138"/>
      <c r="AK428" s="138"/>
      <c r="AL428" s="104" t="s">
        <v>93</v>
      </c>
      <c r="AM428" s="55">
        <v>6683183</v>
      </c>
      <c r="AN428" s="65">
        <f>IFERROR(AM428/AJ413,"-")</f>
        <v>3.7430188770736705E-3</v>
      </c>
      <c r="AO428" s="55">
        <v>223</v>
      </c>
      <c r="AP428" s="65">
        <f>IFERROR(AO428/AK413,"-")</f>
        <v>0.13597560975609757</v>
      </c>
      <c r="AQ428" s="62">
        <f t="shared" si="90"/>
        <v>29969.430493273543</v>
      </c>
      <c r="AR428" s="138"/>
      <c r="AS428" s="138"/>
      <c r="AT428" s="104" t="s">
        <v>93</v>
      </c>
      <c r="AU428" s="55">
        <v>3058057</v>
      </c>
      <c r="AV428" s="65">
        <f>IFERROR(AU428/AR413,"-")</f>
        <v>3.2881495031992251E-3</v>
      </c>
      <c r="AW428" s="55">
        <v>150</v>
      </c>
      <c r="AX428" s="65">
        <f>IFERROR(AW428/AS413,"-")</f>
        <v>0.18226002430133659</v>
      </c>
      <c r="AY428" s="62">
        <f t="shared" si="91"/>
        <v>20387.046666666665</v>
      </c>
      <c r="AZ428" s="138"/>
      <c r="BA428" s="138"/>
      <c r="BB428" s="104" t="s">
        <v>93</v>
      </c>
      <c r="BC428" s="55">
        <v>1648791</v>
      </c>
      <c r="BD428" s="65">
        <f>IFERROR(BC428/AZ413,"-")</f>
        <v>4.6178134920262601E-3</v>
      </c>
      <c r="BE428" s="55">
        <v>62</v>
      </c>
      <c r="BF428" s="65">
        <f>IFERROR(BE428/BA413,"-")</f>
        <v>0.20875420875420875</v>
      </c>
      <c r="BG428" s="62">
        <f t="shared" si="92"/>
        <v>26593.403225806451</v>
      </c>
      <c r="BH428" s="138"/>
      <c r="BI428" s="150"/>
      <c r="BJ428" s="104" t="s">
        <v>93</v>
      </c>
      <c r="BK428" s="55">
        <f t="shared" si="94"/>
        <v>22553840</v>
      </c>
      <c r="BL428" s="65">
        <f>IFERROR(BK428/BH413,"-")</f>
        <v>2.9814023129622548E-3</v>
      </c>
      <c r="BM428" s="55">
        <f t="shared" si="95"/>
        <v>919</v>
      </c>
      <c r="BN428" s="65">
        <f>IFERROR(BM428/BI413,"-")</f>
        <v>0.11375170194330982</v>
      </c>
      <c r="BO428" s="62">
        <f t="shared" si="93"/>
        <v>24541.719260065289</v>
      </c>
    </row>
    <row r="429" spans="2:67" s="106" customFormat="1">
      <c r="B429" s="179"/>
      <c r="C429" s="174"/>
      <c r="D429" s="139"/>
      <c r="E429" s="139"/>
      <c r="F429" s="105" t="s">
        <v>101</v>
      </c>
      <c r="G429" s="56">
        <f>SUM(G413:G428)</f>
        <v>1235104</v>
      </c>
      <c r="H429" s="65">
        <f>IFERROR(G429/D413,"-")</f>
        <v>3.2213569195049384E-2</v>
      </c>
      <c r="I429" s="55">
        <v>11</v>
      </c>
      <c r="J429" s="65">
        <f>IFERROR(I429/E413,"-")</f>
        <v>0.61111111111111116</v>
      </c>
      <c r="K429" s="62">
        <f t="shared" si="86"/>
        <v>112282.18181818182</v>
      </c>
      <c r="L429" s="139"/>
      <c r="M429" s="139"/>
      <c r="N429" s="105" t="s">
        <v>101</v>
      </c>
      <c r="O429" s="56">
        <f>SUM(O413:O428)</f>
        <v>22287907</v>
      </c>
      <c r="P429" s="65">
        <f>IFERROR(O429/L413,"-")</f>
        <v>0.14722380443407873</v>
      </c>
      <c r="Q429" s="55">
        <v>44</v>
      </c>
      <c r="R429" s="65">
        <f>IFERROR(Q429/M413,"-")</f>
        <v>0.83018867924528306</v>
      </c>
      <c r="S429" s="62">
        <f t="shared" si="87"/>
        <v>506543.34090909088</v>
      </c>
      <c r="T429" s="139"/>
      <c r="U429" s="139"/>
      <c r="V429" s="105" t="s">
        <v>101</v>
      </c>
      <c r="W429" s="56">
        <f>SUM(W413:W428)</f>
        <v>396901663</v>
      </c>
      <c r="X429" s="53">
        <f>W429/T413</f>
        <v>0.18411372881430546</v>
      </c>
      <c r="Y429" s="55">
        <v>2148</v>
      </c>
      <c r="Z429" s="65">
        <f>IFERROR(Y429/U413,"-")</f>
        <v>0.73185689948892674</v>
      </c>
      <c r="AA429" s="62">
        <f t="shared" si="88"/>
        <v>184777.31052141526</v>
      </c>
      <c r="AB429" s="139"/>
      <c r="AC429" s="139"/>
      <c r="AD429" s="105" t="s">
        <v>101</v>
      </c>
      <c r="AE429" s="56">
        <f>SUM(AE413:AE428)</f>
        <v>460590621</v>
      </c>
      <c r="AF429" s="65">
        <f>IFERROR(AE429/AB413,"-")</f>
        <v>0.21454831587182227</v>
      </c>
      <c r="AG429" s="55">
        <v>1917</v>
      </c>
      <c r="AH429" s="65">
        <f>IFERROR(AG429/AC413,"-")</f>
        <v>0.8287937743190662</v>
      </c>
      <c r="AI429" s="62">
        <f t="shared" si="89"/>
        <v>240266.36463223788</v>
      </c>
      <c r="AJ429" s="139"/>
      <c r="AK429" s="139"/>
      <c r="AL429" s="105" t="s">
        <v>101</v>
      </c>
      <c r="AM429" s="56">
        <f>SUM(AM413:AM428)</f>
        <v>435499558</v>
      </c>
      <c r="AN429" s="65">
        <f>IFERROR(AM429/AJ413,"-")</f>
        <v>0.24390818963826666</v>
      </c>
      <c r="AO429" s="55">
        <v>1450</v>
      </c>
      <c r="AP429" s="65">
        <f>IFERROR(AO429/AK413,"-")</f>
        <v>0.88414634146341464</v>
      </c>
      <c r="AQ429" s="62">
        <f t="shared" si="90"/>
        <v>300344.52275862067</v>
      </c>
      <c r="AR429" s="139"/>
      <c r="AS429" s="139"/>
      <c r="AT429" s="105" t="s">
        <v>101</v>
      </c>
      <c r="AU429" s="56">
        <f>SUM(AU413:AU428)</f>
        <v>278055816</v>
      </c>
      <c r="AV429" s="65">
        <f>IFERROR(AU429/AR413,"-")</f>
        <v>0.2989771260777857</v>
      </c>
      <c r="AW429" s="55">
        <v>742</v>
      </c>
      <c r="AX429" s="65">
        <f>IFERROR(AW429/AS413,"-")</f>
        <v>0.90157958687727824</v>
      </c>
      <c r="AY429" s="62">
        <f t="shared" si="91"/>
        <v>374738.29649595689</v>
      </c>
      <c r="AZ429" s="139"/>
      <c r="BA429" s="139"/>
      <c r="BB429" s="105" t="s">
        <v>101</v>
      </c>
      <c r="BC429" s="56">
        <f>SUM(BC413:BC428)</f>
        <v>117003009</v>
      </c>
      <c r="BD429" s="65">
        <f>IFERROR(BC429/AZ413,"-")</f>
        <v>0.32769348787558272</v>
      </c>
      <c r="BE429" s="55">
        <v>262</v>
      </c>
      <c r="BF429" s="65">
        <f>IFERROR(BE429/BA413,"-")</f>
        <v>0.88215488215488214</v>
      </c>
      <c r="BG429" s="62">
        <f t="shared" si="92"/>
        <v>446576.37022900762</v>
      </c>
      <c r="BH429" s="139"/>
      <c r="BI429" s="151"/>
      <c r="BJ429" s="105" t="s">
        <v>101</v>
      </c>
      <c r="BK429" s="56">
        <f t="shared" si="94"/>
        <v>1711573678</v>
      </c>
      <c r="BL429" s="65">
        <f>IFERROR(BK429/BH413,"-")</f>
        <v>0.22625369881113433</v>
      </c>
      <c r="BM429" s="56">
        <f t="shared" si="95"/>
        <v>6574</v>
      </c>
      <c r="BN429" s="65">
        <f>IFERROR(BM429/BI413,"-")</f>
        <v>0.81371456863473202</v>
      </c>
      <c r="BO429" s="62">
        <f t="shared" si="93"/>
        <v>260354.98600547612</v>
      </c>
    </row>
    <row r="430" spans="2:67" s="106" customFormat="1">
      <c r="B430" s="179">
        <v>26</v>
      </c>
      <c r="C430" s="172" t="s">
        <v>35</v>
      </c>
      <c r="D430" s="137">
        <v>1327810020</v>
      </c>
      <c r="E430" s="137">
        <v>725</v>
      </c>
      <c r="F430" s="101" t="s">
        <v>66</v>
      </c>
      <c r="G430" s="48">
        <v>32689330</v>
      </c>
      <c r="H430" s="63">
        <f>IFERROR(G430/D430,"-")</f>
        <v>2.4618981260587265E-2</v>
      </c>
      <c r="I430" s="48">
        <v>155</v>
      </c>
      <c r="J430" s="63">
        <f>IFERROR(I430/E430,"-")</f>
        <v>0.21379310344827587</v>
      </c>
      <c r="K430" s="60">
        <f t="shared" si="86"/>
        <v>210898.90322580645</v>
      </c>
      <c r="L430" s="137">
        <v>2175452310</v>
      </c>
      <c r="M430" s="137">
        <v>1136</v>
      </c>
      <c r="N430" s="101" t="s">
        <v>66</v>
      </c>
      <c r="O430" s="48">
        <v>55916702</v>
      </c>
      <c r="P430" s="63">
        <f>IFERROR(O430/L430,"-")</f>
        <v>2.5703483244824615E-2</v>
      </c>
      <c r="Q430" s="48">
        <v>327</v>
      </c>
      <c r="R430" s="63">
        <f>IFERROR(Q430/M430,"-")</f>
        <v>0.28785211267605632</v>
      </c>
      <c r="S430" s="60">
        <f t="shared" si="87"/>
        <v>170999.0886850153</v>
      </c>
      <c r="T430" s="137">
        <v>33210063810</v>
      </c>
      <c r="U430" s="137">
        <v>47088</v>
      </c>
      <c r="V430" s="101" t="s">
        <v>66</v>
      </c>
      <c r="W430" s="48">
        <v>951716257</v>
      </c>
      <c r="X430" s="46">
        <f>W430/T430</f>
        <v>2.8657465473264924E-2</v>
      </c>
      <c r="Y430" s="48">
        <v>7992</v>
      </c>
      <c r="Z430" s="63">
        <f>IFERROR(Y430/U430,"-")</f>
        <v>0.16972477064220184</v>
      </c>
      <c r="AA430" s="60">
        <f t="shared" si="88"/>
        <v>119083.61574074074</v>
      </c>
      <c r="AB430" s="137">
        <v>31136749330</v>
      </c>
      <c r="AC430" s="137">
        <v>32749</v>
      </c>
      <c r="AD430" s="101" t="s">
        <v>66</v>
      </c>
      <c r="AE430" s="48">
        <v>1159056221</v>
      </c>
      <c r="AF430" s="63">
        <f>IFERROR(AE430/AB430,"-")</f>
        <v>3.7224702190837206E-2</v>
      </c>
      <c r="AG430" s="48">
        <v>7557</v>
      </c>
      <c r="AH430" s="63">
        <f>IFERROR(AG430/AC430,"-")</f>
        <v>0.23075513756145224</v>
      </c>
      <c r="AI430" s="60">
        <f t="shared" si="89"/>
        <v>153375.1781130078</v>
      </c>
      <c r="AJ430" s="137">
        <v>21484744340</v>
      </c>
      <c r="AK430" s="137">
        <v>19308</v>
      </c>
      <c r="AL430" s="101" t="s">
        <v>66</v>
      </c>
      <c r="AM430" s="48">
        <v>961721436</v>
      </c>
      <c r="AN430" s="63">
        <f>IFERROR(AM430/AJ430,"-")</f>
        <v>4.4762991859739303E-2</v>
      </c>
      <c r="AO430" s="48">
        <v>5176</v>
      </c>
      <c r="AP430" s="63">
        <f>IFERROR(AO430/AK430,"-")</f>
        <v>0.26807540915682621</v>
      </c>
      <c r="AQ430" s="60">
        <f t="shared" si="90"/>
        <v>185803.98686244205</v>
      </c>
      <c r="AR430" s="137">
        <v>11449628510</v>
      </c>
      <c r="AS430" s="137">
        <v>8945</v>
      </c>
      <c r="AT430" s="101" t="s">
        <v>66</v>
      </c>
      <c r="AU430" s="48">
        <v>681519559</v>
      </c>
      <c r="AV430" s="63">
        <f>IFERROR(AU430/AR430,"-")</f>
        <v>5.9523290070482821E-2</v>
      </c>
      <c r="AW430" s="48">
        <v>2604</v>
      </c>
      <c r="AX430" s="63">
        <f>IFERROR(AW430/AS430,"-")</f>
        <v>0.29111235326998325</v>
      </c>
      <c r="AY430" s="60">
        <f t="shared" si="91"/>
        <v>261720.26075268816</v>
      </c>
      <c r="AZ430" s="137">
        <v>4170092380</v>
      </c>
      <c r="BA430" s="137">
        <v>3131</v>
      </c>
      <c r="BB430" s="101" t="s">
        <v>66</v>
      </c>
      <c r="BC430" s="48">
        <v>308279852</v>
      </c>
      <c r="BD430" s="63">
        <f>IFERROR(BC430/AZ430,"-")</f>
        <v>7.3926384335878906E-2</v>
      </c>
      <c r="BE430" s="48">
        <v>941</v>
      </c>
      <c r="BF430" s="63">
        <f>IFERROR(BE430/BA430,"-")</f>
        <v>0.30054295752155863</v>
      </c>
      <c r="BG430" s="60">
        <f t="shared" si="92"/>
        <v>327608.76939426141</v>
      </c>
      <c r="BH430" s="137">
        <f>SUM(D430,L430,T430,AB430,AJ430,AR430,AZ430)</f>
        <v>104954540700</v>
      </c>
      <c r="BI430" s="149">
        <f>SUM(E430,M430,U430,AC430,AK430,AS430,BA430)</f>
        <v>113082</v>
      </c>
      <c r="BJ430" s="101" t="s">
        <v>66</v>
      </c>
      <c r="BK430" s="48">
        <f t="shared" si="94"/>
        <v>4150899357</v>
      </c>
      <c r="BL430" s="63">
        <f>IFERROR(BK430/BH430,"-")</f>
        <v>3.9549497614065593E-2</v>
      </c>
      <c r="BM430" s="48">
        <f t="shared" si="95"/>
        <v>24752</v>
      </c>
      <c r="BN430" s="63">
        <f>IFERROR(BM430/BI430,"-")</f>
        <v>0.21888541058700767</v>
      </c>
      <c r="BO430" s="60">
        <f t="shared" si="93"/>
        <v>167699.55385423399</v>
      </c>
    </row>
    <row r="431" spans="2:67" s="106" customFormat="1">
      <c r="B431" s="179"/>
      <c r="C431" s="173"/>
      <c r="D431" s="138"/>
      <c r="E431" s="138"/>
      <c r="F431" s="102" t="s">
        <v>68</v>
      </c>
      <c r="G431" s="52">
        <v>25371067</v>
      </c>
      <c r="H431" s="64">
        <f>IFERROR(G431/D430,"-")</f>
        <v>1.9107452585724577E-2</v>
      </c>
      <c r="I431" s="52">
        <v>188</v>
      </c>
      <c r="J431" s="64">
        <f>IFERROR(I431/E430,"-")</f>
        <v>0.25931034482758619</v>
      </c>
      <c r="K431" s="61">
        <f t="shared" si="86"/>
        <v>134952.4840425532</v>
      </c>
      <c r="L431" s="138"/>
      <c r="M431" s="138"/>
      <c r="N431" s="102" t="s">
        <v>68</v>
      </c>
      <c r="O431" s="52">
        <v>44200397</v>
      </c>
      <c r="P431" s="64">
        <f>IFERROR(O431/L430,"-")</f>
        <v>2.0317796348291357E-2</v>
      </c>
      <c r="Q431" s="52">
        <v>387</v>
      </c>
      <c r="R431" s="64">
        <f>IFERROR(Q431/M430,"-")</f>
        <v>0.34066901408450706</v>
      </c>
      <c r="S431" s="61">
        <f t="shared" si="87"/>
        <v>114212.91214470284</v>
      </c>
      <c r="T431" s="138"/>
      <c r="U431" s="138"/>
      <c r="V431" s="102" t="s">
        <v>68</v>
      </c>
      <c r="W431" s="52">
        <v>925745023</v>
      </c>
      <c r="X431" s="50">
        <f>W431/T430</f>
        <v>2.7875436442890714E-2</v>
      </c>
      <c r="Y431" s="52">
        <v>11064</v>
      </c>
      <c r="Z431" s="64">
        <f>IFERROR(Y431/U430,"-")</f>
        <v>0.23496432212028542</v>
      </c>
      <c r="AA431" s="61">
        <f t="shared" si="88"/>
        <v>83671.82058929863</v>
      </c>
      <c r="AB431" s="138"/>
      <c r="AC431" s="138"/>
      <c r="AD431" s="102" t="s">
        <v>68</v>
      </c>
      <c r="AE431" s="52">
        <v>719361127</v>
      </c>
      <c r="AF431" s="64">
        <f>IFERROR(AE431/AB430,"-")</f>
        <v>2.3103282856406001E-2</v>
      </c>
      <c r="AG431" s="52">
        <v>9431</v>
      </c>
      <c r="AH431" s="64">
        <f>IFERROR(AG431/AC430,"-")</f>
        <v>0.28797825887813366</v>
      </c>
      <c r="AI431" s="61">
        <f t="shared" si="89"/>
        <v>76276.230198282254</v>
      </c>
      <c r="AJ431" s="138"/>
      <c r="AK431" s="138"/>
      <c r="AL431" s="102" t="s">
        <v>68</v>
      </c>
      <c r="AM431" s="52">
        <v>422384661</v>
      </c>
      <c r="AN431" s="64">
        <f>IFERROR(AM431/AJ430,"-")</f>
        <v>1.9659748066613483E-2</v>
      </c>
      <c r="AO431" s="52">
        <v>6204</v>
      </c>
      <c r="AP431" s="64">
        <f>IFERROR(AO431/AK430,"-")</f>
        <v>0.32131758856432568</v>
      </c>
      <c r="AQ431" s="61">
        <f t="shared" si="90"/>
        <v>68082.633945841386</v>
      </c>
      <c r="AR431" s="138"/>
      <c r="AS431" s="138"/>
      <c r="AT431" s="102" t="s">
        <v>68</v>
      </c>
      <c r="AU431" s="52">
        <v>178873092</v>
      </c>
      <c r="AV431" s="64">
        <f>IFERROR(AU431/AR430,"-")</f>
        <v>1.5622610973253315E-2</v>
      </c>
      <c r="AW431" s="52">
        <v>2896</v>
      </c>
      <c r="AX431" s="64">
        <f>IFERROR(AW431/AS430,"-")</f>
        <v>0.32375628842929011</v>
      </c>
      <c r="AY431" s="61">
        <f t="shared" si="91"/>
        <v>61765.570441988952</v>
      </c>
      <c r="AZ431" s="138"/>
      <c r="BA431" s="138"/>
      <c r="BB431" s="102" t="s">
        <v>68</v>
      </c>
      <c r="BC431" s="52">
        <v>57658389</v>
      </c>
      <c r="BD431" s="64">
        <f>IFERROR(BC431/AZ430,"-")</f>
        <v>1.3826645490285278E-2</v>
      </c>
      <c r="BE431" s="52">
        <v>915</v>
      </c>
      <c r="BF431" s="64">
        <f>IFERROR(BE431/BA430,"-")</f>
        <v>0.29223890130948577</v>
      </c>
      <c r="BG431" s="61">
        <f t="shared" si="92"/>
        <v>63014.632786885246</v>
      </c>
      <c r="BH431" s="138"/>
      <c r="BI431" s="150"/>
      <c r="BJ431" s="102" t="s">
        <v>68</v>
      </c>
      <c r="BK431" s="52">
        <f t="shared" si="94"/>
        <v>2373593756</v>
      </c>
      <c r="BL431" s="64">
        <f>IFERROR(BK431/BH430,"-")</f>
        <v>2.26154460795044E-2</v>
      </c>
      <c r="BM431" s="52">
        <f t="shared" si="95"/>
        <v>31085</v>
      </c>
      <c r="BN431" s="64">
        <f>IFERROR(BM431/BI430,"-")</f>
        <v>0.27488901858828108</v>
      </c>
      <c r="BO431" s="61">
        <f t="shared" si="93"/>
        <v>76358.171336657557</v>
      </c>
    </row>
    <row r="432" spans="2:67" s="106" customFormat="1">
      <c r="B432" s="179"/>
      <c r="C432" s="173"/>
      <c r="D432" s="138"/>
      <c r="E432" s="138"/>
      <c r="F432" s="103" t="s">
        <v>70</v>
      </c>
      <c r="G432" s="52">
        <v>4463583</v>
      </c>
      <c r="H432" s="64">
        <f>IFERROR(G432/D430,"-")</f>
        <v>3.3616126801031369E-3</v>
      </c>
      <c r="I432" s="52">
        <v>114</v>
      </c>
      <c r="J432" s="64">
        <f>IFERROR(I432/E430,"-")</f>
        <v>0.15724137931034482</v>
      </c>
      <c r="K432" s="61">
        <f t="shared" si="86"/>
        <v>39154.23684210526</v>
      </c>
      <c r="L432" s="138"/>
      <c r="M432" s="138"/>
      <c r="N432" s="103" t="s">
        <v>70</v>
      </c>
      <c r="O432" s="52">
        <v>5442380</v>
      </c>
      <c r="P432" s="64">
        <f>IFERROR(O432/L430,"-")</f>
        <v>2.5017234232084821E-3</v>
      </c>
      <c r="Q432" s="52">
        <v>200</v>
      </c>
      <c r="R432" s="64">
        <f>IFERROR(Q432/M430,"-")</f>
        <v>0.176056338028169</v>
      </c>
      <c r="S432" s="61">
        <f t="shared" si="87"/>
        <v>27211.9</v>
      </c>
      <c r="T432" s="138"/>
      <c r="U432" s="138"/>
      <c r="V432" s="103" t="s">
        <v>70</v>
      </c>
      <c r="W432" s="52">
        <v>532084095</v>
      </c>
      <c r="X432" s="50">
        <f>W432/T430</f>
        <v>1.6021772738653465E-2</v>
      </c>
      <c r="Y432" s="52">
        <v>10395</v>
      </c>
      <c r="Z432" s="64">
        <f>IFERROR(Y432/U430,"-")</f>
        <v>0.22075688073394495</v>
      </c>
      <c r="AA432" s="61">
        <f t="shared" si="88"/>
        <v>51186.541125541124</v>
      </c>
      <c r="AB432" s="138"/>
      <c r="AC432" s="138"/>
      <c r="AD432" s="103" t="s">
        <v>70</v>
      </c>
      <c r="AE432" s="52">
        <v>484180297</v>
      </c>
      <c r="AF432" s="64">
        <f>IFERROR(AE432/AB430,"-")</f>
        <v>1.5550123484903939E-2</v>
      </c>
      <c r="AG432" s="52">
        <v>8826</v>
      </c>
      <c r="AH432" s="64">
        <f>IFERROR(AG432/AC430,"-")</f>
        <v>0.26950441234846867</v>
      </c>
      <c r="AI432" s="61">
        <f t="shared" si="89"/>
        <v>54858.406639474284</v>
      </c>
      <c r="AJ432" s="138"/>
      <c r="AK432" s="138"/>
      <c r="AL432" s="103" t="s">
        <v>70</v>
      </c>
      <c r="AM432" s="52">
        <v>308520162</v>
      </c>
      <c r="AN432" s="64">
        <f>IFERROR(AM432/AJ430,"-")</f>
        <v>1.4359964313170877E-2</v>
      </c>
      <c r="AO432" s="52">
        <v>5419</v>
      </c>
      <c r="AP432" s="64">
        <f>IFERROR(AO432/AK430,"-")</f>
        <v>0.28066086596229545</v>
      </c>
      <c r="AQ432" s="61">
        <f t="shared" si="90"/>
        <v>56933.043365934675</v>
      </c>
      <c r="AR432" s="138"/>
      <c r="AS432" s="138"/>
      <c r="AT432" s="103" t="s">
        <v>70</v>
      </c>
      <c r="AU432" s="52">
        <v>129190112</v>
      </c>
      <c r="AV432" s="64">
        <f>IFERROR(AU432/AR430,"-")</f>
        <v>1.1283345296938372E-2</v>
      </c>
      <c r="AW432" s="52">
        <v>2268</v>
      </c>
      <c r="AX432" s="64">
        <f>IFERROR(AW432/AS430,"-")</f>
        <v>0.25354946897708219</v>
      </c>
      <c r="AY432" s="61">
        <f t="shared" si="91"/>
        <v>56962.130511463845</v>
      </c>
      <c r="AZ432" s="138"/>
      <c r="BA432" s="138"/>
      <c r="BB432" s="103" t="s">
        <v>70</v>
      </c>
      <c r="BC432" s="52">
        <v>60505003</v>
      </c>
      <c r="BD432" s="64">
        <f>IFERROR(BC432/AZ430,"-")</f>
        <v>1.4509271614745379E-2</v>
      </c>
      <c r="BE432" s="52">
        <v>653</v>
      </c>
      <c r="BF432" s="64">
        <f>IFERROR(BE432/BA430,"-")</f>
        <v>0.20855956563398276</v>
      </c>
      <c r="BG432" s="61">
        <f t="shared" si="92"/>
        <v>92656.972434915777</v>
      </c>
      <c r="BH432" s="138"/>
      <c r="BI432" s="150"/>
      <c r="BJ432" s="103" t="s">
        <v>70</v>
      </c>
      <c r="BK432" s="52">
        <f t="shared" si="94"/>
        <v>1524385632</v>
      </c>
      <c r="BL432" s="64">
        <f>IFERROR(BK432/BH430,"-")</f>
        <v>1.4524246610323168E-2</v>
      </c>
      <c r="BM432" s="52">
        <f t="shared" si="95"/>
        <v>27875</v>
      </c>
      <c r="BN432" s="64">
        <f>IFERROR(BM432/BI430,"-")</f>
        <v>0.24650253798128791</v>
      </c>
      <c r="BO432" s="61">
        <f t="shared" si="93"/>
        <v>54686.480071748876</v>
      </c>
    </row>
    <row r="433" spans="2:67" s="106" customFormat="1">
      <c r="B433" s="179"/>
      <c r="C433" s="173"/>
      <c r="D433" s="138"/>
      <c r="E433" s="138"/>
      <c r="F433" s="103" t="s">
        <v>72</v>
      </c>
      <c r="G433" s="52">
        <v>9521420</v>
      </c>
      <c r="H433" s="64">
        <f>IFERROR(G433/D430,"-")</f>
        <v>7.1707698063613046E-3</v>
      </c>
      <c r="I433" s="52">
        <v>55</v>
      </c>
      <c r="J433" s="64">
        <f>IFERROR(I433/E430,"-")</f>
        <v>7.586206896551724E-2</v>
      </c>
      <c r="K433" s="61">
        <f t="shared" si="86"/>
        <v>173116.72727272726</v>
      </c>
      <c r="L433" s="138"/>
      <c r="M433" s="138"/>
      <c r="N433" s="103" t="s">
        <v>72</v>
      </c>
      <c r="O433" s="52">
        <v>6272981</v>
      </c>
      <c r="P433" s="64">
        <f>IFERROR(O433/L430,"-")</f>
        <v>2.8835295405763225E-3</v>
      </c>
      <c r="Q433" s="52">
        <v>81</v>
      </c>
      <c r="R433" s="64">
        <f>IFERROR(Q433/M430,"-")</f>
        <v>7.1302816901408453E-2</v>
      </c>
      <c r="S433" s="61">
        <f t="shared" si="87"/>
        <v>77444.209876543217</v>
      </c>
      <c r="T433" s="138"/>
      <c r="U433" s="138"/>
      <c r="V433" s="103" t="s">
        <v>72</v>
      </c>
      <c r="W433" s="52">
        <v>106912647</v>
      </c>
      <c r="X433" s="50">
        <f>W433/T430</f>
        <v>3.219284600344765E-3</v>
      </c>
      <c r="Y433" s="52">
        <v>1551</v>
      </c>
      <c r="Z433" s="64">
        <f>IFERROR(Y433/U430,"-")</f>
        <v>3.2938328236493376E-2</v>
      </c>
      <c r="AA433" s="61">
        <f t="shared" si="88"/>
        <v>68931.429400386842</v>
      </c>
      <c r="AB433" s="138"/>
      <c r="AC433" s="138"/>
      <c r="AD433" s="103" t="s">
        <v>72</v>
      </c>
      <c r="AE433" s="52">
        <v>92546057</v>
      </c>
      <c r="AF433" s="64">
        <f>IFERROR(AE433/AB430,"-")</f>
        <v>2.9722453047092054E-3</v>
      </c>
      <c r="AG433" s="52">
        <v>1400</v>
      </c>
      <c r="AH433" s="64">
        <f>IFERROR(AG433/AC430,"-")</f>
        <v>4.2749396928150475E-2</v>
      </c>
      <c r="AI433" s="61">
        <f t="shared" si="89"/>
        <v>66104.326428571425</v>
      </c>
      <c r="AJ433" s="138"/>
      <c r="AK433" s="138"/>
      <c r="AL433" s="103" t="s">
        <v>72</v>
      </c>
      <c r="AM433" s="52">
        <v>52361288</v>
      </c>
      <c r="AN433" s="64">
        <f>IFERROR(AM433/AJ430,"-")</f>
        <v>2.4371380534658946E-3</v>
      </c>
      <c r="AO433" s="52">
        <v>805</v>
      </c>
      <c r="AP433" s="64">
        <f>IFERROR(AO433/AK430,"-")</f>
        <v>4.169256266832401E-2</v>
      </c>
      <c r="AQ433" s="61">
        <f t="shared" si="90"/>
        <v>65045.078260869566</v>
      </c>
      <c r="AR433" s="138"/>
      <c r="AS433" s="138"/>
      <c r="AT433" s="103" t="s">
        <v>72</v>
      </c>
      <c r="AU433" s="52">
        <v>19103127</v>
      </c>
      <c r="AV433" s="64">
        <f>IFERROR(AU433/AR430,"-")</f>
        <v>1.6684495032581628E-3</v>
      </c>
      <c r="AW433" s="52">
        <v>289</v>
      </c>
      <c r="AX433" s="64">
        <f>IFERROR(AW433/AS430,"-")</f>
        <v>3.2308552263834542E-2</v>
      </c>
      <c r="AY433" s="61">
        <f t="shared" si="91"/>
        <v>66100.785467128022</v>
      </c>
      <c r="AZ433" s="138"/>
      <c r="BA433" s="138"/>
      <c r="BB433" s="103" t="s">
        <v>72</v>
      </c>
      <c r="BC433" s="52">
        <v>7550045</v>
      </c>
      <c r="BD433" s="64">
        <f>IFERROR(BC433/AZ430,"-")</f>
        <v>1.8105222407566904E-3</v>
      </c>
      <c r="BE433" s="52">
        <v>72</v>
      </c>
      <c r="BF433" s="64">
        <f>IFERROR(BE433/BA430,"-")</f>
        <v>2.2995847971893964E-2</v>
      </c>
      <c r="BG433" s="61">
        <f t="shared" si="92"/>
        <v>104861.73611111111</v>
      </c>
      <c r="BH433" s="138"/>
      <c r="BI433" s="150"/>
      <c r="BJ433" s="103" t="s">
        <v>72</v>
      </c>
      <c r="BK433" s="52">
        <f t="shared" si="94"/>
        <v>294267565</v>
      </c>
      <c r="BL433" s="64">
        <f>IFERROR(BK433/BH430,"-")</f>
        <v>2.8037621148867551E-3</v>
      </c>
      <c r="BM433" s="52">
        <f t="shared" si="95"/>
        <v>4253</v>
      </c>
      <c r="BN433" s="64">
        <f>IFERROR(BM433/BI430,"-")</f>
        <v>3.7609876019171928E-2</v>
      </c>
      <c r="BO433" s="61">
        <f t="shared" si="93"/>
        <v>69190.586644721378</v>
      </c>
    </row>
    <row r="434" spans="2:67" s="106" customFormat="1">
      <c r="B434" s="179"/>
      <c r="C434" s="173"/>
      <c r="D434" s="138"/>
      <c r="E434" s="138"/>
      <c r="F434" s="103" t="s">
        <v>74</v>
      </c>
      <c r="G434" s="52">
        <v>17125413</v>
      </c>
      <c r="H434" s="64">
        <f>IFERROR(G434/D430,"-")</f>
        <v>1.2897487398084252E-2</v>
      </c>
      <c r="I434" s="52">
        <v>170</v>
      </c>
      <c r="J434" s="64">
        <f>IFERROR(I434/E430,"-")</f>
        <v>0.23448275862068965</v>
      </c>
      <c r="K434" s="61">
        <f t="shared" si="86"/>
        <v>100737.72352941177</v>
      </c>
      <c r="L434" s="138"/>
      <c r="M434" s="138"/>
      <c r="N434" s="103" t="s">
        <v>74</v>
      </c>
      <c r="O434" s="52">
        <v>25878449</v>
      </c>
      <c r="P434" s="64">
        <f>IFERROR(O434/L430,"-")</f>
        <v>1.1895663665456311E-2</v>
      </c>
      <c r="Q434" s="52">
        <v>303</v>
      </c>
      <c r="R434" s="64">
        <f>IFERROR(Q434/M430,"-")</f>
        <v>0.26672535211267606</v>
      </c>
      <c r="S434" s="61">
        <f t="shared" si="87"/>
        <v>85407.42244224422</v>
      </c>
      <c r="T434" s="138"/>
      <c r="U434" s="138"/>
      <c r="V434" s="103" t="s">
        <v>74</v>
      </c>
      <c r="W434" s="52">
        <v>791719938</v>
      </c>
      <c r="X434" s="50">
        <f>W434/T430</f>
        <v>2.3839759614120416E-2</v>
      </c>
      <c r="Y434" s="52">
        <v>12800</v>
      </c>
      <c r="Z434" s="64">
        <f>IFERROR(Y434/U430,"-")</f>
        <v>0.27183146449201495</v>
      </c>
      <c r="AA434" s="61">
        <f t="shared" si="88"/>
        <v>61853.120156249999</v>
      </c>
      <c r="AB434" s="138"/>
      <c r="AC434" s="138"/>
      <c r="AD434" s="103" t="s">
        <v>74</v>
      </c>
      <c r="AE434" s="52">
        <v>790309303</v>
      </c>
      <c r="AF434" s="64">
        <f>IFERROR(AE434/AB430,"-")</f>
        <v>2.5381882181212269E-2</v>
      </c>
      <c r="AG434" s="52">
        <v>10749</v>
      </c>
      <c r="AH434" s="64">
        <f>IFERROR(AG434/AC430,"-")</f>
        <v>0.32822376255763536</v>
      </c>
      <c r="AI434" s="61">
        <f t="shared" si="89"/>
        <v>73523.983905479574</v>
      </c>
      <c r="AJ434" s="138"/>
      <c r="AK434" s="138"/>
      <c r="AL434" s="103" t="s">
        <v>74</v>
      </c>
      <c r="AM434" s="52">
        <v>632375612</v>
      </c>
      <c r="AN434" s="64">
        <f>IFERROR(AM434/AJ430,"-")</f>
        <v>2.9433704306299414E-2</v>
      </c>
      <c r="AO434" s="52">
        <v>6402</v>
      </c>
      <c r="AP434" s="64">
        <f>IFERROR(AO434/AK430,"-")</f>
        <v>0.33157240522063391</v>
      </c>
      <c r="AQ434" s="61">
        <f t="shared" si="90"/>
        <v>98777.821305841921</v>
      </c>
      <c r="AR434" s="138"/>
      <c r="AS434" s="138"/>
      <c r="AT434" s="103" t="s">
        <v>74</v>
      </c>
      <c r="AU434" s="52">
        <v>393485181</v>
      </c>
      <c r="AV434" s="64">
        <f>IFERROR(AU434/AR430,"-")</f>
        <v>3.4366633000916462E-2</v>
      </c>
      <c r="AW434" s="52">
        <v>2622</v>
      </c>
      <c r="AX434" s="64">
        <f>IFERROR(AW434/AS430,"-")</f>
        <v>0.29312465064281723</v>
      </c>
      <c r="AY434" s="61">
        <f t="shared" si="91"/>
        <v>150070.62585812356</v>
      </c>
      <c r="AZ434" s="138"/>
      <c r="BA434" s="138"/>
      <c r="BB434" s="103" t="s">
        <v>74</v>
      </c>
      <c r="BC434" s="52">
        <v>140921173</v>
      </c>
      <c r="BD434" s="64">
        <f>IFERROR(BC434/AZ430,"-")</f>
        <v>3.3793297643924136E-2</v>
      </c>
      <c r="BE434" s="52">
        <v>661</v>
      </c>
      <c r="BF434" s="64">
        <f>IFERROR(BE434/BA430,"-")</f>
        <v>0.21111465985308209</v>
      </c>
      <c r="BG434" s="61">
        <f t="shared" si="92"/>
        <v>213193.90771558246</v>
      </c>
      <c r="BH434" s="138"/>
      <c r="BI434" s="150"/>
      <c r="BJ434" s="103" t="s">
        <v>74</v>
      </c>
      <c r="BK434" s="52">
        <f t="shared" si="94"/>
        <v>2791815069</v>
      </c>
      <c r="BL434" s="64">
        <f>IFERROR(BK434/BH430,"-")</f>
        <v>2.6600231399040365E-2</v>
      </c>
      <c r="BM434" s="52">
        <f t="shared" si="95"/>
        <v>33707</v>
      </c>
      <c r="BN434" s="64">
        <f>IFERROR(BM434/BI430,"-")</f>
        <v>0.29807573265418014</v>
      </c>
      <c r="BO434" s="61">
        <f t="shared" si="93"/>
        <v>82825.972913638121</v>
      </c>
    </row>
    <row r="435" spans="2:67" s="106" customFormat="1">
      <c r="B435" s="179"/>
      <c r="C435" s="173"/>
      <c r="D435" s="138"/>
      <c r="E435" s="138"/>
      <c r="F435" s="103" t="s">
        <v>76</v>
      </c>
      <c r="G435" s="52">
        <v>11824694</v>
      </c>
      <c r="H435" s="64">
        <f>IFERROR(G435/D430,"-")</f>
        <v>8.9054110316173097E-3</v>
      </c>
      <c r="I435" s="52">
        <v>200</v>
      </c>
      <c r="J435" s="64">
        <f>IFERROR(I435/E430,"-")</f>
        <v>0.27586206896551724</v>
      </c>
      <c r="K435" s="61">
        <f t="shared" si="86"/>
        <v>59123.47</v>
      </c>
      <c r="L435" s="138"/>
      <c r="M435" s="138"/>
      <c r="N435" s="103" t="s">
        <v>76</v>
      </c>
      <c r="O435" s="52">
        <v>23997257</v>
      </c>
      <c r="P435" s="64">
        <f>IFERROR(O435/L430,"-")</f>
        <v>1.1030927632699979E-2</v>
      </c>
      <c r="Q435" s="52">
        <v>390</v>
      </c>
      <c r="R435" s="64">
        <f>IFERROR(Q435/M430,"-")</f>
        <v>0.34330985915492956</v>
      </c>
      <c r="S435" s="61">
        <f t="shared" si="87"/>
        <v>61531.428205128206</v>
      </c>
      <c r="T435" s="138"/>
      <c r="U435" s="138"/>
      <c r="V435" s="103" t="s">
        <v>76</v>
      </c>
      <c r="W435" s="52">
        <v>850072101</v>
      </c>
      <c r="X435" s="50">
        <f>W435/T430</f>
        <v>2.5596822272411043E-2</v>
      </c>
      <c r="Y435" s="52">
        <v>13504</v>
      </c>
      <c r="Z435" s="64">
        <f>IFERROR(Y435/U430,"-")</f>
        <v>0.28678219503907576</v>
      </c>
      <c r="AA435" s="61">
        <f t="shared" si="88"/>
        <v>62949.652029028439</v>
      </c>
      <c r="AB435" s="138"/>
      <c r="AC435" s="138"/>
      <c r="AD435" s="103" t="s">
        <v>76</v>
      </c>
      <c r="AE435" s="52">
        <v>902073956</v>
      </c>
      <c r="AF435" s="64">
        <f>IFERROR(AE435/AB430,"-")</f>
        <v>2.8971359419682877E-2</v>
      </c>
      <c r="AG435" s="52">
        <v>11732</v>
      </c>
      <c r="AH435" s="64">
        <f>IFERROR(AG435/AC430,"-")</f>
        <v>0.35823994625790101</v>
      </c>
      <c r="AI435" s="61">
        <f t="shared" si="89"/>
        <v>76890.040572792364</v>
      </c>
      <c r="AJ435" s="138"/>
      <c r="AK435" s="138"/>
      <c r="AL435" s="103" t="s">
        <v>76</v>
      </c>
      <c r="AM435" s="52">
        <v>662057496</v>
      </c>
      <c r="AN435" s="64">
        <f>IFERROR(AM435/AJ430,"-")</f>
        <v>3.0815237338774868E-2</v>
      </c>
      <c r="AO435" s="52">
        <v>7597</v>
      </c>
      <c r="AP435" s="64">
        <f>IFERROR(AO435/AK430,"-")</f>
        <v>0.39346384918168636</v>
      </c>
      <c r="AQ435" s="61">
        <f t="shared" si="90"/>
        <v>87147.228642885355</v>
      </c>
      <c r="AR435" s="138"/>
      <c r="AS435" s="138"/>
      <c r="AT435" s="103" t="s">
        <v>76</v>
      </c>
      <c r="AU435" s="52">
        <v>305189822</v>
      </c>
      <c r="AV435" s="64">
        <f>IFERROR(AU435/AR430,"-")</f>
        <v>2.6654997734943977E-2</v>
      </c>
      <c r="AW435" s="52">
        <v>3242</v>
      </c>
      <c r="AX435" s="64">
        <f>IFERROR(AW435/AS430,"-")</f>
        <v>0.36243711570709891</v>
      </c>
      <c r="AY435" s="61">
        <f t="shared" si="91"/>
        <v>94136.280690931526</v>
      </c>
      <c r="AZ435" s="138"/>
      <c r="BA435" s="138"/>
      <c r="BB435" s="103" t="s">
        <v>76</v>
      </c>
      <c r="BC435" s="52">
        <v>88804564</v>
      </c>
      <c r="BD435" s="64">
        <f>IFERROR(BC435/AZ430,"-")</f>
        <v>2.1295586741893711E-2</v>
      </c>
      <c r="BE435" s="52">
        <v>912</v>
      </c>
      <c r="BF435" s="64">
        <f>IFERROR(BE435/BA430,"-")</f>
        <v>0.29128074097732354</v>
      </c>
      <c r="BG435" s="61">
        <f t="shared" si="92"/>
        <v>97373.425438596489</v>
      </c>
      <c r="BH435" s="138"/>
      <c r="BI435" s="150"/>
      <c r="BJ435" s="103" t="s">
        <v>76</v>
      </c>
      <c r="BK435" s="52">
        <f t="shared" si="94"/>
        <v>2844019890</v>
      </c>
      <c r="BL435" s="64">
        <f>IFERROR(BK435/BH430,"-")</f>
        <v>2.7097635519451137E-2</v>
      </c>
      <c r="BM435" s="52">
        <f t="shared" si="95"/>
        <v>37577</v>
      </c>
      <c r="BN435" s="64">
        <f>IFERROR(BM435/BI430,"-")</f>
        <v>0.33229868590934014</v>
      </c>
      <c r="BO435" s="61">
        <f t="shared" si="93"/>
        <v>75685.123612848285</v>
      </c>
    </row>
    <row r="436" spans="2:67" s="106" customFormat="1">
      <c r="B436" s="179"/>
      <c r="C436" s="173"/>
      <c r="D436" s="138"/>
      <c r="E436" s="138"/>
      <c r="F436" s="103" t="s">
        <v>77</v>
      </c>
      <c r="G436" s="52">
        <v>20154660</v>
      </c>
      <c r="H436" s="64">
        <f>IFERROR(G436/D430,"-")</f>
        <v>1.5178873254774806E-2</v>
      </c>
      <c r="I436" s="52">
        <v>53</v>
      </c>
      <c r="J436" s="64">
        <f>IFERROR(I436/E430,"-")</f>
        <v>7.3103448275862071E-2</v>
      </c>
      <c r="K436" s="61">
        <f t="shared" si="86"/>
        <v>380276.60377358488</v>
      </c>
      <c r="L436" s="138"/>
      <c r="M436" s="138"/>
      <c r="N436" s="103" t="s">
        <v>77</v>
      </c>
      <c r="O436" s="52">
        <v>12011494</v>
      </c>
      <c r="P436" s="64">
        <f>IFERROR(O436/L430,"-")</f>
        <v>5.5213777589084448E-3</v>
      </c>
      <c r="Q436" s="52">
        <v>91</v>
      </c>
      <c r="R436" s="64">
        <f>IFERROR(Q436/M430,"-")</f>
        <v>8.0105633802816906E-2</v>
      </c>
      <c r="S436" s="61">
        <f t="shared" si="87"/>
        <v>131994.43956043955</v>
      </c>
      <c r="T436" s="138"/>
      <c r="U436" s="138"/>
      <c r="V436" s="103" t="s">
        <v>77</v>
      </c>
      <c r="W436" s="52">
        <v>601838749</v>
      </c>
      <c r="X436" s="50">
        <f>W436/T430</f>
        <v>1.8122179844134421E-2</v>
      </c>
      <c r="Y436" s="52">
        <v>3368</v>
      </c>
      <c r="Z436" s="64">
        <f>IFERROR(Y436/U430,"-")</f>
        <v>7.1525654094461433E-2</v>
      </c>
      <c r="AA436" s="61">
        <f t="shared" si="88"/>
        <v>178693.21526128266</v>
      </c>
      <c r="AB436" s="138"/>
      <c r="AC436" s="138"/>
      <c r="AD436" s="103" t="s">
        <v>77</v>
      </c>
      <c r="AE436" s="52">
        <v>972632808</v>
      </c>
      <c r="AF436" s="64">
        <f>IFERROR(AE436/AB430,"-")</f>
        <v>3.1237455062878911E-2</v>
      </c>
      <c r="AG436" s="52">
        <v>3806</v>
      </c>
      <c r="AH436" s="64">
        <f>IFERROR(AG436/AC430,"-")</f>
        <v>0.11621728907752908</v>
      </c>
      <c r="AI436" s="61">
        <f t="shared" si="89"/>
        <v>255552.49816079874</v>
      </c>
      <c r="AJ436" s="138"/>
      <c r="AK436" s="138"/>
      <c r="AL436" s="103" t="s">
        <v>77</v>
      </c>
      <c r="AM436" s="52">
        <v>1081751285</v>
      </c>
      <c r="AN436" s="64">
        <f>IFERROR(AM436/AJ430,"-")</f>
        <v>5.0349739698135963E-2</v>
      </c>
      <c r="AO436" s="52">
        <v>3167</v>
      </c>
      <c r="AP436" s="64">
        <f>IFERROR(AO436/AK430,"-")</f>
        <v>0.16402527449761756</v>
      </c>
      <c r="AQ436" s="61">
        <f t="shared" si="90"/>
        <v>341569.71424060623</v>
      </c>
      <c r="AR436" s="138"/>
      <c r="AS436" s="138"/>
      <c r="AT436" s="103" t="s">
        <v>77</v>
      </c>
      <c r="AU436" s="52">
        <v>729464706</v>
      </c>
      <c r="AV436" s="64">
        <f>IFERROR(AU436/AR430,"-")</f>
        <v>6.3710775014481233E-2</v>
      </c>
      <c r="AW436" s="52">
        <v>1740</v>
      </c>
      <c r="AX436" s="64">
        <f>IFERROR(AW436/AS430,"-")</f>
        <v>0.19452207937395194</v>
      </c>
      <c r="AY436" s="61">
        <f t="shared" si="91"/>
        <v>419232.58965517243</v>
      </c>
      <c r="AZ436" s="138"/>
      <c r="BA436" s="138"/>
      <c r="BB436" s="103" t="s">
        <v>77</v>
      </c>
      <c r="BC436" s="52">
        <v>274782442</v>
      </c>
      <c r="BD436" s="64">
        <f>IFERROR(BC436/AZ430,"-")</f>
        <v>6.5893610251387291E-2</v>
      </c>
      <c r="BE436" s="52">
        <v>618</v>
      </c>
      <c r="BF436" s="64">
        <f>IFERROR(BE436/BA430,"-")</f>
        <v>0.19738102842542318</v>
      </c>
      <c r="BG436" s="61">
        <f t="shared" si="92"/>
        <v>444631.78317152103</v>
      </c>
      <c r="BH436" s="138"/>
      <c r="BI436" s="150"/>
      <c r="BJ436" s="103" t="s">
        <v>77</v>
      </c>
      <c r="BK436" s="52">
        <f t="shared" si="94"/>
        <v>3692636144</v>
      </c>
      <c r="BL436" s="64">
        <f>IFERROR(BK436/BH430,"-")</f>
        <v>3.5183195689979331E-2</v>
      </c>
      <c r="BM436" s="52">
        <f t="shared" si="95"/>
        <v>12843</v>
      </c>
      <c r="BN436" s="64">
        <f>IFERROR(BM436/BI430,"-")</f>
        <v>0.11357245184910066</v>
      </c>
      <c r="BO436" s="61">
        <f t="shared" si="93"/>
        <v>287521.306859768</v>
      </c>
    </row>
    <row r="437" spans="2:67" s="106" customFormat="1">
      <c r="B437" s="179"/>
      <c r="C437" s="173"/>
      <c r="D437" s="138"/>
      <c r="E437" s="138"/>
      <c r="F437" s="103" t="s">
        <v>79</v>
      </c>
      <c r="G437" s="52">
        <v>0</v>
      </c>
      <c r="H437" s="64">
        <f>IFERROR(G437/D430,"-")</f>
        <v>0</v>
      </c>
      <c r="I437" s="52">
        <v>0</v>
      </c>
      <c r="J437" s="64">
        <f>IFERROR(I437/E430,"-")</f>
        <v>0</v>
      </c>
      <c r="K437" s="61" t="str">
        <f t="shared" si="86"/>
        <v>-</v>
      </c>
      <c r="L437" s="138"/>
      <c r="M437" s="138"/>
      <c r="N437" s="103" t="s">
        <v>79</v>
      </c>
      <c r="O437" s="52">
        <v>12942</v>
      </c>
      <c r="P437" s="64">
        <f>IFERROR(O437/L430,"-")</f>
        <v>5.9491076593630318E-6</v>
      </c>
      <c r="Q437" s="52">
        <v>2</v>
      </c>
      <c r="R437" s="64">
        <f>IFERROR(Q437/M430,"-")</f>
        <v>1.7605633802816902E-3</v>
      </c>
      <c r="S437" s="61">
        <f t="shared" si="87"/>
        <v>6471</v>
      </c>
      <c r="T437" s="138"/>
      <c r="U437" s="138"/>
      <c r="V437" s="103" t="s">
        <v>79</v>
      </c>
      <c r="W437" s="52">
        <v>63724</v>
      </c>
      <c r="X437" s="50">
        <f>W437/T430</f>
        <v>1.9188159458101323E-6</v>
      </c>
      <c r="Y437" s="52">
        <v>15</v>
      </c>
      <c r="Z437" s="64">
        <f>IFERROR(Y437/U430,"-")</f>
        <v>3.1855249745158003E-4</v>
      </c>
      <c r="AA437" s="61">
        <f t="shared" si="88"/>
        <v>4248.2666666666664</v>
      </c>
      <c r="AB437" s="138"/>
      <c r="AC437" s="138"/>
      <c r="AD437" s="103" t="s">
        <v>79</v>
      </c>
      <c r="AE437" s="52">
        <v>122866</v>
      </c>
      <c r="AF437" s="64">
        <f>IFERROR(AE437/AB430,"-")</f>
        <v>3.9460124336620982E-6</v>
      </c>
      <c r="AG437" s="52">
        <v>20</v>
      </c>
      <c r="AH437" s="64">
        <f>IFERROR(AG437/AC430,"-")</f>
        <v>6.1070567040214972E-4</v>
      </c>
      <c r="AI437" s="61">
        <f t="shared" si="89"/>
        <v>6143.3</v>
      </c>
      <c r="AJ437" s="138"/>
      <c r="AK437" s="138"/>
      <c r="AL437" s="103" t="s">
        <v>79</v>
      </c>
      <c r="AM437" s="52">
        <v>92700</v>
      </c>
      <c r="AN437" s="64">
        <f>IFERROR(AM437/AJ430,"-")</f>
        <v>4.314689462113469E-6</v>
      </c>
      <c r="AO437" s="52">
        <v>12</v>
      </c>
      <c r="AP437" s="64">
        <f>IFERROR(AO437/AK430,"-")</f>
        <v>6.215040397762585E-4</v>
      </c>
      <c r="AQ437" s="61">
        <f t="shared" si="90"/>
        <v>7725</v>
      </c>
      <c r="AR437" s="138"/>
      <c r="AS437" s="138"/>
      <c r="AT437" s="103" t="s">
        <v>79</v>
      </c>
      <c r="AU437" s="52">
        <v>196586</v>
      </c>
      <c r="AV437" s="64">
        <f>IFERROR(AU437/AR430,"-")</f>
        <v>1.7169640030530562E-5</v>
      </c>
      <c r="AW437" s="52">
        <v>9</v>
      </c>
      <c r="AX437" s="64">
        <f>IFERROR(AW437/AS430,"-")</f>
        <v>1.0061486864169928E-3</v>
      </c>
      <c r="AY437" s="61">
        <f t="shared" si="91"/>
        <v>21842.888888888891</v>
      </c>
      <c r="AZ437" s="138"/>
      <c r="BA437" s="138"/>
      <c r="BB437" s="103" t="s">
        <v>79</v>
      </c>
      <c r="BC437" s="52">
        <v>7797</v>
      </c>
      <c r="BD437" s="64">
        <f>IFERROR(BC437/AZ430,"-")</f>
        <v>1.8697427513584244E-6</v>
      </c>
      <c r="BE437" s="52">
        <v>4</v>
      </c>
      <c r="BF437" s="64">
        <f>IFERROR(BE437/BA430,"-")</f>
        <v>1.2775471095496647E-3</v>
      </c>
      <c r="BG437" s="61">
        <f t="shared" si="92"/>
        <v>1949.25</v>
      </c>
      <c r="BH437" s="138"/>
      <c r="BI437" s="150"/>
      <c r="BJ437" s="103" t="s">
        <v>79</v>
      </c>
      <c r="BK437" s="52">
        <f t="shared" si="94"/>
        <v>496615</v>
      </c>
      <c r="BL437" s="64">
        <f>IFERROR(BK437/BH430,"-")</f>
        <v>4.7317152425021287E-6</v>
      </c>
      <c r="BM437" s="52">
        <f t="shared" si="95"/>
        <v>62</v>
      </c>
      <c r="BN437" s="64">
        <f>IFERROR(BM437/BI430,"-")</f>
        <v>5.482747033126404E-4</v>
      </c>
      <c r="BO437" s="61">
        <f t="shared" si="93"/>
        <v>8009.9193548387093</v>
      </c>
    </row>
    <row r="438" spans="2:67" s="106" customFormat="1">
      <c r="B438" s="179"/>
      <c r="C438" s="173"/>
      <c r="D438" s="138"/>
      <c r="E438" s="138"/>
      <c r="F438" s="103" t="s">
        <v>81</v>
      </c>
      <c r="G438" s="52">
        <v>70591</v>
      </c>
      <c r="H438" s="64">
        <f>IFERROR(G438/D430,"-")</f>
        <v>5.3163478913948848E-5</v>
      </c>
      <c r="I438" s="52">
        <v>3</v>
      </c>
      <c r="J438" s="64">
        <f>IFERROR(I438/E430,"-")</f>
        <v>4.1379310344827587E-3</v>
      </c>
      <c r="K438" s="61">
        <f t="shared" si="86"/>
        <v>23530.333333333332</v>
      </c>
      <c r="L438" s="138"/>
      <c r="M438" s="138"/>
      <c r="N438" s="103" t="s">
        <v>81</v>
      </c>
      <c r="O438" s="52">
        <v>517864</v>
      </c>
      <c r="P438" s="64">
        <f>IFERROR(O438/L430,"-")</f>
        <v>2.3804888648650726E-4</v>
      </c>
      <c r="Q438" s="52">
        <v>11</v>
      </c>
      <c r="R438" s="64">
        <f>IFERROR(Q438/M430,"-")</f>
        <v>9.683098591549295E-3</v>
      </c>
      <c r="S438" s="61">
        <f t="shared" si="87"/>
        <v>47078.545454545456</v>
      </c>
      <c r="T438" s="138"/>
      <c r="U438" s="138"/>
      <c r="V438" s="103" t="s">
        <v>81</v>
      </c>
      <c r="W438" s="52">
        <v>7157696</v>
      </c>
      <c r="X438" s="50">
        <f>W438/T430</f>
        <v>2.1552792072157117E-4</v>
      </c>
      <c r="Y438" s="52">
        <v>294</v>
      </c>
      <c r="Z438" s="64">
        <f>IFERROR(Y438/U430,"-")</f>
        <v>6.2436289500509686E-3</v>
      </c>
      <c r="AA438" s="61">
        <f t="shared" si="88"/>
        <v>24345.904761904763</v>
      </c>
      <c r="AB438" s="138"/>
      <c r="AC438" s="138"/>
      <c r="AD438" s="103" t="s">
        <v>81</v>
      </c>
      <c r="AE438" s="52">
        <v>4481535</v>
      </c>
      <c r="AF438" s="64">
        <f>IFERROR(AE438/AB430,"-")</f>
        <v>1.4393072804430739E-4</v>
      </c>
      <c r="AG438" s="52">
        <v>203</v>
      </c>
      <c r="AH438" s="64">
        <f>IFERROR(AG438/AC430,"-")</f>
        <v>6.1986625545818195E-3</v>
      </c>
      <c r="AI438" s="61">
        <f t="shared" si="89"/>
        <v>22076.527093596058</v>
      </c>
      <c r="AJ438" s="138"/>
      <c r="AK438" s="138"/>
      <c r="AL438" s="103" t="s">
        <v>81</v>
      </c>
      <c r="AM438" s="52">
        <v>2299452</v>
      </c>
      <c r="AN438" s="64">
        <f>IFERROR(AM438/AJ430,"-")</f>
        <v>1.0702719863037477E-4</v>
      </c>
      <c r="AO438" s="52">
        <v>126</v>
      </c>
      <c r="AP438" s="64">
        <f>IFERROR(AO438/AK430,"-")</f>
        <v>6.5257924176507151E-3</v>
      </c>
      <c r="AQ438" s="61">
        <f t="shared" si="90"/>
        <v>18249.619047619046</v>
      </c>
      <c r="AR438" s="138"/>
      <c r="AS438" s="138"/>
      <c r="AT438" s="103" t="s">
        <v>81</v>
      </c>
      <c r="AU438" s="52">
        <v>1195280</v>
      </c>
      <c r="AV438" s="64">
        <f>IFERROR(AU438/AR430,"-")</f>
        <v>1.0439465341220927E-4</v>
      </c>
      <c r="AW438" s="52">
        <v>40</v>
      </c>
      <c r="AX438" s="64">
        <f>IFERROR(AW438/AS430,"-")</f>
        <v>4.4717719396310789E-3</v>
      </c>
      <c r="AY438" s="61">
        <f t="shared" si="91"/>
        <v>29882</v>
      </c>
      <c r="AZ438" s="138"/>
      <c r="BA438" s="138"/>
      <c r="BB438" s="103" t="s">
        <v>81</v>
      </c>
      <c r="BC438" s="52">
        <v>174469</v>
      </c>
      <c r="BD438" s="64">
        <f>IFERROR(BC438/AZ430,"-")</f>
        <v>4.1838161868250989E-5</v>
      </c>
      <c r="BE438" s="52">
        <v>10</v>
      </c>
      <c r="BF438" s="64">
        <f>IFERROR(BE438/BA430,"-")</f>
        <v>3.1938677738741618E-3</v>
      </c>
      <c r="BG438" s="61">
        <f t="shared" si="92"/>
        <v>17446.900000000001</v>
      </c>
      <c r="BH438" s="138"/>
      <c r="BI438" s="150"/>
      <c r="BJ438" s="103" t="s">
        <v>81</v>
      </c>
      <c r="BK438" s="52">
        <f t="shared" si="94"/>
        <v>15896887</v>
      </c>
      <c r="BL438" s="64">
        <f>IFERROR(BK438/BH430,"-")</f>
        <v>1.5146449971554208E-4</v>
      </c>
      <c r="BM438" s="52">
        <f t="shared" si="95"/>
        <v>687</v>
      </c>
      <c r="BN438" s="64">
        <f>IFERROR(BM438/BI430,"-")</f>
        <v>6.0752374383190961E-3</v>
      </c>
      <c r="BO438" s="61">
        <f t="shared" si="93"/>
        <v>23139.573508005822</v>
      </c>
    </row>
    <row r="439" spans="2:67" s="106" customFormat="1">
      <c r="B439" s="179"/>
      <c r="C439" s="173"/>
      <c r="D439" s="138"/>
      <c r="E439" s="138"/>
      <c r="F439" s="103" t="s">
        <v>83</v>
      </c>
      <c r="G439" s="52">
        <v>1134696</v>
      </c>
      <c r="H439" s="64">
        <f>IFERROR(G439/D430,"-")</f>
        <v>8.5456201030927601E-4</v>
      </c>
      <c r="I439" s="52">
        <v>26</v>
      </c>
      <c r="J439" s="64">
        <f>IFERROR(I439/E430,"-")</f>
        <v>3.5862068965517239E-2</v>
      </c>
      <c r="K439" s="61">
        <f t="shared" si="86"/>
        <v>43642.153846153844</v>
      </c>
      <c r="L439" s="138"/>
      <c r="M439" s="138"/>
      <c r="N439" s="103" t="s">
        <v>83</v>
      </c>
      <c r="O439" s="52">
        <v>540412</v>
      </c>
      <c r="P439" s="64">
        <f>IFERROR(O439/L430,"-")</f>
        <v>2.4841362760096545E-4</v>
      </c>
      <c r="Q439" s="52">
        <v>39</v>
      </c>
      <c r="R439" s="64">
        <f>IFERROR(Q439/M430,"-")</f>
        <v>3.4330985915492961E-2</v>
      </c>
      <c r="S439" s="61">
        <f t="shared" si="87"/>
        <v>13856.717948717949</v>
      </c>
      <c r="T439" s="138"/>
      <c r="U439" s="138"/>
      <c r="V439" s="103" t="s">
        <v>83</v>
      </c>
      <c r="W439" s="52">
        <v>25915831</v>
      </c>
      <c r="X439" s="50">
        <f>W439/T430</f>
        <v>7.8036077100810601E-4</v>
      </c>
      <c r="Y439" s="52">
        <v>1643</v>
      </c>
      <c r="Z439" s="64">
        <f>IFERROR(Y439/U430,"-")</f>
        <v>3.4892116887529731E-2</v>
      </c>
      <c r="AA439" s="61">
        <f t="shared" si="88"/>
        <v>15773.482045039562</v>
      </c>
      <c r="AB439" s="138"/>
      <c r="AC439" s="138"/>
      <c r="AD439" s="103" t="s">
        <v>83</v>
      </c>
      <c r="AE439" s="52">
        <v>33508361</v>
      </c>
      <c r="AF439" s="64">
        <f>IFERROR(AE439/AB430,"-")</f>
        <v>1.0761676064789131E-3</v>
      </c>
      <c r="AG439" s="52">
        <v>1710</v>
      </c>
      <c r="AH439" s="64">
        <f>IFERROR(AG439/AC430,"-")</f>
        <v>5.2215334819383799E-2</v>
      </c>
      <c r="AI439" s="61">
        <f t="shared" si="89"/>
        <v>19595.532748538011</v>
      </c>
      <c r="AJ439" s="138"/>
      <c r="AK439" s="138"/>
      <c r="AL439" s="103" t="s">
        <v>83</v>
      </c>
      <c r="AM439" s="52">
        <v>42561617</v>
      </c>
      <c r="AN439" s="64">
        <f>IFERROR(AM439/AJ430,"-")</f>
        <v>1.9810157536182251E-3</v>
      </c>
      <c r="AO439" s="52">
        <v>1294</v>
      </c>
      <c r="AP439" s="64">
        <f>IFERROR(AO439/AK430,"-")</f>
        <v>6.7018852289206551E-2</v>
      </c>
      <c r="AQ439" s="61">
        <f t="shared" si="90"/>
        <v>32891.512364760434</v>
      </c>
      <c r="AR439" s="138"/>
      <c r="AS439" s="138"/>
      <c r="AT439" s="103" t="s">
        <v>83</v>
      </c>
      <c r="AU439" s="52">
        <v>27326214</v>
      </c>
      <c r="AV439" s="64">
        <f>IFERROR(AU439/AR430,"-")</f>
        <v>2.3866463419431939E-3</v>
      </c>
      <c r="AW439" s="52">
        <v>725</v>
      </c>
      <c r="AX439" s="64">
        <f>IFERROR(AW439/AS430,"-")</f>
        <v>8.1050866405813299E-2</v>
      </c>
      <c r="AY439" s="61">
        <f t="shared" si="91"/>
        <v>37691.329655172412</v>
      </c>
      <c r="AZ439" s="138"/>
      <c r="BA439" s="138"/>
      <c r="BB439" s="103" t="s">
        <v>83</v>
      </c>
      <c r="BC439" s="52">
        <v>16650250</v>
      </c>
      <c r="BD439" s="64">
        <f>IFERROR(BC439/AZ430,"-")</f>
        <v>3.9927772535341289E-3</v>
      </c>
      <c r="BE439" s="52">
        <v>273</v>
      </c>
      <c r="BF439" s="64">
        <f>IFERROR(BE439/BA430,"-")</f>
        <v>8.7192590226764607E-2</v>
      </c>
      <c r="BG439" s="61">
        <f t="shared" si="92"/>
        <v>60989.926739926741</v>
      </c>
      <c r="BH439" s="138"/>
      <c r="BI439" s="150"/>
      <c r="BJ439" s="103" t="s">
        <v>83</v>
      </c>
      <c r="BK439" s="52">
        <f t="shared" si="94"/>
        <v>147637381</v>
      </c>
      <c r="BL439" s="64">
        <f>IFERROR(BK439/BH430,"-")</f>
        <v>1.4066793110171746E-3</v>
      </c>
      <c r="BM439" s="52">
        <f t="shared" si="95"/>
        <v>5710</v>
      </c>
      <c r="BN439" s="64">
        <f>IFERROR(BM439/BI430,"-")</f>
        <v>5.0494331547018975E-2</v>
      </c>
      <c r="BO439" s="61">
        <f t="shared" si="93"/>
        <v>25855.933625218913</v>
      </c>
    </row>
    <row r="440" spans="2:67" s="106" customFormat="1">
      <c r="B440" s="179"/>
      <c r="C440" s="173"/>
      <c r="D440" s="138"/>
      <c r="E440" s="138"/>
      <c r="F440" s="103" t="s">
        <v>85</v>
      </c>
      <c r="G440" s="52">
        <v>889528</v>
      </c>
      <c r="H440" s="64">
        <f>IFERROR(G440/D430,"-")</f>
        <v>6.6992113826645175E-4</v>
      </c>
      <c r="I440" s="52">
        <v>9</v>
      </c>
      <c r="J440" s="64">
        <f>IFERROR(I440/E430,"-")</f>
        <v>1.2413793103448275E-2</v>
      </c>
      <c r="K440" s="61">
        <f t="shared" si="86"/>
        <v>98836.444444444438</v>
      </c>
      <c r="L440" s="138"/>
      <c r="M440" s="138"/>
      <c r="N440" s="103" t="s">
        <v>85</v>
      </c>
      <c r="O440" s="52">
        <v>2425024</v>
      </c>
      <c r="P440" s="64">
        <f>IFERROR(O440/L430,"-")</f>
        <v>1.1147217472213858E-3</v>
      </c>
      <c r="Q440" s="52">
        <v>27</v>
      </c>
      <c r="R440" s="64">
        <f>IFERROR(Q440/M430,"-")</f>
        <v>2.3767605633802816E-2</v>
      </c>
      <c r="S440" s="61">
        <f t="shared" si="87"/>
        <v>89815.703703703708</v>
      </c>
      <c r="T440" s="138"/>
      <c r="U440" s="138"/>
      <c r="V440" s="103" t="s">
        <v>85</v>
      </c>
      <c r="W440" s="52">
        <v>27766159</v>
      </c>
      <c r="X440" s="50">
        <f>W440/T430</f>
        <v>8.3607665311498836E-4</v>
      </c>
      <c r="Y440" s="52">
        <v>356</v>
      </c>
      <c r="Z440" s="64">
        <f>IFERROR(Y440/U430,"-")</f>
        <v>7.5603126061841658E-3</v>
      </c>
      <c r="AA440" s="61">
        <f t="shared" si="88"/>
        <v>77994.828651685399</v>
      </c>
      <c r="AB440" s="138"/>
      <c r="AC440" s="138"/>
      <c r="AD440" s="103" t="s">
        <v>85</v>
      </c>
      <c r="AE440" s="52">
        <v>68541290</v>
      </c>
      <c r="AF440" s="64">
        <f>IFERROR(AE440/AB430,"-")</f>
        <v>2.2012988341708821E-3</v>
      </c>
      <c r="AG440" s="52">
        <v>482</v>
      </c>
      <c r="AH440" s="64">
        <f>IFERROR(AG440/AC430,"-")</f>
        <v>1.4718006656691807E-2</v>
      </c>
      <c r="AI440" s="61">
        <f t="shared" si="89"/>
        <v>142201.84647302906</v>
      </c>
      <c r="AJ440" s="138"/>
      <c r="AK440" s="138"/>
      <c r="AL440" s="103" t="s">
        <v>85</v>
      </c>
      <c r="AM440" s="52">
        <v>69670412</v>
      </c>
      <c r="AN440" s="64">
        <f>IFERROR(AM440/AJ430,"-")</f>
        <v>3.2427852478695124E-3</v>
      </c>
      <c r="AO440" s="52">
        <v>462</v>
      </c>
      <c r="AP440" s="64">
        <f>IFERROR(AO440/AK430,"-")</f>
        <v>2.3927905531385955E-2</v>
      </c>
      <c r="AQ440" s="61">
        <f t="shared" si="90"/>
        <v>150801.75757575757</v>
      </c>
      <c r="AR440" s="138"/>
      <c r="AS440" s="138"/>
      <c r="AT440" s="103" t="s">
        <v>85</v>
      </c>
      <c r="AU440" s="52">
        <v>53287759</v>
      </c>
      <c r="AV440" s="64">
        <f>IFERROR(AU440/AR430,"-")</f>
        <v>4.654103751353938E-3</v>
      </c>
      <c r="AW440" s="52">
        <v>308</v>
      </c>
      <c r="AX440" s="64">
        <f>IFERROR(AW440/AS430,"-")</f>
        <v>3.443264393515931E-2</v>
      </c>
      <c r="AY440" s="61">
        <f t="shared" si="91"/>
        <v>173012.20454545456</v>
      </c>
      <c r="AZ440" s="138"/>
      <c r="BA440" s="138"/>
      <c r="BB440" s="103" t="s">
        <v>85</v>
      </c>
      <c r="BC440" s="52">
        <v>38074239</v>
      </c>
      <c r="BD440" s="64">
        <f>IFERROR(BC440/AZ430,"-")</f>
        <v>9.1303106815106092E-3</v>
      </c>
      <c r="BE440" s="52">
        <v>136</v>
      </c>
      <c r="BF440" s="64">
        <f>IFERROR(BE440/BA430,"-")</f>
        <v>4.3436601724688599E-2</v>
      </c>
      <c r="BG440" s="61">
        <f t="shared" si="92"/>
        <v>279957.63970588235</v>
      </c>
      <c r="BH440" s="138"/>
      <c r="BI440" s="150"/>
      <c r="BJ440" s="103" t="s">
        <v>85</v>
      </c>
      <c r="BK440" s="52">
        <f t="shared" si="94"/>
        <v>260654411</v>
      </c>
      <c r="BL440" s="64">
        <f>IFERROR(BK440/BH430,"-")</f>
        <v>2.4834981817990084E-3</v>
      </c>
      <c r="BM440" s="52">
        <f t="shared" si="95"/>
        <v>1780</v>
      </c>
      <c r="BN440" s="64">
        <f>IFERROR(BM440/BI430,"-")</f>
        <v>1.5740789869298385E-2</v>
      </c>
      <c r="BO440" s="61">
        <f t="shared" si="93"/>
        <v>146435.06235955056</v>
      </c>
    </row>
    <row r="441" spans="2:67" s="106" customFormat="1">
      <c r="B441" s="179"/>
      <c r="C441" s="173"/>
      <c r="D441" s="138"/>
      <c r="E441" s="138"/>
      <c r="F441" s="103" t="s">
        <v>87</v>
      </c>
      <c r="G441" s="52">
        <v>7246760</v>
      </c>
      <c r="H441" s="64">
        <f>IFERROR(G441/D430,"-")</f>
        <v>5.4576783507026107E-3</v>
      </c>
      <c r="I441" s="52">
        <v>16</v>
      </c>
      <c r="J441" s="64">
        <f>IFERROR(I441/E430,"-")</f>
        <v>2.2068965517241378E-2</v>
      </c>
      <c r="K441" s="61">
        <f t="shared" si="86"/>
        <v>452922.5</v>
      </c>
      <c r="L441" s="138"/>
      <c r="M441" s="138"/>
      <c r="N441" s="103" t="s">
        <v>87</v>
      </c>
      <c r="O441" s="52">
        <v>14676554</v>
      </c>
      <c r="P441" s="64">
        <f>IFERROR(O441/L430,"-")</f>
        <v>6.7464379396117401E-3</v>
      </c>
      <c r="Q441" s="52">
        <v>43</v>
      </c>
      <c r="R441" s="64">
        <f>IFERROR(Q441/M430,"-")</f>
        <v>3.7852112676056336E-2</v>
      </c>
      <c r="S441" s="61">
        <f t="shared" si="87"/>
        <v>341315.20930232556</v>
      </c>
      <c r="T441" s="138"/>
      <c r="U441" s="138"/>
      <c r="V441" s="103" t="s">
        <v>87</v>
      </c>
      <c r="W441" s="52">
        <v>198631944</v>
      </c>
      <c r="X441" s="50">
        <f>W441/T430</f>
        <v>5.9810768547872897E-3</v>
      </c>
      <c r="Y441" s="52">
        <v>499</v>
      </c>
      <c r="Z441" s="64">
        <f>IFERROR(Y441/U430,"-")</f>
        <v>1.0597179748555896E-2</v>
      </c>
      <c r="AA441" s="61">
        <f t="shared" si="88"/>
        <v>398060.00801603205</v>
      </c>
      <c r="AB441" s="138"/>
      <c r="AC441" s="138"/>
      <c r="AD441" s="103" t="s">
        <v>87</v>
      </c>
      <c r="AE441" s="52">
        <v>290559819</v>
      </c>
      <c r="AF441" s="64">
        <f>IFERROR(AE441/AB430,"-")</f>
        <v>9.3317326070402606E-3</v>
      </c>
      <c r="AG441" s="52">
        <v>782</v>
      </c>
      <c r="AH441" s="64">
        <f>IFERROR(AG441/AC430,"-")</f>
        <v>2.3878591712724051E-2</v>
      </c>
      <c r="AI441" s="61">
        <f t="shared" si="89"/>
        <v>371559.87084398977</v>
      </c>
      <c r="AJ441" s="138"/>
      <c r="AK441" s="138"/>
      <c r="AL441" s="103" t="s">
        <v>87</v>
      </c>
      <c r="AM441" s="52">
        <v>351805870</v>
      </c>
      <c r="AN441" s="64">
        <f>IFERROR(AM441/AJ430,"-")</f>
        <v>1.6374682632132265E-2</v>
      </c>
      <c r="AO441" s="52">
        <v>818</v>
      </c>
      <c r="AP441" s="64">
        <f>IFERROR(AO441/AK430,"-")</f>
        <v>4.2365858711414961E-2</v>
      </c>
      <c r="AQ441" s="61">
        <f t="shared" si="90"/>
        <v>430080.52567237162</v>
      </c>
      <c r="AR441" s="138"/>
      <c r="AS441" s="138"/>
      <c r="AT441" s="103" t="s">
        <v>87</v>
      </c>
      <c r="AU441" s="52">
        <v>260078708</v>
      </c>
      <c r="AV441" s="64">
        <f>IFERROR(AU441/AR430,"-")</f>
        <v>2.2715034620804479E-2</v>
      </c>
      <c r="AW441" s="52">
        <v>674</v>
      </c>
      <c r="AX441" s="64">
        <f>IFERROR(AW441/AS430,"-")</f>
        <v>7.5349357182783683E-2</v>
      </c>
      <c r="AY441" s="61">
        <f t="shared" si="91"/>
        <v>385873.45400593471</v>
      </c>
      <c r="AZ441" s="138"/>
      <c r="BA441" s="138"/>
      <c r="BB441" s="103" t="s">
        <v>87</v>
      </c>
      <c r="BC441" s="52">
        <v>159131696</v>
      </c>
      <c r="BD441" s="64">
        <f>IFERROR(BC441/AZ430,"-")</f>
        <v>3.8160232795610156E-2</v>
      </c>
      <c r="BE441" s="52">
        <v>337</v>
      </c>
      <c r="BF441" s="64">
        <f>IFERROR(BE441/BA430,"-")</f>
        <v>0.10763334397955925</v>
      </c>
      <c r="BG441" s="61">
        <f t="shared" si="92"/>
        <v>472200.87833827891</v>
      </c>
      <c r="BH441" s="138"/>
      <c r="BI441" s="150"/>
      <c r="BJ441" s="103" t="s">
        <v>87</v>
      </c>
      <c r="BK441" s="52">
        <f t="shared" si="94"/>
        <v>1282131351</v>
      </c>
      <c r="BL441" s="64">
        <f>IFERROR(BK441/BH430,"-")</f>
        <v>1.2216063663837271E-2</v>
      </c>
      <c r="BM441" s="52">
        <f t="shared" si="95"/>
        <v>3169</v>
      </c>
      <c r="BN441" s="64">
        <f>IFERROR(BM441/BI430,"-")</f>
        <v>2.8023911851576731E-2</v>
      </c>
      <c r="BO441" s="61">
        <f t="shared" si="93"/>
        <v>404585.46891763964</v>
      </c>
    </row>
    <row r="442" spans="2:67" s="106" customFormat="1">
      <c r="B442" s="179"/>
      <c r="C442" s="173"/>
      <c r="D442" s="138"/>
      <c r="E442" s="138"/>
      <c r="F442" s="103" t="s">
        <v>89</v>
      </c>
      <c r="G442" s="52">
        <v>9732254</v>
      </c>
      <c r="H442" s="64">
        <f>IFERROR(G442/D430,"-")</f>
        <v>7.3295530636227615E-3</v>
      </c>
      <c r="I442" s="52">
        <v>89</v>
      </c>
      <c r="J442" s="64">
        <f>IFERROR(I442/E430,"-")</f>
        <v>0.12275862068965518</v>
      </c>
      <c r="K442" s="61">
        <f t="shared" si="86"/>
        <v>109351.16853932584</v>
      </c>
      <c r="L442" s="138"/>
      <c r="M442" s="138"/>
      <c r="N442" s="103" t="s">
        <v>89</v>
      </c>
      <c r="O442" s="52">
        <v>39756193</v>
      </c>
      <c r="P442" s="64">
        <f>IFERROR(O442/L430,"-")</f>
        <v>1.82749090004184E-2</v>
      </c>
      <c r="Q442" s="52">
        <v>177</v>
      </c>
      <c r="R442" s="64">
        <f>IFERROR(Q442/M430,"-")</f>
        <v>0.15580985915492956</v>
      </c>
      <c r="S442" s="61">
        <f t="shared" si="87"/>
        <v>224611.25988700564</v>
      </c>
      <c r="T442" s="138"/>
      <c r="U442" s="138"/>
      <c r="V442" s="103" t="s">
        <v>89</v>
      </c>
      <c r="W442" s="52">
        <v>312332365</v>
      </c>
      <c r="X442" s="50">
        <f>W442/T430</f>
        <v>9.4047505234227374E-3</v>
      </c>
      <c r="Y442" s="52">
        <v>5106</v>
      </c>
      <c r="Z442" s="64">
        <f>IFERROR(Y442/U430,"-")</f>
        <v>0.10843527013251784</v>
      </c>
      <c r="AA442" s="61">
        <f t="shared" si="88"/>
        <v>61169.675871523701</v>
      </c>
      <c r="AB442" s="138"/>
      <c r="AC442" s="138"/>
      <c r="AD442" s="103" t="s">
        <v>89</v>
      </c>
      <c r="AE442" s="52">
        <v>327356301</v>
      </c>
      <c r="AF442" s="64">
        <f>IFERROR(AE442/AB430,"-")</f>
        <v>1.051350279152599E-2</v>
      </c>
      <c r="AG442" s="52">
        <v>4327</v>
      </c>
      <c r="AH442" s="64">
        <f>IFERROR(AG442/AC430,"-")</f>
        <v>0.13212617179150507</v>
      </c>
      <c r="AI442" s="61">
        <f t="shared" si="89"/>
        <v>75654.33348740467</v>
      </c>
      <c r="AJ442" s="138"/>
      <c r="AK442" s="138"/>
      <c r="AL442" s="103" t="s">
        <v>89</v>
      </c>
      <c r="AM442" s="52">
        <v>285220924</v>
      </c>
      <c r="AN442" s="64">
        <f>IFERROR(AM442/AJ430,"-")</f>
        <v>1.3275509332870191E-2</v>
      </c>
      <c r="AO442" s="52">
        <v>2913</v>
      </c>
      <c r="AP442" s="64">
        <f>IFERROR(AO442/AK430,"-")</f>
        <v>0.15087010565568676</v>
      </c>
      <c r="AQ442" s="61">
        <f t="shared" si="90"/>
        <v>97913.121867490554</v>
      </c>
      <c r="AR442" s="138"/>
      <c r="AS442" s="138"/>
      <c r="AT442" s="103" t="s">
        <v>89</v>
      </c>
      <c r="AU442" s="52">
        <v>150549532</v>
      </c>
      <c r="AV442" s="64">
        <f>IFERROR(AU442/AR430,"-")</f>
        <v>1.3148857351005881E-2</v>
      </c>
      <c r="AW442" s="52">
        <v>1331</v>
      </c>
      <c r="AX442" s="64">
        <f>IFERROR(AW442/AS430,"-")</f>
        <v>0.14879821129122414</v>
      </c>
      <c r="AY442" s="61">
        <f t="shared" si="91"/>
        <v>113110.09166040571</v>
      </c>
      <c r="AZ442" s="138"/>
      <c r="BA442" s="138"/>
      <c r="BB442" s="103" t="s">
        <v>89</v>
      </c>
      <c r="BC442" s="52">
        <v>59849827</v>
      </c>
      <c r="BD442" s="64">
        <f>IFERROR(BC442/AZ430,"-")</f>
        <v>1.4352158548583521E-2</v>
      </c>
      <c r="BE442" s="52">
        <v>466</v>
      </c>
      <c r="BF442" s="64">
        <f>IFERROR(BE442/BA430,"-")</f>
        <v>0.14883423826253592</v>
      </c>
      <c r="BG442" s="61">
        <f t="shared" si="92"/>
        <v>128433.10515021459</v>
      </c>
      <c r="BH442" s="138"/>
      <c r="BI442" s="150"/>
      <c r="BJ442" s="103" t="s">
        <v>89</v>
      </c>
      <c r="BK442" s="52">
        <f t="shared" si="94"/>
        <v>1184797396</v>
      </c>
      <c r="BL442" s="64">
        <f>IFERROR(BK442/BH430,"-")</f>
        <v>1.1288672106017802E-2</v>
      </c>
      <c r="BM442" s="52">
        <f t="shared" si="95"/>
        <v>14409</v>
      </c>
      <c r="BN442" s="64">
        <f>IFERROR(BM442/BI430,"-")</f>
        <v>0.12742080967793282</v>
      </c>
      <c r="BO442" s="61">
        <f t="shared" si="93"/>
        <v>82226.20556596572</v>
      </c>
    </row>
    <row r="443" spans="2:67" s="106" customFormat="1">
      <c r="B443" s="179"/>
      <c r="C443" s="173"/>
      <c r="D443" s="138"/>
      <c r="E443" s="138"/>
      <c r="F443" s="103" t="s">
        <v>91</v>
      </c>
      <c r="G443" s="52">
        <v>26875010</v>
      </c>
      <c r="H443" s="64">
        <f>IFERROR(G443/D430,"-")</f>
        <v>2.0240101818180284E-2</v>
      </c>
      <c r="I443" s="52">
        <v>38</v>
      </c>
      <c r="J443" s="64">
        <f>IFERROR(I443/E430,"-")</f>
        <v>5.2413793103448278E-2</v>
      </c>
      <c r="K443" s="61">
        <f t="shared" si="86"/>
        <v>707237.10526315786</v>
      </c>
      <c r="L443" s="138"/>
      <c r="M443" s="138"/>
      <c r="N443" s="103" t="s">
        <v>91</v>
      </c>
      <c r="O443" s="52">
        <v>26412157</v>
      </c>
      <c r="P443" s="64">
        <f>IFERROR(O443/L430,"-")</f>
        <v>1.2140995635064048E-2</v>
      </c>
      <c r="Q443" s="52">
        <v>81</v>
      </c>
      <c r="R443" s="64">
        <f>IFERROR(Q443/M430,"-")</f>
        <v>7.1302816901408453E-2</v>
      </c>
      <c r="S443" s="61">
        <f t="shared" si="87"/>
        <v>326076.01234567899</v>
      </c>
      <c r="T443" s="138"/>
      <c r="U443" s="138"/>
      <c r="V443" s="103" t="s">
        <v>91</v>
      </c>
      <c r="W443" s="52">
        <v>592027998</v>
      </c>
      <c r="X443" s="50">
        <f>W443/T430</f>
        <v>1.7826764844147403E-2</v>
      </c>
      <c r="Y443" s="52">
        <v>3302</v>
      </c>
      <c r="Z443" s="64">
        <f>IFERROR(Y443/U430,"-")</f>
        <v>7.0124023105674477E-2</v>
      </c>
      <c r="AA443" s="61">
        <f t="shared" si="88"/>
        <v>179293.76075105998</v>
      </c>
      <c r="AB443" s="138"/>
      <c r="AC443" s="138"/>
      <c r="AD443" s="103" t="s">
        <v>91</v>
      </c>
      <c r="AE443" s="52">
        <v>1033126394</v>
      </c>
      <c r="AF443" s="64">
        <f>IFERROR(AE443/AB430,"-")</f>
        <v>3.3180290692856343E-2</v>
      </c>
      <c r="AG443" s="52">
        <v>4873</v>
      </c>
      <c r="AH443" s="64">
        <f>IFERROR(AG443/AC430,"-")</f>
        <v>0.14879843659348377</v>
      </c>
      <c r="AI443" s="61">
        <f t="shared" si="89"/>
        <v>212010.34147342498</v>
      </c>
      <c r="AJ443" s="138"/>
      <c r="AK443" s="138"/>
      <c r="AL443" s="103" t="s">
        <v>91</v>
      </c>
      <c r="AM443" s="52">
        <v>1037538542</v>
      </c>
      <c r="AN443" s="64">
        <f>IFERROR(AM443/AJ430,"-")</f>
        <v>4.8291872855490539E-2</v>
      </c>
      <c r="AO443" s="52">
        <v>4562</v>
      </c>
      <c r="AP443" s="64">
        <f>IFERROR(AO443/AK430,"-")</f>
        <v>0.23627511912160762</v>
      </c>
      <c r="AQ443" s="61">
        <f t="shared" si="90"/>
        <v>227430.63174046471</v>
      </c>
      <c r="AR443" s="138"/>
      <c r="AS443" s="138"/>
      <c r="AT443" s="103" t="s">
        <v>91</v>
      </c>
      <c r="AU443" s="52">
        <v>691591779</v>
      </c>
      <c r="AV443" s="64">
        <f>IFERROR(AU443/AR430,"-")</f>
        <v>6.040298848089002E-2</v>
      </c>
      <c r="AW443" s="52">
        <v>2833</v>
      </c>
      <c r="AX443" s="64">
        <f>IFERROR(AW443/AS430,"-")</f>
        <v>0.31671324762437114</v>
      </c>
      <c r="AY443" s="61">
        <f t="shared" si="91"/>
        <v>244119.9361101306</v>
      </c>
      <c r="AZ443" s="138"/>
      <c r="BA443" s="138"/>
      <c r="BB443" s="103" t="s">
        <v>91</v>
      </c>
      <c r="BC443" s="52">
        <v>269126127</v>
      </c>
      <c r="BD443" s="64">
        <f>IFERROR(BC443/AZ430,"-")</f>
        <v>6.4537209844737306E-2</v>
      </c>
      <c r="BE443" s="52">
        <v>1018</v>
      </c>
      <c r="BF443" s="64">
        <f>IFERROR(BE443/BA430,"-")</f>
        <v>0.32513573938038964</v>
      </c>
      <c r="BG443" s="61">
        <f t="shared" si="92"/>
        <v>264367.51178781927</v>
      </c>
      <c r="BH443" s="138"/>
      <c r="BI443" s="150"/>
      <c r="BJ443" s="103" t="s">
        <v>91</v>
      </c>
      <c r="BK443" s="52">
        <f t="shared" si="94"/>
        <v>3676698007</v>
      </c>
      <c r="BL443" s="64">
        <f>IFERROR(BK443/BH430,"-")</f>
        <v>3.5031338162961445E-2</v>
      </c>
      <c r="BM443" s="52">
        <f t="shared" si="95"/>
        <v>16707</v>
      </c>
      <c r="BN443" s="64">
        <f>IFERROR(BM443/BI430,"-")</f>
        <v>0.14774234626200455</v>
      </c>
      <c r="BO443" s="61">
        <f t="shared" si="93"/>
        <v>220069.3126833064</v>
      </c>
    </row>
    <row r="444" spans="2:67" s="106" customFormat="1">
      <c r="B444" s="179"/>
      <c r="C444" s="173"/>
      <c r="D444" s="138"/>
      <c r="E444" s="138"/>
      <c r="F444" s="103" t="s">
        <v>95</v>
      </c>
      <c r="G444" s="52">
        <v>11561621</v>
      </c>
      <c r="H444" s="64">
        <f>IFERROR(G444/D430,"-")</f>
        <v>8.7072855497806832E-3</v>
      </c>
      <c r="I444" s="52">
        <v>75</v>
      </c>
      <c r="J444" s="64">
        <f>IFERROR(I444/E430,"-")</f>
        <v>0.10344827586206896</v>
      </c>
      <c r="K444" s="61">
        <f t="shared" si="86"/>
        <v>154154.94666666666</v>
      </c>
      <c r="L444" s="138"/>
      <c r="M444" s="138"/>
      <c r="N444" s="103" t="s">
        <v>95</v>
      </c>
      <c r="O444" s="52">
        <v>22400292</v>
      </c>
      <c r="P444" s="64">
        <f>IFERROR(O444/L430,"-")</f>
        <v>1.0296843510212365E-2</v>
      </c>
      <c r="Q444" s="52">
        <v>104</v>
      </c>
      <c r="R444" s="64">
        <f>IFERROR(Q444/M430,"-")</f>
        <v>9.154929577464789E-2</v>
      </c>
      <c r="S444" s="61">
        <f t="shared" si="87"/>
        <v>215387.42307692306</v>
      </c>
      <c r="T444" s="138"/>
      <c r="U444" s="138"/>
      <c r="V444" s="103" t="s">
        <v>95</v>
      </c>
      <c r="W444" s="52">
        <v>228279416</v>
      </c>
      <c r="X444" s="50">
        <f>W444/T430</f>
        <v>6.8738023903242842E-3</v>
      </c>
      <c r="Y444" s="52">
        <v>2712</v>
      </c>
      <c r="Z444" s="64">
        <f>IFERROR(Y444/U430,"-")</f>
        <v>5.7594291539245668E-2</v>
      </c>
      <c r="AA444" s="61">
        <f t="shared" si="88"/>
        <v>84173.825958702058</v>
      </c>
      <c r="AB444" s="138"/>
      <c r="AC444" s="138"/>
      <c r="AD444" s="103" t="s">
        <v>95</v>
      </c>
      <c r="AE444" s="52">
        <v>183493851</v>
      </c>
      <c r="AF444" s="64">
        <f>IFERROR(AE444/AB430,"-")</f>
        <v>5.8931601708083637E-3</v>
      </c>
      <c r="AG444" s="52">
        <v>2381</v>
      </c>
      <c r="AH444" s="64">
        <f>IFERROR(AG444/AC430,"-")</f>
        <v>7.2704510061375918E-2</v>
      </c>
      <c r="AI444" s="61">
        <f t="shared" si="89"/>
        <v>77065.876102477952</v>
      </c>
      <c r="AJ444" s="138"/>
      <c r="AK444" s="138"/>
      <c r="AL444" s="103" t="s">
        <v>95</v>
      </c>
      <c r="AM444" s="52">
        <v>128834456</v>
      </c>
      <c r="AN444" s="64">
        <f>IFERROR(AM444/AJ430,"-")</f>
        <v>5.9965552282666822E-3</v>
      </c>
      <c r="AO444" s="52">
        <v>1589</v>
      </c>
      <c r="AP444" s="64">
        <f>IFERROR(AO444/AK430,"-")</f>
        <v>8.229749326703957E-2</v>
      </c>
      <c r="AQ444" s="61">
        <f t="shared" si="90"/>
        <v>81078.952800503466</v>
      </c>
      <c r="AR444" s="138"/>
      <c r="AS444" s="138"/>
      <c r="AT444" s="103" t="s">
        <v>95</v>
      </c>
      <c r="AU444" s="52">
        <v>63153190</v>
      </c>
      <c r="AV444" s="64">
        <f>IFERROR(AU444/AR430,"-")</f>
        <v>5.5157414011155551E-3</v>
      </c>
      <c r="AW444" s="52">
        <v>735</v>
      </c>
      <c r="AX444" s="64">
        <f>IFERROR(AW444/AS430,"-")</f>
        <v>8.2168809390721076E-2</v>
      </c>
      <c r="AY444" s="61">
        <f t="shared" si="91"/>
        <v>85922.707482993195</v>
      </c>
      <c r="AZ444" s="138"/>
      <c r="BA444" s="138"/>
      <c r="BB444" s="103" t="s">
        <v>95</v>
      </c>
      <c r="BC444" s="52">
        <v>31288948</v>
      </c>
      <c r="BD444" s="64">
        <f>IFERROR(BC444/AZ430,"-")</f>
        <v>7.5031786226280196E-3</v>
      </c>
      <c r="BE444" s="52">
        <v>210</v>
      </c>
      <c r="BF444" s="64">
        <f>IFERROR(BE444/BA430,"-")</f>
        <v>6.7071223251357392E-2</v>
      </c>
      <c r="BG444" s="61">
        <f t="shared" si="92"/>
        <v>148994.99047619046</v>
      </c>
      <c r="BH444" s="138"/>
      <c r="BI444" s="150"/>
      <c r="BJ444" s="103" t="s">
        <v>95</v>
      </c>
      <c r="BK444" s="52">
        <f t="shared" si="94"/>
        <v>669011774</v>
      </c>
      <c r="BL444" s="64">
        <f>IFERROR(BK444/BH430,"-")</f>
        <v>6.3743004308149959E-3</v>
      </c>
      <c r="BM444" s="52">
        <f t="shared" si="95"/>
        <v>7806</v>
      </c>
      <c r="BN444" s="64">
        <f>IFERROR(BM444/BI430,"-")</f>
        <v>6.9029553775136629E-2</v>
      </c>
      <c r="BO444" s="61">
        <f t="shared" si="93"/>
        <v>85704.813476812706</v>
      </c>
    </row>
    <row r="445" spans="2:67" s="106" customFormat="1">
      <c r="B445" s="179"/>
      <c r="C445" s="173"/>
      <c r="D445" s="138"/>
      <c r="E445" s="138"/>
      <c r="F445" s="104" t="s">
        <v>93</v>
      </c>
      <c r="G445" s="55">
        <v>3806821</v>
      </c>
      <c r="H445" s="65">
        <f>IFERROR(G445/D430,"-")</f>
        <v>2.8669922222758944E-3</v>
      </c>
      <c r="I445" s="55">
        <v>125</v>
      </c>
      <c r="J445" s="65">
        <f>IFERROR(I445/E430,"-")</f>
        <v>0.17241379310344829</v>
      </c>
      <c r="K445" s="62">
        <f t="shared" si="86"/>
        <v>30454.567999999999</v>
      </c>
      <c r="L445" s="138"/>
      <c r="M445" s="138"/>
      <c r="N445" s="104" t="s">
        <v>93</v>
      </c>
      <c r="O445" s="55">
        <v>2258627</v>
      </c>
      <c r="P445" s="65">
        <f>IFERROR(O445/L430,"-")</f>
        <v>1.0382332858402215E-3</v>
      </c>
      <c r="Q445" s="55">
        <v>229</v>
      </c>
      <c r="R445" s="65">
        <f>IFERROR(Q445/M430,"-")</f>
        <v>0.20158450704225353</v>
      </c>
      <c r="S445" s="62">
        <f t="shared" si="87"/>
        <v>9863</v>
      </c>
      <c r="T445" s="138"/>
      <c r="U445" s="138"/>
      <c r="V445" s="104" t="s">
        <v>93</v>
      </c>
      <c r="W445" s="55">
        <v>61117001</v>
      </c>
      <c r="X445" s="53">
        <f>W445/T430</f>
        <v>1.8403156750815047E-3</v>
      </c>
      <c r="Y445" s="55">
        <v>3591</v>
      </c>
      <c r="Z445" s="65">
        <f>IFERROR(Y445/U430,"-")</f>
        <v>7.6261467889908258E-2</v>
      </c>
      <c r="AA445" s="62">
        <f t="shared" si="88"/>
        <v>17019.493455861877</v>
      </c>
      <c r="AB445" s="138"/>
      <c r="AC445" s="138"/>
      <c r="AD445" s="104" t="s">
        <v>93</v>
      </c>
      <c r="AE445" s="55">
        <v>74216649</v>
      </c>
      <c r="AF445" s="65">
        <f>IFERROR(AE445/AB430,"-")</f>
        <v>2.3835708799727811E-3</v>
      </c>
      <c r="AG445" s="55">
        <v>3690</v>
      </c>
      <c r="AH445" s="65">
        <f>IFERROR(AG445/AC430,"-")</f>
        <v>0.11267519618919662</v>
      </c>
      <c r="AI445" s="62">
        <f t="shared" si="89"/>
        <v>20112.913008130083</v>
      </c>
      <c r="AJ445" s="138"/>
      <c r="AK445" s="138"/>
      <c r="AL445" s="104" t="s">
        <v>93</v>
      </c>
      <c r="AM445" s="55">
        <v>75404374</v>
      </c>
      <c r="AN445" s="65">
        <f>IFERROR(AM445/AJ430,"-")</f>
        <v>3.5096705274548314E-3</v>
      </c>
      <c r="AO445" s="55">
        <v>2949</v>
      </c>
      <c r="AP445" s="65">
        <f>IFERROR(AO445/AK430,"-")</f>
        <v>0.15273461777501554</v>
      </c>
      <c r="AQ445" s="62">
        <f t="shared" si="90"/>
        <v>25569.472363513054</v>
      </c>
      <c r="AR445" s="138"/>
      <c r="AS445" s="138"/>
      <c r="AT445" s="104" t="s">
        <v>93</v>
      </c>
      <c r="AU445" s="55">
        <v>38069273</v>
      </c>
      <c r="AV445" s="65">
        <f>IFERROR(AU445/AR430,"-")</f>
        <v>3.3249352122429691E-3</v>
      </c>
      <c r="AW445" s="55">
        <v>1446</v>
      </c>
      <c r="AX445" s="65">
        <f>IFERROR(AW445/AS430,"-")</f>
        <v>0.16165455561766351</v>
      </c>
      <c r="AY445" s="62">
        <f t="shared" si="91"/>
        <v>26327.298063623788</v>
      </c>
      <c r="AZ445" s="138"/>
      <c r="BA445" s="138"/>
      <c r="BB445" s="104" t="s">
        <v>93</v>
      </c>
      <c r="BC445" s="55">
        <v>15352804</v>
      </c>
      <c r="BD445" s="65">
        <f>IFERROR(BC445/AZ430,"-")</f>
        <v>3.6816460166764937E-3</v>
      </c>
      <c r="BE445" s="55">
        <v>482</v>
      </c>
      <c r="BF445" s="65">
        <f>IFERROR(BE445/BA430,"-")</f>
        <v>0.15394442670073458</v>
      </c>
      <c r="BG445" s="62">
        <f t="shared" si="92"/>
        <v>31852.290456431536</v>
      </c>
      <c r="BH445" s="138"/>
      <c r="BI445" s="150"/>
      <c r="BJ445" s="104" t="s">
        <v>93</v>
      </c>
      <c r="BK445" s="55">
        <f t="shared" si="94"/>
        <v>270225549</v>
      </c>
      <c r="BL445" s="65">
        <f>IFERROR(BK445/BH430,"-")</f>
        <v>2.5746913587322289E-3</v>
      </c>
      <c r="BM445" s="55">
        <f t="shared" si="95"/>
        <v>12512</v>
      </c>
      <c r="BN445" s="65">
        <f>IFERROR(BM445/BI430,"-")</f>
        <v>0.11064537238464123</v>
      </c>
      <c r="BO445" s="62">
        <f t="shared" si="93"/>
        <v>21597.31050191816</v>
      </c>
    </row>
    <row r="446" spans="2:67" s="106" customFormat="1">
      <c r="B446" s="179"/>
      <c r="C446" s="174"/>
      <c r="D446" s="139"/>
      <c r="E446" s="139"/>
      <c r="F446" s="105" t="s">
        <v>101</v>
      </c>
      <c r="G446" s="56">
        <f>SUM(G430:G445)</f>
        <v>182467448</v>
      </c>
      <c r="H446" s="65">
        <f>IFERROR(G446/D430,"-")</f>
        <v>0.13741984564930457</v>
      </c>
      <c r="I446" s="55">
        <v>548</v>
      </c>
      <c r="J446" s="65">
        <f>IFERROR(I446/E430,"-")</f>
        <v>0.75586206896551722</v>
      </c>
      <c r="K446" s="62">
        <f t="shared" si="86"/>
        <v>332969.79562043794</v>
      </c>
      <c r="L446" s="139"/>
      <c r="M446" s="139"/>
      <c r="N446" s="105" t="s">
        <v>101</v>
      </c>
      <c r="O446" s="56">
        <f>SUM(O430:O445)</f>
        <v>282719725</v>
      </c>
      <c r="P446" s="65">
        <f>IFERROR(O446/L430,"-")</f>
        <v>0.12995905435408051</v>
      </c>
      <c r="Q446" s="55">
        <v>947</v>
      </c>
      <c r="R446" s="65">
        <f>IFERROR(Q446/M430,"-")</f>
        <v>0.83362676056338025</v>
      </c>
      <c r="S446" s="62">
        <f t="shared" si="87"/>
        <v>298542.4762407603</v>
      </c>
      <c r="T446" s="139"/>
      <c r="U446" s="139"/>
      <c r="V446" s="105" t="s">
        <v>101</v>
      </c>
      <c r="W446" s="56">
        <f>SUM(W430:W445)</f>
        <v>6213380944</v>
      </c>
      <c r="X446" s="53">
        <f>W446/T430</f>
        <v>0.18709331543437344</v>
      </c>
      <c r="Y446" s="55">
        <v>34181</v>
      </c>
      <c r="Z446" s="65">
        <f>IFERROR(Y446/U430,"-")</f>
        <v>0.72589619435949715</v>
      </c>
      <c r="AA446" s="62">
        <f t="shared" si="88"/>
        <v>181778.79359878294</v>
      </c>
      <c r="AB446" s="139"/>
      <c r="AC446" s="139"/>
      <c r="AD446" s="105" t="s">
        <v>101</v>
      </c>
      <c r="AE446" s="56">
        <f>SUM(AE430:AE445)</f>
        <v>7135566835</v>
      </c>
      <c r="AF446" s="65">
        <f>IFERROR(AE446/AB430,"-")</f>
        <v>0.2291686508239619</v>
      </c>
      <c r="AG446" s="55">
        <v>26926</v>
      </c>
      <c r="AH446" s="65">
        <f>IFERROR(AG446/AC430,"-")</f>
        <v>0.82219304406241411</v>
      </c>
      <c r="AI446" s="62">
        <f t="shared" si="89"/>
        <v>265006.56744410604</v>
      </c>
      <c r="AJ446" s="139"/>
      <c r="AK446" s="139"/>
      <c r="AL446" s="105" t="s">
        <v>101</v>
      </c>
      <c r="AM446" s="56">
        <f>SUM(AM430:AM445)</f>
        <v>6114600287</v>
      </c>
      <c r="AN446" s="65">
        <f>IFERROR(AM446/AJ430,"-")</f>
        <v>0.28460195710199454</v>
      </c>
      <c r="AO446" s="55">
        <v>16887</v>
      </c>
      <c r="AP446" s="65">
        <f>IFERROR(AO446/AK430,"-")</f>
        <v>0.87461155997513984</v>
      </c>
      <c r="AQ446" s="62">
        <f t="shared" si="90"/>
        <v>362089.19802214723</v>
      </c>
      <c r="AR446" s="139"/>
      <c r="AS446" s="139"/>
      <c r="AT446" s="105" t="s">
        <v>101</v>
      </c>
      <c r="AU446" s="56">
        <f>SUM(AU430:AU445)</f>
        <v>3722273920</v>
      </c>
      <c r="AV446" s="65">
        <f>IFERROR(AU446/AR430,"-")</f>
        <v>0.32509997304707311</v>
      </c>
      <c r="AW446" s="55">
        <v>7958</v>
      </c>
      <c r="AX446" s="65">
        <f>IFERROR(AW446/AS430,"-")</f>
        <v>0.88965902738960312</v>
      </c>
      <c r="AY446" s="62">
        <f t="shared" si="91"/>
        <v>467739.87434028648</v>
      </c>
      <c r="AZ446" s="139"/>
      <c r="BA446" s="139"/>
      <c r="BB446" s="105" t="s">
        <v>101</v>
      </c>
      <c r="BC446" s="56">
        <f>SUM(BC430:BC445)</f>
        <v>1528157625</v>
      </c>
      <c r="BD446" s="65">
        <f>IFERROR(BC446/AZ430,"-")</f>
        <v>0.36645653998677125</v>
      </c>
      <c r="BE446" s="55">
        <v>2684</v>
      </c>
      <c r="BF446" s="65">
        <f>IFERROR(BE446/BA430,"-")</f>
        <v>0.85723411050782494</v>
      </c>
      <c r="BG446" s="62">
        <f t="shared" si="92"/>
        <v>569358.28055141575</v>
      </c>
      <c r="BH446" s="139"/>
      <c r="BI446" s="151"/>
      <c r="BJ446" s="105" t="s">
        <v>101</v>
      </c>
      <c r="BK446" s="56">
        <f t="shared" si="94"/>
        <v>25179166784</v>
      </c>
      <c r="BL446" s="65">
        <f>IFERROR(BK446/BH430,"-")</f>
        <v>0.2399054544573887</v>
      </c>
      <c r="BM446" s="56">
        <f t="shared" si="95"/>
        <v>90131</v>
      </c>
      <c r="BN446" s="65">
        <f>IFERROR(BM446/BI430,"-")</f>
        <v>0.79704108523018691</v>
      </c>
      <c r="BO446" s="62">
        <f t="shared" si="93"/>
        <v>279361.89306675841</v>
      </c>
    </row>
    <row r="447" spans="2:67" s="106" customFormat="1">
      <c r="B447" s="179">
        <v>27</v>
      </c>
      <c r="C447" s="172" t="s">
        <v>36</v>
      </c>
      <c r="D447" s="137">
        <v>297902080</v>
      </c>
      <c r="E447" s="137">
        <v>133</v>
      </c>
      <c r="F447" s="101" t="s">
        <v>66</v>
      </c>
      <c r="G447" s="48">
        <v>8106273</v>
      </c>
      <c r="H447" s="63">
        <f>IFERROR(G447/D447,"-")</f>
        <v>2.7211199733818577E-2</v>
      </c>
      <c r="I447" s="48">
        <v>28</v>
      </c>
      <c r="J447" s="63">
        <f>IFERROR(I447/E447,"-")</f>
        <v>0.21052631578947367</v>
      </c>
      <c r="K447" s="60">
        <f t="shared" si="86"/>
        <v>289509.75</v>
      </c>
      <c r="L447" s="137">
        <v>268474120</v>
      </c>
      <c r="M447" s="137">
        <v>145</v>
      </c>
      <c r="N447" s="101" t="s">
        <v>66</v>
      </c>
      <c r="O447" s="48">
        <v>7896183</v>
      </c>
      <c r="P447" s="63">
        <f>IFERROR(O447/L447,"-")</f>
        <v>2.9411337673813775E-2</v>
      </c>
      <c r="Q447" s="48">
        <v>42</v>
      </c>
      <c r="R447" s="63">
        <f>IFERROR(Q447/M447,"-")</f>
        <v>0.28965517241379313</v>
      </c>
      <c r="S447" s="60">
        <f t="shared" si="87"/>
        <v>188004.35714285713</v>
      </c>
      <c r="T447" s="137">
        <v>5207906850</v>
      </c>
      <c r="U447" s="137">
        <v>7254</v>
      </c>
      <c r="V447" s="101" t="s">
        <v>66</v>
      </c>
      <c r="W447" s="48">
        <v>170267417</v>
      </c>
      <c r="X447" s="46">
        <f>W447/T447</f>
        <v>3.2694021207387763E-2</v>
      </c>
      <c r="Y447" s="48">
        <v>1204</v>
      </c>
      <c r="Z447" s="63">
        <f>IFERROR(Y447/U447,"-")</f>
        <v>0.16597739178384341</v>
      </c>
      <c r="AA447" s="60">
        <f t="shared" si="88"/>
        <v>141418.12043189368</v>
      </c>
      <c r="AB447" s="137">
        <v>5290351850</v>
      </c>
      <c r="AC447" s="137">
        <v>5443</v>
      </c>
      <c r="AD447" s="101" t="s">
        <v>66</v>
      </c>
      <c r="AE447" s="48">
        <v>207697949</v>
      </c>
      <c r="AF447" s="63">
        <f>IFERROR(AE447/AB447,"-")</f>
        <v>3.9259760955218888E-2</v>
      </c>
      <c r="AG447" s="48">
        <v>1231</v>
      </c>
      <c r="AH447" s="63">
        <f>IFERROR(AG447/AC447,"-")</f>
        <v>0.22616204299099762</v>
      </c>
      <c r="AI447" s="60">
        <f t="shared" si="89"/>
        <v>168722.94800974819</v>
      </c>
      <c r="AJ447" s="137">
        <v>4155985970</v>
      </c>
      <c r="AK447" s="137">
        <v>3672</v>
      </c>
      <c r="AL447" s="101" t="s">
        <v>66</v>
      </c>
      <c r="AM447" s="48">
        <v>162045247</v>
      </c>
      <c r="AN447" s="63">
        <f>IFERROR(AM447/AJ447,"-")</f>
        <v>3.8990807035857243E-2</v>
      </c>
      <c r="AO447" s="48">
        <v>889</v>
      </c>
      <c r="AP447" s="63">
        <f>IFERROR(AO447/AK447,"-")</f>
        <v>0.24210239651416121</v>
      </c>
      <c r="AQ447" s="60">
        <f t="shared" si="90"/>
        <v>182278.11811023622</v>
      </c>
      <c r="AR447" s="137">
        <v>2329091660</v>
      </c>
      <c r="AS447" s="137">
        <v>1799</v>
      </c>
      <c r="AT447" s="101" t="s">
        <v>66</v>
      </c>
      <c r="AU447" s="48">
        <v>134305033</v>
      </c>
      <c r="AV447" s="63">
        <f>IFERROR(AU447/AR447,"-")</f>
        <v>5.7664125163712963E-2</v>
      </c>
      <c r="AW447" s="48">
        <v>463</v>
      </c>
      <c r="AX447" s="63">
        <f>IFERROR(AW447/AS447,"-")</f>
        <v>0.25736520289049469</v>
      </c>
      <c r="AY447" s="60">
        <f t="shared" si="91"/>
        <v>290075.66522678186</v>
      </c>
      <c r="AZ447" s="137">
        <v>842675550</v>
      </c>
      <c r="BA447" s="137">
        <v>645</v>
      </c>
      <c r="BB447" s="101" t="s">
        <v>66</v>
      </c>
      <c r="BC447" s="48">
        <v>57520924</v>
      </c>
      <c r="BD447" s="63">
        <f>IFERROR(BC447/AZ447,"-")</f>
        <v>6.8259870599069836E-2</v>
      </c>
      <c r="BE447" s="48">
        <v>175</v>
      </c>
      <c r="BF447" s="63">
        <f>IFERROR(BE447/BA447,"-")</f>
        <v>0.27131782945736432</v>
      </c>
      <c r="BG447" s="60">
        <f t="shared" si="92"/>
        <v>328690.99428571429</v>
      </c>
      <c r="BH447" s="137">
        <f>SUM(D447,L447,T447,AB447,AJ447,AR447,AZ447)</f>
        <v>18392388080</v>
      </c>
      <c r="BI447" s="149">
        <f>SUM(E447,M447,U447,AC447,AK447,AS447,BA447)</f>
        <v>19091</v>
      </c>
      <c r="BJ447" s="101" t="s">
        <v>66</v>
      </c>
      <c r="BK447" s="48">
        <f t="shared" si="94"/>
        <v>747839026</v>
      </c>
      <c r="BL447" s="63">
        <f>IFERROR(BK447/BH447,"-")</f>
        <v>4.0660246116337929E-2</v>
      </c>
      <c r="BM447" s="48">
        <f t="shared" si="95"/>
        <v>4032</v>
      </c>
      <c r="BN447" s="63">
        <f>IFERROR(BM447/BI447,"-")</f>
        <v>0.21119899429050337</v>
      </c>
      <c r="BO447" s="60">
        <f t="shared" si="93"/>
        <v>185475.94890873015</v>
      </c>
    </row>
    <row r="448" spans="2:67" s="106" customFormat="1">
      <c r="B448" s="179"/>
      <c r="C448" s="173"/>
      <c r="D448" s="138"/>
      <c r="E448" s="138"/>
      <c r="F448" s="102" t="s">
        <v>68</v>
      </c>
      <c r="G448" s="52">
        <v>6456283</v>
      </c>
      <c r="H448" s="64">
        <f>IFERROR(G448/D447,"-")</f>
        <v>2.1672500574685481E-2</v>
      </c>
      <c r="I448" s="52">
        <v>40</v>
      </c>
      <c r="J448" s="64">
        <f>IFERROR(I448/E447,"-")</f>
        <v>0.3007518796992481</v>
      </c>
      <c r="K448" s="61">
        <f t="shared" si="86"/>
        <v>161407.07500000001</v>
      </c>
      <c r="L448" s="138"/>
      <c r="M448" s="138"/>
      <c r="N448" s="102" t="s">
        <v>68</v>
      </c>
      <c r="O448" s="52">
        <v>7846188</v>
      </c>
      <c r="P448" s="64">
        <f>IFERROR(O448/L447,"-")</f>
        <v>2.9225118607335412E-2</v>
      </c>
      <c r="Q448" s="52">
        <v>46</v>
      </c>
      <c r="R448" s="64">
        <f>IFERROR(Q448/M447,"-")</f>
        <v>0.31724137931034485</v>
      </c>
      <c r="S448" s="61">
        <f t="shared" si="87"/>
        <v>170569.30434782608</v>
      </c>
      <c r="T448" s="138"/>
      <c r="U448" s="138"/>
      <c r="V448" s="102" t="s">
        <v>68</v>
      </c>
      <c r="W448" s="52">
        <v>160937525</v>
      </c>
      <c r="X448" s="50">
        <f>W448/T447</f>
        <v>3.0902535247918268E-2</v>
      </c>
      <c r="Y448" s="52">
        <v>1873</v>
      </c>
      <c r="Z448" s="64">
        <f>IFERROR(Y448/U447,"-")</f>
        <v>0.25820237110559691</v>
      </c>
      <c r="AA448" s="61">
        <f t="shared" si="88"/>
        <v>85925</v>
      </c>
      <c r="AB448" s="138"/>
      <c r="AC448" s="138"/>
      <c r="AD448" s="102" t="s">
        <v>68</v>
      </c>
      <c r="AE448" s="52">
        <v>109850377</v>
      </c>
      <c r="AF448" s="64">
        <f>IFERROR(AE448/AB447,"-")</f>
        <v>2.076428564954522E-2</v>
      </c>
      <c r="AG448" s="52">
        <v>1646</v>
      </c>
      <c r="AH448" s="64">
        <f>IFERROR(AG448/AC447,"-")</f>
        <v>0.30240676097740216</v>
      </c>
      <c r="AI448" s="61">
        <f t="shared" si="89"/>
        <v>66737.774605103274</v>
      </c>
      <c r="AJ448" s="138"/>
      <c r="AK448" s="138"/>
      <c r="AL448" s="102" t="s">
        <v>68</v>
      </c>
      <c r="AM448" s="52">
        <v>90882808</v>
      </c>
      <c r="AN448" s="64">
        <f>IFERROR(AM448/AJ447,"-")</f>
        <v>2.1867929453091971E-2</v>
      </c>
      <c r="AO448" s="52">
        <v>1287</v>
      </c>
      <c r="AP448" s="64">
        <f>IFERROR(AO448/AK447,"-")</f>
        <v>0.35049019607843135</v>
      </c>
      <c r="AQ448" s="61">
        <f t="shared" si="90"/>
        <v>70616.012432012431</v>
      </c>
      <c r="AR448" s="138"/>
      <c r="AS448" s="138"/>
      <c r="AT448" s="102" t="s">
        <v>68</v>
      </c>
      <c r="AU448" s="52">
        <v>29235174</v>
      </c>
      <c r="AV448" s="64">
        <f>IFERROR(AU448/AR447,"-")</f>
        <v>1.2552178388720005E-2</v>
      </c>
      <c r="AW448" s="52">
        <v>609</v>
      </c>
      <c r="AX448" s="64">
        <f>IFERROR(AW448/AS447,"-")</f>
        <v>0.33852140077821014</v>
      </c>
      <c r="AY448" s="61">
        <f t="shared" si="91"/>
        <v>48005.211822660101</v>
      </c>
      <c r="AZ448" s="138"/>
      <c r="BA448" s="138"/>
      <c r="BB448" s="102" t="s">
        <v>68</v>
      </c>
      <c r="BC448" s="52">
        <v>14792206</v>
      </c>
      <c r="BD448" s="64">
        <f>IFERROR(BC448/AZ447,"-")</f>
        <v>1.7553856878842634E-2</v>
      </c>
      <c r="BE448" s="52">
        <v>183</v>
      </c>
      <c r="BF448" s="64">
        <f>IFERROR(BE448/BA447,"-")</f>
        <v>0.28372093023255812</v>
      </c>
      <c r="BG448" s="61">
        <f t="shared" si="92"/>
        <v>80831.726775956282</v>
      </c>
      <c r="BH448" s="138"/>
      <c r="BI448" s="150"/>
      <c r="BJ448" s="102" t="s">
        <v>68</v>
      </c>
      <c r="BK448" s="52">
        <f t="shared" si="94"/>
        <v>420000561</v>
      </c>
      <c r="BL448" s="64">
        <f>IFERROR(BK448/BH447,"-")</f>
        <v>2.283556432004125E-2</v>
      </c>
      <c r="BM448" s="52">
        <f t="shared" si="95"/>
        <v>5684</v>
      </c>
      <c r="BN448" s="64">
        <f>IFERROR(BM448/BI447,"-")</f>
        <v>0.29773191556230683</v>
      </c>
      <c r="BO448" s="61">
        <f t="shared" si="93"/>
        <v>73891.72431386348</v>
      </c>
    </row>
    <row r="449" spans="2:67" s="106" customFormat="1">
      <c r="B449" s="179"/>
      <c r="C449" s="173"/>
      <c r="D449" s="138"/>
      <c r="E449" s="138"/>
      <c r="F449" s="103" t="s">
        <v>70</v>
      </c>
      <c r="G449" s="52">
        <v>715317</v>
      </c>
      <c r="H449" s="64">
        <f>IFERROR(G449/D447,"-")</f>
        <v>2.4011816231695998E-3</v>
      </c>
      <c r="I449" s="52">
        <v>16</v>
      </c>
      <c r="J449" s="64">
        <f>IFERROR(I449/E447,"-")</f>
        <v>0.12030075187969924</v>
      </c>
      <c r="K449" s="61">
        <f t="shared" si="86"/>
        <v>44707.3125</v>
      </c>
      <c r="L449" s="138"/>
      <c r="M449" s="138"/>
      <c r="N449" s="103" t="s">
        <v>70</v>
      </c>
      <c r="O449" s="52">
        <v>553783</v>
      </c>
      <c r="P449" s="64">
        <f>IFERROR(O449/L447,"-")</f>
        <v>2.0627053363653823E-3</v>
      </c>
      <c r="Q449" s="52">
        <v>22</v>
      </c>
      <c r="R449" s="64">
        <f>IFERROR(Q449/M447,"-")</f>
        <v>0.15172413793103448</v>
      </c>
      <c r="S449" s="61">
        <f t="shared" si="87"/>
        <v>25171.954545454544</v>
      </c>
      <c r="T449" s="138"/>
      <c r="U449" s="138"/>
      <c r="V449" s="103" t="s">
        <v>70</v>
      </c>
      <c r="W449" s="52">
        <v>72003318</v>
      </c>
      <c r="X449" s="50">
        <f>W449/T447</f>
        <v>1.3825769176343851E-2</v>
      </c>
      <c r="Y449" s="52">
        <v>1531</v>
      </c>
      <c r="Z449" s="64">
        <f>IFERROR(Y449/U447,"-")</f>
        <v>0.21105596912048524</v>
      </c>
      <c r="AA449" s="61">
        <f t="shared" si="88"/>
        <v>47030.253429131284</v>
      </c>
      <c r="AB449" s="138"/>
      <c r="AC449" s="138"/>
      <c r="AD449" s="103" t="s">
        <v>70</v>
      </c>
      <c r="AE449" s="52">
        <v>66502080</v>
      </c>
      <c r="AF449" s="64">
        <f>IFERROR(AE449/AB447,"-")</f>
        <v>1.2570445574428098E-2</v>
      </c>
      <c r="AG449" s="52">
        <v>1427</v>
      </c>
      <c r="AH449" s="64">
        <f>IFERROR(AG449/AC447,"-")</f>
        <v>0.2621715965460224</v>
      </c>
      <c r="AI449" s="61">
        <f t="shared" si="89"/>
        <v>46602.718990889982</v>
      </c>
      <c r="AJ449" s="138"/>
      <c r="AK449" s="138"/>
      <c r="AL449" s="103" t="s">
        <v>70</v>
      </c>
      <c r="AM449" s="52">
        <v>67247787</v>
      </c>
      <c r="AN449" s="64">
        <f>IFERROR(AM449/AJ447,"-")</f>
        <v>1.6180946587747984E-2</v>
      </c>
      <c r="AO449" s="52">
        <v>997</v>
      </c>
      <c r="AP449" s="64">
        <f>IFERROR(AO449/AK447,"-")</f>
        <v>0.27151416122004357</v>
      </c>
      <c r="AQ449" s="61">
        <f t="shared" si="90"/>
        <v>67450.137412236712</v>
      </c>
      <c r="AR449" s="138"/>
      <c r="AS449" s="138"/>
      <c r="AT449" s="103" t="s">
        <v>70</v>
      </c>
      <c r="AU449" s="52">
        <v>22079360</v>
      </c>
      <c r="AV449" s="64">
        <f>IFERROR(AU449/AR447,"-")</f>
        <v>9.4798158351569548E-3</v>
      </c>
      <c r="AW449" s="52">
        <v>427</v>
      </c>
      <c r="AX449" s="64">
        <f>IFERROR(AW449/AS447,"-")</f>
        <v>0.23735408560311283</v>
      </c>
      <c r="AY449" s="61">
        <f t="shared" si="91"/>
        <v>51708.103044496485</v>
      </c>
      <c r="AZ449" s="138"/>
      <c r="BA449" s="138"/>
      <c r="BB449" s="103" t="s">
        <v>70</v>
      </c>
      <c r="BC449" s="52">
        <v>8345999</v>
      </c>
      <c r="BD449" s="64">
        <f>IFERROR(BC449/AZ447,"-")</f>
        <v>9.9041665561555685E-3</v>
      </c>
      <c r="BE449" s="52">
        <v>126</v>
      </c>
      <c r="BF449" s="64">
        <f>IFERROR(BE449/BA447,"-")</f>
        <v>0.19534883720930232</v>
      </c>
      <c r="BG449" s="61">
        <f t="shared" si="92"/>
        <v>66238.087301587308</v>
      </c>
      <c r="BH449" s="138"/>
      <c r="BI449" s="150"/>
      <c r="BJ449" s="103" t="s">
        <v>70</v>
      </c>
      <c r="BK449" s="52">
        <f t="shared" si="94"/>
        <v>237447644</v>
      </c>
      <c r="BL449" s="64">
        <f>IFERROR(BK449/BH447,"-")</f>
        <v>1.2910104058656858E-2</v>
      </c>
      <c r="BM449" s="52">
        <f t="shared" si="95"/>
        <v>4546</v>
      </c>
      <c r="BN449" s="64">
        <f>IFERROR(BM449/BI447,"-")</f>
        <v>0.23812267560630665</v>
      </c>
      <c r="BO449" s="61">
        <f t="shared" si="93"/>
        <v>52232.213814342278</v>
      </c>
    </row>
    <row r="450" spans="2:67" s="106" customFormat="1">
      <c r="B450" s="179"/>
      <c r="C450" s="173"/>
      <c r="D450" s="138"/>
      <c r="E450" s="138"/>
      <c r="F450" s="103" t="s">
        <v>72</v>
      </c>
      <c r="G450" s="52">
        <v>2238499</v>
      </c>
      <c r="H450" s="64">
        <f>IFERROR(G450/D447,"-")</f>
        <v>7.5142107097741651E-3</v>
      </c>
      <c r="I450" s="52">
        <v>8</v>
      </c>
      <c r="J450" s="64">
        <f>IFERROR(I450/E447,"-")</f>
        <v>6.0150375939849621E-2</v>
      </c>
      <c r="K450" s="61">
        <f t="shared" si="86"/>
        <v>279812.375</v>
      </c>
      <c r="L450" s="138"/>
      <c r="M450" s="138"/>
      <c r="N450" s="103" t="s">
        <v>72</v>
      </c>
      <c r="O450" s="52">
        <v>76592</v>
      </c>
      <c r="P450" s="64">
        <f>IFERROR(O450/L447,"-")</f>
        <v>2.8528634342855842E-4</v>
      </c>
      <c r="Q450" s="52">
        <v>8</v>
      </c>
      <c r="R450" s="64">
        <f>IFERROR(Q450/M447,"-")</f>
        <v>5.5172413793103448E-2</v>
      </c>
      <c r="S450" s="61">
        <f t="shared" si="87"/>
        <v>9574</v>
      </c>
      <c r="T450" s="138"/>
      <c r="U450" s="138"/>
      <c r="V450" s="103" t="s">
        <v>72</v>
      </c>
      <c r="W450" s="52">
        <v>14545506</v>
      </c>
      <c r="X450" s="50">
        <f>W450/T447</f>
        <v>2.7929658534503166E-3</v>
      </c>
      <c r="Y450" s="52">
        <v>199</v>
      </c>
      <c r="Z450" s="64">
        <f>IFERROR(Y450/U447,"-")</f>
        <v>2.7433140336366141E-2</v>
      </c>
      <c r="AA450" s="61">
        <f t="shared" si="88"/>
        <v>73092.994974874367</v>
      </c>
      <c r="AB450" s="138"/>
      <c r="AC450" s="138"/>
      <c r="AD450" s="103" t="s">
        <v>72</v>
      </c>
      <c r="AE450" s="52">
        <v>9320637</v>
      </c>
      <c r="AF450" s="64">
        <f>IFERROR(AE450/AB447,"-")</f>
        <v>1.7618179781369362E-3</v>
      </c>
      <c r="AG450" s="52">
        <v>204</v>
      </c>
      <c r="AH450" s="64">
        <f>IFERROR(AG450/AC447,"-")</f>
        <v>3.7479331251148267E-2</v>
      </c>
      <c r="AI450" s="61">
        <f t="shared" si="89"/>
        <v>45689.397058823532</v>
      </c>
      <c r="AJ450" s="138"/>
      <c r="AK450" s="138"/>
      <c r="AL450" s="103" t="s">
        <v>72</v>
      </c>
      <c r="AM450" s="52">
        <v>7195436</v>
      </c>
      <c r="AN450" s="64">
        <f>IFERROR(AM450/AJ447,"-")</f>
        <v>1.7313427071073582E-3</v>
      </c>
      <c r="AO450" s="52">
        <v>137</v>
      </c>
      <c r="AP450" s="64">
        <f>IFERROR(AO450/AK447,"-")</f>
        <v>3.7309368191721135E-2</v>
      </c>
      <c r="AQ450" s="61">
        <f t="shared" si="90"/>
        <v>52521.43065693431</v>
      </c>
      <c r="AR450" s="138"/>
      <c r="AS450" s="138"/>
      <c r="AT450" s="103" t="s">
        <v>72</v>
      </c>
      <c r="AU450" s="52">
        <v>5263588</v>
      </c>
      <c r="AV450" s="64">
        <f>IFERROR(AU450/AR447,"-")</f>
        <v>2.2599316679533343E-3</v>
      </c>
      <c r="AW450" s="52">
        <v>54</v>
      </c>
      <c r="AX450" s="64">
        <f>IFERROR(AW450/AS447,"-")</f>
        <v>3.0016675931072819E-2</v>
      </c>
      <c r="AY450" s="61">
        <f t="shared" si="91"/>
        <v>97473.851851851854</v>
      </c>
      <c r="AZ450" s="138"/>
      <c r="BA450" s="138"/>
      <c r="BB450" s="103" t="s">
        <v>72</v>
      </c>
      <c r="BC450" s="52">
        <v>1911207</v>
      </c>
      <c r="BD450" s="64">
        <f>IFERROR(BC450/AZ447,"-")</f>
        <v>2.2680223723116209E-3</v>
      </c>
      <c r="BE450" s="52">
        <v>13</v>
      </c>
      <c r="BF450" s="64">
        <f>IFERROR(BE450/BA447,"-")</f>
        <v>2.0155038759689922E-2</v>
      </c>
      <c r="BG450" s="61">
        <f t="shared" si="92"/>
        <v>147015.92307692306</v>
      </c>
      <c r="BH450" s="138"/>
      <c r="BI450" s="150"/>
      <c r="BJ450" s="103" t="s">
        <v>72</v>
      </c>
      <c r="BK450" s="52">
        <f t="shared" si="94"/>
        <v>40551465</v>
      </c>
      <c r="BL450" s="64">
        <f>IFERROR(BK450/BH447,"-")</f>
        <v>2.2047960723542977E-3</v>
      </c>
      <c r="BM450" s="52">
        <f t="shared" si="95"/>
        <v>623</v>
      </c>
      <c r="BN450" s="64">
        <f>IFERROR(BM450/BI447,"-")</f>
        <v>3.2633177937247917E-2</v>
      </c>
      <c r="BO450" s="61">
        <f t="shared" si="93"/>
        <v>65090.634028892455</v>
      </c>
    </row>
    <row r="451" spans="2:67" s="106" customFormat="1">
      <c r="B451" s="179"/>
      <c r="C451" s="173"/>
      <c r="D451" s="138"/>
      <c r="E451" s="138"/>
      <c r="F451" s="103" t="s">
        <v>74</v>
      </c>
      <c r="G451" s="52">
        <v>9261797</v>
      </c>
      <c r="H451" s="64">
        <f>IFERROR(G451/D447,"-")</f>
        <v>3.109007161010759E-2</v>
      </c>
      <c r="I451" s="52">
        <v>28</v>
      </c>
      <c r="J451" s="64">
        <f>IFERROR(I451/E447,"-")</f>
        <v>0.21052631578947367</v>
      </c>
      <c r="K451" s="61">
        <f t="shared" si="86"/>
        <v>330778.46428571426</v>
      </c>
      <c r="L451" s="138"/>
      <c r="M451" s="138"/>
      <c r="N451" s="103" t="s">
        <v>74</v>
      </c>
      <c r="O451" s="52">
        <v>2778689</v>
      </c>
      <c r="P451" s="64">
        <f>IFERROR(O451/L447,"-")</f>
        <v>1.034993242551647E-2</v>
      </c>
      <c r="Q451" s="52">
        <v>37</v>
      </c>
      <c r="R451" s="64">
        <f>IFERROR(Q451/M447,"-")</f>
        <v>0.25517241379310346</v>
      </c>
      <c r="S451" s="61">
        <f t="shared" si="87"/>
        <v>75099.702702702707</v>
      </c>
      <c r="T451" s="138"/>
      <c r="U451" s="138"/>
      <c r="V451" s="103" t="s">
        <v>74</v>
      </c>
      <c r="W451" s="52">
        <v>93879974</v>
      </c>
      <c r="X451" s="50">
        <f>W451/T447</f>
        <v>1.802643109870523E-2</v>
      </c>
      <c r="Y451" s="52">
        <v>1808</v>
      </c>
      <c r="Z451" s="64">
        <f>IFERROR(Y451/U447,"-")</f>
        <v>0.2492417976288944</v>
      </c>
      <c r="AA451" s="61">
        <f t="shared" si="88"/>
        <v>51924.764380530971</v>
      </c>
      <c r="AB451" s="138"/>
      <c r="AC451" s="138"/>
      <c r="AD451" s="103" t="s">
        <v>74</v>
      </c>
      <c r="AE451" s="52">
        <v>150632997</v>
      </c>
      <c r="AF451" s="64">
        <f>IFERROR(AE451/AB447,"-")</f>
        <v>2.8473152877345954E-2</v>
      </c>
      <c r="AG451" s="52">
        <v>1653</v>
      </c>
      <c r="AH451" s="64">
        <f>IFERROR(AG451/AC447,"-")</f>
        <v>0.3036928164615102</v>
      </c>
      <c r="AI451" s="61">
        <f t="shared" si="89"/>
        <v>91127.039927404723</v>
      </c>
      <c r="AJ451" s="138"/>
      <c r="AK451" s="138"/>
      <c r="AL451" s="103" t="s">
        <v>74</v>
      </c>
      <c r="AM451" s="52">
        <v>91255998</v>
      </c>
      <c r="AN451" s="64">
        <f>IFERROR(AM451/AJ447,"-")</f>
        <v>2.1957725232647982E-2</v>
      </c>
      <c r="AO451" s="52">
        <v>1139</v>
      </c>
      <c r="AP451" s="64">
        <f>IFERROR(AO451/AK447,"-")</f>
        <v>0.31018518518518517</v>
      </c>
      <c r="AQ451" s="61">
        <f t="shared" si="90"/>
        <v>80119.401229148381</v>
      </c>
      <c r="AR451" s="138"/>
      <c r="AS451" s="138"/>
      <c r="AT451" s="103" t="s">
        <v>74</v>
      </c>
      <c r="AU451" s="52">
        <v>64843803</v>
      </c>
      <c r="AV451" s="64">
        <f>IFERROR(AU451/AR447,"-")</f>
        <v>2.7840811984187863E-2</v>
      </c>
      <c r="AW451" s="52">
        <v>498</v>
      </c>
      <c r="AX451" s="64">
        <f>IFERROR(AW451/AS447,"-")</f>
        <v>0.27682045580878267</v>
      </c>
      <c r="AY451" s="61">
        <f t="shared" si="91"/>
        <v>130208.43975903615</v>
      </c>
      <c r="AZ451" s="138"/>
      <c r="BA451" s="138"/>
      <c r="BB451" s="103" t="s">
        <v>74</v>
      </c>
      <c r="BC451" s="52">
        <v>9017594</v>
      </c>
      <c r="BD451" s="64">
        <f>IFERROR(BC451/AZ447,"-")</f>
        <v>1.070114589179667E-2</v>
      </c>
      <c r="BE451" s="52">
        <v>112</v>
      </c>
      <c r="BF451" s="64">
        <f>IFERROR(BE451/BA447,"-")</f>
        <v>0.17364341085271318</v>
      </c>
      <c r="BG451" s="61">
        <f t="shared" si="92"/>
        <v>80514.232142857145</v>
      </c>
      <c r="BH451" s="138"/>
      <c r="BI451" s="150"/>
      <c r="BJ451" s="103" t="s">
        <v>74</v>
      </c>
      <c r="BK451" s="52">
        <f t="shared" si="94"/>
        <v>421670852</v>
      </c>
      <c r="BL451" s="64">
        <f>IFERROR(BK451/BH447,"-")</f>
        <v>2.2926378573890988E-2</v>
      </c>
      <c r="BM451" s="52">
        <f t="shared" si="95"/>
        <v>5275</v>
      </c>
      <c r="BN451" s="64">
        <f>IFERROR(BM451/BI447,"-")</f>
        <v>0.27630820805615214</v>
      </c>
      <c r="BO451" s="61">
        <f t="shared" si="93"/>
        <v>79937.602274881516</v>
      </c>
    </row>
    <row r="452" spans="2:67" s="106" customFormat="1">
      <c r="B452" s="179"/>
      <c r="C452" s="173"/>
      <c r="D452" s="138"/>
      <c r="E452" s="138"/>
      <c r="F452" s="103" t="s">
        <v>76</v>
      </c>
      <c r="G452" s="52">
        <v>1891333</v>
      </c>
      <c r="H452" s="64">
        <f>IFERROR(G452/D447,"-")</f>
        <v>6.3488412031228519E-3</v>
      </c>
      <c r="I452" s="52">
        <v>29</v>
      </c>
      <c r="J452" s="64">
        <f>IFERROR(I452/E447,"-")</f>
        <v>0.21804511278195488</v>
      </c>
      <c r="K452" s="61">
        <f t="shared" si="86"/>
        <v>65218.379310344826</v>
      </c>
      <c r="L452" s="138"/>
      <c r="M452" s="138"/>
      <c r="N452" s="103" t="s">
        <v>76</v>
      </c>
      <c r="O452" s="52">
        <v>2892188</v>
      </c>
      <c r="P452" s="64">
        <f>IFERROR(O452/L447,"-")</f>
        <v>1.0772688257624235E-2</v>
      </c>
      <c r="Q452" s="52">
        <v>55</v>
      </c>
      <c r="R452" s="64">
        <f>IFERROR(Q452/M447,"-")</f>
        <v>0.37931034482758619</v>
      </c>
      <c r="S452" s="61">
        <f t="shared" si="87"/>
        <v>52585.236363636366</v>
      </c>
      <c r="T452" s="138"/>
      <c r="U452" s="138"/>
      <c r="V452" s="103" t="s">
        <v>76</v>
      </c>
      <c r="W452" s="52">
        <v>131822287</v>
      </c>
      <c r="X452" s="50">
        <f>W452/T447</f>
        <v>2.5311951768108142E-2</v>
      </c>
      <c r="Y452" s="52">
        <v>2248</v>
      </c>
      <c r="Z452" s="64">
        <f>IFERROR(Y452/U447,"-")</f>
        <v>0.30989798731734214</v>
      </c>
      <c r="AA452" s="61">
        <f t="shared" si="88"/>
        <v>58639.807384341635</v>
      </c>
      <c r="AB452" s="138"/>
      <c r="AC452" s="138"/>
      <c r="AD452" s="103" t="s">
        <v>76</v>
      </c>
      <c r="AE452" s="52">
        <v>148732750</v>
      </c>
      <c r="AF452" s="64">
        <f>IFERROR(AE452/AB447,"-")</f>
        <v>2.81139618341264E-2</v>
      </c>
      <c r="AG452" s="52">
        <v>2119</v>
      </c>
      <c r="AH452" s="64">
        <f>IFERROR(AG452/AC447,"-")</f>
        <v>0.38930736726070181</v>
      </c>
      <c r="AI452" s="61">
        <f t="shared" si="89"/>
        <v>70190.066068900429</v>
      </c>
      <c r="AJ452" s="138"/>
      <c r="AK452" s="138"/>
      <c r="AL452" s="103" t="s">
        <v>76</v>
      </c>
      <c r="AM452" s="52">
        <v>135233245</v>
      </c>
      <c r="AN452" s="64">
        <f>IFERROR(AM452/AJ447,"-")</f>
        <v>3.253938920299098E-2</v>
      </c>
      <c r="AO452" s="52">
        <v>1576</v>
      </c>
      <c r="AP452" s="64">
        <f>IFERROR(AO452/AK447,"-")</f>
        <v>0.42919389978213507</v>
      </c>
      <c r="AQ452" s="61">
        <f t="shared" si="90"/>
        <v>85807.896573604055</v>
      </c>
      <c r="AR452" s="138"/>
      <c r="AS452" s="138"/>
      <c r="AT452" s="103" t="s">
        <v>76</v>
      </c>
      <c r="AU452" s="52">
        <v>61581144</v>
      </c>
      <c r="AV452" s="64">
        <f>IFERROR(AU452/AR447,"-")</f>
        <v>2.6439983044720533E-2</v>
      </c>
      <c r="AW452" s="52">
        <v>698</v>
      </c>
      <c r="AX452" s="64">
        <f>IFERROR(AW452/AS447,"-")</f>
        <v>0.38799332962757088</v>
      </c>
      <c r="AY452" s="61">
        <f t="shared" si="91"/>
        <v>88225.13467048711</v>
      </c>
      <c r="AZ452" s="138"/>
      <c r="BA452" s="138"/>
      <c r="BB452" s="103" t="s">
        <v>76</v>
      </c>
      <c r="BC452" s="52">
        <v>18953994</v>
      </c>
      <c r="BD452" s="64">
        <f>IFERROR(BC452/AZ447,"-")</f>
        <v>2.2492635510784668E-2</v>
      </c>
      <c r="BE452" s="52">
        <v>192</v>
      </c>
      <c r="BF452" s="64">
        <f>IFERROR(BE452/BA447,"-")</f>
        <v>0.29767441860465116</v>
      </c>
      <c r="BG452" s="61">
        <f t="shared" si="92"/>
        <v>98718.71875</v>
      </c>
      <c r="BH452" s="138"/>
      <c r="BI452" s="150"/>
      <c r="BJ452" s="103" t="s">
        <v>76</v>
      </c>
      <c r="BK452" s="52">
        <f t="shared" si="94"/>
        <v>501106941</v>
      </c>
      <c r="BL452" s="64">
        <f>IFERROR(BK452/BH447,"-")</f>
        <v>2.7245344042349066E-2</v>
      </c>
      <c r="BM452" s="52">
        <f t="shared" si="95"/>
        <v>6917</v>
      </c>
      <c r="BN452" s="64">
        <f>IFERROR(BM452/BI447,"-")</f>
        <v>0.36231732229846525</v>
      </c>
      <c r="BO452" s="61">
        <f t="shared" si="93"/>
        <v>72445.704929882893</v>
      </c>
    </row>
    <row r="453" spans="2:67" s="106" customFormat="1">
      <c r="B453" s="179"/>
      <c r="C453" s="173"/>
      <c r="D453" s="138"/>
      <c r="E453" s="138"/>
      <c r="F453" s="103" t="s">
        <v>77</v>
      </c>
      <c r="G453" s="52">
        <v>6720898</v>
      </c>
      <c r="H453" s="64">
        <f>IFERROR(G453/D447,"-")</f>
        <v>2.2560762247782896E-2</v>
      </c>
      <c r="I453" s="52">
        <v>9</v>
      </c>
      <c r="J453" s="64">
        <f>IFERROR(I453/E447,"-")</f>
        <v>6.7669172932330823E-2</v>
      </c>
      <c r="K453" s="61">
        <f t="shared" si="86"/>
        <v>746766.4444444445</v>
      </c>
      <c r="L453" s="138"/>
      <c r="M453" s="138"/>
      <c r="N453" s="103" t="s">
        <v>77</v>
      </c>
      <c r="O453" s="52">
        <v>91231</v>
      </c>
      <c r="P453" s="64">
        <f>IFERROR(O453/L447,"-")</f>
        <v>3.398130143791886E-4</v>
      </c>
      <c r="Q453" s="52">
        <v>11</v>
      </c>
      <c r="R453" s="64">
        <f>IFERROR(Q453/M447,"-")</f>
        <v>7.586206896551724E-2</v>
      </c>
      <c r="S453" s="61">
        <f t="shared" si="87"/>
        <v>8293.7272727272721</v>
      </c>
      <c r="T453" s="138"/>
      <c r="U453" s="138"/>
      <c r="V453" s="103" t="s">
        <v>77</v>
      </c>
      <c r="W453" s="52">
        <v>87064223</v>
      </c>
      <c r="X453" s="50">
        <f>W453/T447</f>
        <v>1.6717699741499791E-2</v>
      </c>
      <c r="Y453" s="52">
        <v>586</v>
      </c>
      <c r="Z453" s="64">
        <f>IFERROR(Y453/U447,"-")</f>
        <v>8.0783016266887234E-2</v>
      </c>
      <c r="AA453" s="61">
        <f t="shared" si="88"/>
        <v>148573.75938566553</v>
      </c>
      <c r="AB453" s="138"/>
      <c r="AC453" s="138"/>
      <c r="AD453" s="103" t="s">
        <v>77</v>
      </c>
      <c r="AE453" s="52">
        <v>168637857</v>
      </c>
      <c r="AF453" s="64">
        <f>IFERROR(AE453/AB447,"-")</f>
        <v>3.1876491730885539E-2</v>
      </c>
      <c r="AG453" s="52">
        <v>702</v>
      </c>
      <c r="AH453" s="64">
        <f>IFERROR(AG453/AC447,"-")</f>
        <v>0.12897299283483374</v>
      </c>
      <c r="AI453" s="61">
        <f t="shared" si="89"/>
        <v>240224.86752136753</v>
      </c>
      <c r="AJ453" s="138"/>
      <c r="AK453" s="138"/>
      <c r="AL453" s="103" t="s">
        <v>77</v>
      </c>
      <c r="AM453" s="52">
        <v>238315399</v>
      </c>
      <c r="AN453" s="64">
        <f>IFERROR(AM453/AJ447,"-")</f>
        <v>5.7342686120761856E-2</v>
      </c>
      <c r="AO453" s="52">
        <v>682</v>
      </c>
      <c r="AP453" s="64">
        <f>IFERROR(AO453/AK447,"-")</f>
        <v>0.18572984749455337</v>
      </c>
      <c r="AQ453" s="61">
        <f t="shared" si="90"/>
        <v>349436.06891495601</v>
      </c>
      <c r="AR453" s="138"/>
      <c r="AS453" s="138"/>
      <c r="AT453" s="103" t="s">
        <v>77</v>
      </c>
      <c r="AU453" s="52">
        <v>161077617</v>
      </c>
      <c r="AV453" s="64">
        <f>IFERROR(AU453/AR447,"-")</f>
        <v>6.9158985782465945E-2</v>
      </c>
      <c r="AW453" s="52">
        <v>356</v>
      </c>
      <c r="AX453" s="64">
        <f>IFERROR(AW453/AS447,"-")</f>
        <v>0.19788771539744301</v>
      </c>
      <c r="AY453" s="61">
        <f t="shared" si="91"/>
        <v>452465.21629213484</v>
      </c>
      <c r="AZ453" s="138"/>
      <c r="BA453" s="138"/>
      <c r="BB453" s="103" t="s">
        <v>77</v>
      </c>
      <c r="BC453" s="52">
        <v>51255933</v>
      </c>
      <c r="BD453" s="64">
        <f>IFERROR(BC453/AZ447,"-")</f>
        <v>6.0825228642269261E-2</v>
      </c>
      <c r="BE453" s="52">
        <v>127</v>
      </c>
      <c r="BF453" s="64">
        <f>IFERROR(BE453/BA447,"-")</f>
        <v>0.19689922480620156</v>
      </c>
      <c r="BG453" s="61">
        <f t="shared" si="92"/>
        <v>403590.02362204727</v>
      </c>
      <c r="BH453" s="138"/>
      <c r="BI453" s="150"/>
      <c r="BJ453" s="103" t="s">
        <v>77</v>
      </c>
      <c r="BK453" s="52">
        <f t="shared" si="94"/>
        <v>713163158</v>
      </c>
      <c r="BL453" s="64">
        <f>IFERROR(BK453/BH447,"-")</f>
        <v>3.8774908124926864E-2</v>
      </c>
      <c r="BM453" s="52">
        <f t="shared" si="95"/>
        <v>2473</v>
      </c>
      <c r="BN453" s="64">
        <f>IFERROR(BM453/BI447,"-")</f>
        <v>0.12953747839296004</v>
      </c>
      <c r="BO453" s="61">
        <f t="shared" si="93"/>
        <v>288379.76465830975</v>
      </c>
    </row>
    <row r="454" spans="2:67" s="106" customFormat="1">
      <c r="B454" s="179"/>
      <c r="C454" s="173"/>
      <c r="D454" s="138"/>
      <c r="E454" s="138"/>
      <c r="F454" s="103" t="s">
        <v>79</v>
      </c>
      <c r="G454" s="52">
        <v>0</v>
      </c>
      <c r="H454" s="64">
        <f>IFERROR(G454/D447,"-")</f>
        <v>0</v>
      </c>
      <c r="I454" s="52">
        <v>0</v>
      </c>
      <c r="J454" s="64">
        <f>IFERROR(I454/E447,"-")</f>
        <v>0</v>
      </c>
      <c r="K454" s="61" t="str">
        <f t="shared" ref="K454:K517" si="96">IFERROR(G454/I454,"-")</f>
        <v>-</v>
      </c>
      <c r="L454" s="138"/>
      <c r="M454" s="138"/>
      <c r="N454" s="103" t="s">
        <v>79</v>
      </c>
      <c r="O454" s="52">
        <v>5512</v>
      </c>
      <c r="P454" s="64">
        <f>IFERROR(O454/L447,"-")</f>
        <v>2.0530842972872023E-5</v>
      </c>
      <c r="Q454" s="52">
        <v>1</v>
      </c>
      <c r="R454" s="64">
        <f>IFERROR(Q454/M447,"-")</f>
        <v>6.8965517241379309E-3</v>
      </c>
      <c r="S454" s="61">
        <f t="shared" ref="S454:S517" si="97">IFERROR(O454/Q454,"-")</f>
        <v>5512</v>
      </c>
      <c r="T454" s="138"/>
      <c r="U454" s="138"/>
      <c r="V454" s="103" t="s">
        <v>79</v>
      </c>
      <c r="W454" s="52">
        <v>40101</v>
      </c>
      <c r="X454" s="50">
        <f>W454/T447</f>
        <v>7.7000225148036209E-6</v>
      </c>
      <c r="Y454" s="52">
        <v>3</v>
      </c>
      <c r="Z454" s="64">
        <f>IFERROR(Y454/U447,"-")</f>
        <v>4.1356492969396195E-4</v>
      </c>
      <c r="AA454" s="61">
        <f t="shared" ref="AA454:AA517" si="98">IFERROR(W454/Y454,"-")</f>
        <v>13367</v>
      </c>
      <c r="AB454" s="138"/>
      <c r="AC454" s="138"/>
      <c r="AD454" s="103" t="s">
        <v>79</v>
      </c>
      <c r="AE454" s="52">
        <v>38136</v>
      </c>
      <c r="AF454" s="64">
        <f>IFERROR(AE454/AB447,"-")</f>
        <v>7.2085942639146016E-6</v>
      </c>
      <c r="AG454" s="52">
        <v>7</v>
      </c>
      <c r="AH454" s="64">
        <f>IFERROR(AG454/AC447,"-")</f>
        <v>1.2860554841080288E-3</v>
      </c>
      <c r="AI454" s="61">
        <f t="shared" ref="AI454:AI517" si="99">IFERROR(AE454/AG454,"-")</f>
        <v>5448</v>
      </c>
      <c r="AJ454" s="138"/>
      <c r="AK454" s="138"/>
      <c r="AL454" s="103" t="s">
        <v>79</v>
      </c>
      <c r="AM454" s="52">
        <v>41032</v>
      </c>
      <c r="AN454" s="64">
        <f>IFERROR(AM454/AJ447,"-")</f>
        <v>9.872988093845754E-6</v>
      </c>
      <c r="AO454" s="52">
        <v>3</v>
      </c>
      <c r="AP454" s="64">
        <f>IFERROR(AO454/AK447,"-")</f>
        <v>8.1699346405228761E-4</v>
      </c>
      <c r="AQ454" s="61">
        <f t="shared" ref="AQ454:AQ517" si="100">IFERROR(AM454/AO454,"-")</f>
        <v>13677.333333333334</v>
      </c>
      <c r="AR454" s="138"/>
      <c r="AS454" s="138"/>
      <c r="AT454" s="103" t="s">
        <v>79</v>
      </c>
      <c r="AU454" s="52">
        <v>629</v>
      </c>
      <c r="AV454" s="64">
        <f>IFERROR(AU454/AR447,"-")</f>
        <v>2.7006236414070538E-7</v>
      </c>
      <c r="AW454" s="52">
        <v>1</v>
      </c>
      <c r="AX454" s="64">
        <f>IFERROR(AW454/AS447,"-")</f>
        <v>5.5586436909394106E-4</v>
      </c>
      <c r="AY454" s="61">
        <f t="shared" ref="AY454:AY517" si="101">IFERROR(AU454/AW454,"-")</f>
        <v>629</v>
      </c>
      <c r="AZ454" s="138"/>
      <c r="BA454" s="138"/>
      <c r="BB454" s="103" t="s">
        <v>79</v>
      </c>
      <c r="BC454" s="52">
        <v>914</v>
      </c>
      <c r="BD454" s="64">
        <f>IFERROR(BC454/AZ447,"-")</f>
        <v>1.0846404645299131E-6</v>
      </c>
      <c r="BE454" s="52">
        <v>1</v>
      </c>
      <c r="BF454" s="64">
        <f>IFERROR(BE454/BA447,"-")</f>
        <v>1.5503875968992248E-3</v>
      </c>
      <c r="BG454" s="61">
        <f t="shared" ref="BG454:BG517" si="102">IFERROR(BC454/BE454,"-")</f>
        <v>914</v>
      </c>
      <c r="BH454" s="138"/>
      <c r="BI454" s="150"/>
      <c r="BJ454" s="103" t="s">
        <v>79</v>
      </c>
      <c r="BK454" s="52">
        <f t="shared" si="94"/>
        <v>126324</v>
      </c>
      <c r="BL454" s="64">
        <f>IFERROR(BK454/BH447,"-")</f>
        <v>6.8682761287190062E-6</v>
      </c>
      <c r="BM454" s="52">
        <f t="shared" si="95"/>
        <v>16</v>
      </c>
      <c r="BN454" s="64">
        <f>IFERROR(BM454/BI447,"-")</f>
        <v>8.3809124718453717E-4</v>
      </c>
      <c r="BO454" s="61">
        <f t="shared" ref="BO454:BO517" si="103">IFERROR(BK454/BM454,"-")</f>
        <v>7895.25</v>
      </c>
    </row>
    <row r="455" spans="2:67" s="106" customFormat="1">
      <c r="B455" s="179"/>
      <c r="C455" s="173"/>
      <c r="D455" s="138"/>
      <c r="E455" s="138"/>
      <c r="F455" s="103" t="s">
        <v>81</v>
      </c>
      <c r="G455" s="52">
        <v>0</v>
      </c>
      <c r="H455" s="64">
        <f>IFERROR(G455/D447,"-")</f>
        <v>0</v>
      </c>
      <c r="I455" s="52">
        <v>0</v>
      </c>
      <c r="J455" s="64">
        <f>IFERROR(I455/E447,"-")</f>
        <v>0</v>
      </c>
      <c r="K455" s="61" t="str">
        <f t="shared" si="96"/>
        <v>-</v>
      </c>
      <c r="L455" s="138"/>
      <c r="M455" s="138"/>
      <c r="N455" s="103" t="s">
        <v>81</v>
      </c>
      <c r="O455" s="52">
        <v>56069</v>
      </c>
      <c r="P455" s="64">
        <f>IFERROR(O455/L447,"-")</f>
        <v>2.0884322108961564E-4</v>
      </c>
      <c r="Q455" s="52">
        <v>1</v>
      </c>
      <c r="R455" s="64">
        <f>IFERROR(Q455/M447,"-")</f>
        <v>6.8965517241379309E-3</v>
      </c>
      <c r="S455" s="61">
        <f t="shared" si="97"/>
        <v>56069</v>
      </c>
      <c r="T455" s="138"/>
      <c r="U455" s="138"/>
      <c r="V455" s="103" t="s">
        <v>81</v>
      </c>
      <c r="W455" s="52">
        <v>1042017</v>
      </c>
      <c r="X455" s="50">
        <f>W455/T447</f>
        <v>2.0008364780948416E-4</v>
      </c>
      <c r="Y455" s="52">
        <v>30</v>
      </c>
      <c r="Z455" s="64">
        <f>IFERROR(Y455/U447,"-")</f>
        <v>4.1356492969396195E-3</v>
      </c>
      <c r="AA455" s="61">
        <f t="shared" si="98"/>
        <v>34733.9</v>
      </c>
      <c r="AB455" s="138"/>
      <c r="AC455" s="138"/>
      <c r="AD455" s="103" t="s">
        <v>81</v>
      </c>
      <c r="AE455" s="52">
        <v>184064</v>
      </c>
      <c r="AF455" s="64">
        <f>IFERROR(AE455/AB447,"-")</f>
        <v>3.4792392872697118E-5</v>
      </c>
      <c r="AG455" s="52">
        <v>14</v>
      </c>
      <c r="AH455" s="64">
        <f>IFERROR(AG455/AC447,"-")</f>
        <v>2.5721109682160575E-3</v>
      </c>
      <c r="AI455" s="61">
        <f t="shared" si="99"/>
        <v>13147.428571428571</v>
      </c>
      <c r="AJ455" s="138"/>
      <c r="AK455" s="138"/>
      <c r="AL455" s="103" t="s">
        <v>81</v>
      </c>
      <c r="AM455" s="52">
        <v>268753</v>
      </c>
      <c r="AN455" s="64">
        <f>IFERROR(AM455/AJ447,"-")</f>
        <v>6.466648394388107E-5</v>
      </c>
      <c r="AO455" s="52">
        <v>13</v>
      </c>
      <c r="AP455" s="64">
        <f>IFERROR(AO455/AK447,"-")</f>
        <v>3.540305010893246E-3</v>
      </c>
      <c r="AQ455" s="61">
        <f t="shared" si="100"/>
        <v>20673.307692307691</v>
      </c>
      <c r="AR455" s="138"/>
      <c r="AS455" s="138"/>
      <c r="AT455" s="103" t="s">
        <v>81</v>
      </c>
      <c r="AU455" s="52">
        <v>154035</v>
      </c>
      <c r="AV455" s="64">
        <f>IFERROR(AU455/AR447,"-")</f>
        <v>6.6135224579353828E-5</v>
      </c>
      <c r="AW455" s="52">
        <v>3</v>
      </c>
      <c r="AX455" s="64">
        <f>IFERROR(AW455/AS447,"-")</f>
        <v>1.6675931072818232E-3</v>
      </c>
      <c r="AY455" s="61">
        <f t="shared" si="101"/>
        <v>51345</v>
      </c>
      <c r="AZ455" s="138"/>
      <c r="BA455" s="138"/>
      <c r="BB455" s="103" t="s">
        <v>81</v>
      </c>
      <c r="BC455" s="52">
        <v>0</v>
      </c>
      <c r="BD455" s="64">
        <f>IFERROR(BC455/AZ447,"-")</f>
        <v>0</v>
      </c>
      <c r="BE455" s="52">
        <v>0</v>
      </c>
      <c r="BF455" s="64">
        <f>IFERROR(BE455/BA447,"-")</f>
        <v>0</v>
      </c>
      <c r="BG455" s="61" t="str">
        <f t="shared" si="102"/>
        <v>-</v>
      </c>
      <c r="BH455" s="138"/>
      <c r="BI455" s="150"/>
      <c r="BJ455" s="103" t="s">
        <v>81</v>
      </c>
      <c r="BK455" s="52">
        <f t="shared" si="94"/>
        <v>1704938</v>
      </c>
      <c r="BL455" s="64">
        <f>IFERROR(BK455/BH447,"-")</f>
        <v>9.2698022278790452E-5</v>
      </c>
      <c r="BM455" s="52">
        <f t="shared" si="95"/>
        <v>61</v>
      </c>
      <c r="BN455" s="64">
        <f>IFERROR(BM455/BI447,"-")</f>
        <v>3.1952228798910482E-3</v>
      </c>
      <c r="BO455" s="61">
        <f t="shared" si="103"/>
        <v>27949.803278688523</v>
      </c>
    </row>
    <row r="456" spans="2:67" s="106" customFormat="1">
      <c r="B456" s="179"/>
      <c r="C456" s="173"/>
      <c r="D456" s="138"/>
      <c r="E456" s="138"/>
      <c r="F456" s="103" t="s">
        <v>83</v>
      </c>
      <c r="G456" s="52">
        <v>298745</v>
      </c>
      <c r="H456" s="64">
        <f>IFERROR(G456/D447,"-")</f>
        <v>1.0028295203578304E-3</v>
      </c>
      <c r="I456" s="52">
        <v>5</v>
      </c>
      <c r="J456" s="64">
        <f>IFERROR(I456/E447,"-")</f>
        <v>3.7593984962406013E-2</v>
      </c>
      <c r="K456" s="61">
        <f t="shared" si="96"/>
        <v>59749</v>
      </c>
      <c r="L456" s="138"/>
      <c r="M456" s="138"/>
      <c r="N456" s="103" t="s">
        <v>83</v>
      </c>
      <c r="O456" s="52">
        <v>38867</v>
      </c>
      <c r="P456" s="64">
        <f>IFERROR(O456/L447,"-")</f>
        <v>1.4477000613690436E-4</v>
      </c>
      <c r="Q456" s="52">
        <v>4</v>
      </c>
      <c r="R456" s="64">
        <f>IFERROR(Q456/M447,"-")</f>
        <v>2.7586206896551724E-2</v>
      </c>
      <c r="S456" s="61">
        <f t="shared" si="97"/>
        <v>9716.75</v>
      </c>
      <c r="T456" s="138"/>
      <c r="U456" s="138"/>
      <c r="V456" s="103" t="s">
        <v>83</v>
      </c>
      <c r="W456" s="52">
        <v>5163609</v>
      </c>
      <c r="X456" s="50">
        <f>W456/T447</f>
        <v>9.9149411629741429E-4</v>
      </c>
      <c r="Y456" s="52">
        <v>254</v>
      </c>
      <c r="Z456" s="64">
        <f>IFERROR(Y456/U447,"-")</f>
        <v>3.5015164047422109E-2</v>
      </c>
      <c r="AA456" s="61">
        <f t="shared" si="98"/>
        <v>20329.169291338581</v>
      </c>
      <c r="AB456" s="138"/>
      <c r="AC456" s="138"/>
      <c r="AD456" s="103" t="s">
        <v>83</v>
      </c>
      <c r="AE456" s="52">
        <v>4902332</v>
      </c>
      <c r="AF456" s="64">
        <f>IFERROR(AE456/AB447,"-")</f>
        <v>9.2665519024032401E-4</v>
      </c>
      <c r="AG456" s="52">
        <v>238</v>
      </c>
      <c r="AH456" s="64">
        <f>IFERROR(AG456/AC447,"-")</f>
        <v>4.3725886459672972E-2</v>
      </c>
      <c r="AI456" s="61">
        <f t="shared" si="99"/>
        <v>20598.033613445379</v>
      </c>
      <c r="AJ456" s="138"/>
      <c r="AK456" s="138"/>
      <c r="AL456" s="103" t="s">
        <v>83</v>
      </c>
      <c r="AM456" s="52">
        <v>5555391</v>
      </c>
      <c r="AN456" s="64">
        <f>IFERROR(AM456/AJ447,"-")</f>
        <v>1.3367203450881718E-3</v>
      </c>
      <c r="AO456" s="52">
        <v>231</v>
      </c>
      <c r="AP456" s="64">
        <f>IFERROR(AO456/AK447,"-")</f>
        <v>6.2908496732026142E-2</v>
      </c>
      <c r="AQ456" s="61">
        <f t="shared" si="100"/>
        <v>24049.311688311689</v>
      </c>
      <c r="AR456" s="138"/>
      <c r="AS456" s="138"/>
      <c r="AT456" s="103" t="s">
        <v>83</v>
      </c>
      <c r="AU456" s="52">
        <v>4389689</v>
      </c>
      <c r="AV456" s="64">
        <f>IFERROR(AU456/AR447,"-")</f>
        <v>1.8847214454410953E-3</v>
      </c>
      <c r="AW456" s="52">
        <v>127</v>
      </c>
      <c r="AX456" s="64">
        <f>IFERROR(AW456/AS447,"-")</f>
        <v>7.0594774874930516E-2</v>
      </c>
      <c r="AY456" s="61">
        <f t="shared" si="101"/>
        <v>34564.48031496063</v>
      </c>
      <c r="AZ456" s="138"/>
      <c r="BA456" s="138"/>
      <c r="BB456" s="103" t="s">
        <v>83</v>
      </c>
      <c r="BC456" s="52">
        <v>3883345</v>
      </c>
      <c r="BD456" s="64">
        <f>IFERROR(BC456/AZ447,"-")</f>
        <v>4.608351339967085E-3</v>
      </c>
      <c r="BE456" s="52">
        <v>56</v>
      </c>
      <c r="BF456" s="64">
        <f>IFERROR(BE456/BA447,"-")</f>
        <v>8.6821705426356588E-2</v>
      </c>
      <c r="BG456" s="61">
        <f t="shared" si="102"/>
        <v>69345.446428571435</v>
      </c>
      <c r="BH456" s="138"/>
      <c r="BI456" s="150"/>
      <c r="BJ456" s="103" t="s">
        <v>83</v>
      </c>
      <c r="BK456" s="52">
        <f t="shared" si="94"/>
        <v>24231978</v>
      </c>
      <c r="BL456" s="64">
        <f>IFERROR(BK456/BH447,"-")</f>
        <v>1.3175003645312382E-3</v>
      </c>
      <c r="BM456" s="52">
        <f t="shared" si="95"/>
        <v>915</v>
      </c>
      <c r="BN456" s="64">
        <f>IFERROR(BM456/BI447,"-")</f>
        <v>4.7928343198365725E-2</v>
      </c>
      <c r="BO456" s="61">
        <f t="shared" si="103"/>
        <v>26483.036065573771</v>
      </c>
    </row>
    <row r="457" spans="2:67" s="106" customFormat="1">
      <c r="B457" s="179"/>
      <c r="C457" s="173"/>
      <c r="D457" s="138"/>
      <c r="E457" s="138"/>
      <c r="F457" s="103" t="s">
        <v>85</v>
      </c>
      <c r="G457" s="52">
        <v>88377</v>
      </c>
      <c r="H457" s="64">
        <f>IFERROR(G457/D447,"-")</f>
        <v>2.9666459529252028E-4</v>
      </c>
      <c r="I457" s="52">
        <v>3</v>
      </c>
      <c r="J457" s="64">
        <f>IFERROR(I457/E447,"-")</f>
        <v>2.2556390977443608E-2</v>
      </c>
      <c r="K457" s="61">
        <f t="shared" si="96"/>
        <v>29459</v>
      </c>
      <c r="L457" s="138"/>
      <c r="M457" s="138"/>
      <c r="N457" s="103" t="s">
        <v>85</v>
      </c>
      <c r="O457" s="52">
        <v>0</v>
      </c>
      <c r="P457" s="64">
        <f>IFERROR(O457/L447,"-")</f>
        <v>0</v>
      </c>
      <c r="Q457" s="52">
        <v>0</v>
      </c>
      <c r="R457" s="64">
        <f>IFERROR(Q457/M447,"-")</f>
        <v>0</v>
      </c>
      <c r="S457" s="61" t="str">
        <f t="shared" si="97"/>
        <v>-</v>
      </c>
      <c r="T457" s="138"/>
      <c r="U457" s="138"/>
      <c r="V457" s="103" t="s">
        <v>85</v>
      </c>
      <c r="W457" s="52">
        <v>2764430</v>
      </c>
      <c r="X457" s="50">
        <f>W457/T447</f>
        <v>5.3081402560032351E-4</v>
      </c>
      <c r="Y457" s="52">
        <v>61</v>
      </c>
      <c r="Z457" s="64">
        <f>IFERROR(Y457/U447,"-")</f>
        <v>8.4091535704438926E-3</v>
      </c>
      <c r="AA457" s="61">
        <f t="shared" si="98"/>
        <v>45318.524590163935</v>
      </c>
      <c r="AB457" s="138"/>
      <c r="AC457" s="138"/>
      <c r="AD457" s="103" t="s">
        <v>85</v>
      </c>
      <c r="AE457" s="52">
        <v>7952342</v>
      </c>
      <c r="AF457" s="64">
        <f>IFERROR(AE457/AB447,"-")</f>
        <v>1.5031782810438212E-3</v>
      </c>
      <c r="AG457" s="52">
        <v>88</v>
      </c>
      <c r="AH457" s="64">
        <f>IFERROR(AG457/AC447,"-")</f>
        <v>1.6167554657358075E-2</v>
      </c>
      <c r="AI457" s="61">
        <f t="shared" si="99"/>
        <v>90367.522727272721</v>
      </c>
      <c r="AJ457" s="138"/>
      <c r="AK457" s="138"/>
      <c r="AL457" s="103" t="s">
        <v>85</v>
      </c>
      <c r="AM457" s="52">
        <v>17260356</v>
      </c>
      <c r="AN457" s="64">
        <f>IFERROR(AM457/AJ447,"-")</f>
        <v>4.1531314409129251E-3</v>
      </c>
      <c r="AO457" s="52">
        <v>93</v>
      </c>
      <c r="AP457" s="64">
        <f>IFERROR(AO457/AK447,"-")</f>
        <v>2.5326797385620915E-2</v>
      </c>
      <c r="AQ457" s="61">
        <f t="shared" si="100"/>
        <v>185595.22580645161</v>
      </c>
      <c r="AR457" s="138"/>
      <c r="AS457" s="138"/>
      <c r="AT457" s="103" t="s">
        <v>85</v>
      </c>
      <c r="AU457" s="52">
        <v>8101059</v>
      </c>
      <c r="AV457" s="64">
        <f>IFERROR(AU457/AR447,"-")</f>
        <v>3.4782053188924305E-3</v>
      </c>
      <c r="AW457" s="52">
        <v>59</v>
      </c>
      <c r="AX457" s="64">
        <f>IFERROR(AW457/AS447,"-")</f>
        <v>3.2795997776542525E-2</v>
      </c>
      <c r="AY457" s="61">
        <f t="shared" si="101"/>
        <v>137306.08474576272</v>
      </c>
      <c r="AZ457" s="138"/>
      <c r="BA457" s="138"/>
      <c r="BB457" s="103" t="s">
        <v>85</v>
      </c>
      <c r="BC457" s="52">
        <v>7044612</v>
      </c>
      <c r="BD457" s="64">
        <f>IFERROR(BC457/AZ447,"-")</f>
        <v>8.3598153524212255E-3</v>
      </c>
      <c r="BE457" s="52">
        <v>29</v>
      </c>
      <c r="BF457" s="64">
        <f>IFERROR(BE457/BA447,"-")</f>
        <v>4.4961240310077519E-2</v>
      </c>
      <c r="BG457" s="61">
        <f t="shared" si="102"/>
        <v>242917.6551724138</v>
      </c>
      <c r="BH457" s="138"/>
      <c r="BI457" s="150"/>
      <c r="BJ457" s="103" t="s">
        <v>85</v>
      </c>
      <c r="BK457" s="52">
        <f t="shared" si="94"/>
        <v>43211176</v>
      </c>
      <c r="BL457" s="64">
        <f>IFERROR(BK457/BH447,"-")</f>
        <v>2.3494054068480706E-3</v>
      </c>
      <c r="BM457" s="52">
        <f t="shared" si="95"/>
        <v>333</v>
      </c>
      <c r="BN457" s="64">
        <f>IFERROR(BM457/BI447,"-")</f>
        <v>1.7442774082028181E-2</v>
      </c>
      <c r="BO457" s="61">
        <f t="shared" si="103"/>
        <v>129763.29129129129</v>
      </c>
    </row>
    <row r="458" spans="2:67" s="106" customFormat="1">
      <c r="B458" s="179"/>
      <c r="C458" s="173"/>
      <c r="D458" s="138"/>
      <c r="E458" s="138"/>
      <c r="F458" s="103" t="s">
        <v>87</v>
      </c>
      <c r="G458" s="52">
        <v>1401913</v>
      </c>
      <c r="H458" s="64">
        <f>IFERROR(G458/D447,"-")</f>
        <v>4.7059523720008939E-3</v>
      </c>
      <c r="I458" s="52">
        <v>3</v>
      </c>
      <c r="J458" s="64">
        <f>IFERROR(I458/E447,"-")</f>
        <v>2.2556390977443608E-2</v>
      </c>
      <c r="K458" s="61">
        <f t="shared" si="96"/>
        <v>467304.33333333331</v>
      </c>
      <c r="L458" s="138"/>
      <c r="M458" s="138"/>
      <c r="N458" s="103" t="s">
        <v>87</v>
      </c>
      <c r="O458" s="52">
        <v>1577947</v>
      </c>
      <c r="P458" s="64">
        <f>IFERROR(O458/L447,"-")</f>
        <v>5.8774640922558945E-3</v>
      </c>
      <c r="Q458" s="52">
        <v>3</v>
      </c>
      <c r="R458" s="64">
        <f>IFERROR(Q458/M447,"-")</f>
        <v>2.0689655172413793E-2</v>
      </c>
      <c r="S458" s="61">
        <f t="shared" si="97"/>
        <v>525982.33333333337</v>
      </c>
      <c r="T458" s="138"/>
      <c r="U458" s="138"/>
      <c r="V458" s="103" t="s">
        <v>87</v>
      </c>
      <c r="W458" s="52">
        <v>33861215</v>
      </c>
      <c r="X458" s="50">
        <f>W458/T447</f>
        <v>6.5018856856089886E-3</v>
      </c>
      <c r="Y458" s="52">
        <v>88</v>
      </c>
      <c r="Z458" s="64">
        <f>IFERROR(Y458/U447,"-")</f>
        <v>1.2131237937689551E-2</v>
      </c>
      <c r="AA458" s="61">
        <f t="shared" si="98"/>
        <v>384786.53409090912</v>
      </c>
      <c r="AB458" s="138"/>
      <c r="AC458" s="138"/>
      <c r="AD458" s="103" t="s">
        <v>87</v>
      </c>
      <c r="AE458" s="52">
        <v>72383264</v>
      </c>
      <c r="AF458" s="64">
        <f>IFERROR(AE458/AB447,"-")</f>
        <v>1.3682126643429209E-2</v>
      </c>
      <c r="AG458" s="52">
        <v>151</v>
      </c>
      <c r="AH458" s="64">
        <f>IFERROR(AG458/AC447,"-")</f>
        <v>2.7742054014330334E-2</v>
      </c>
      <c r="AI458" s="61">
        <f t="shared" si="99"/>
        <v>479359.36423841061</v>
      </c>
      <c r="AJ458" s="138"/>
      <c r="AK458" s="138"/>
      <c r="AL458" s="103" t="s">
        <v>87</v>
      </c>
      <c r="AM458" s="52">
        <v>76751727</v>
      </c>
      <c r="AN458" s="64">
        <f>IFERROR(AM458/AJ447,"-")</f>
        <v>1.8467754115156457E-2</v>
      </c>
      <c r="AO458" s="52">
        <v>171</v>
      </c>
      <c r="AP458" s="64">
        <f>IFERROR(AO458/AK447,"-")</f>
        <v>4.6568627450980393E-2</v>
      </c>
      <c r="AQ458" s="61">
        <f t="shared" si="100"/>
        <v>448840.50877192983</v>
      </c>
      <c r="AR458" s="138"/>
      <c r="AS458" s="138"/>
      <c r="AT458" s="103" t="s">
        <v>87</v>
      </c>
      <c r="AU458" s="52">
        <v>67812902</v>
      </c>
      <c r="AV458" s="64">
        <f>IFERROR(AU458/AR447,"-")</f>
        <v>2.9115600371004722E-2</v>
      </c>
      <c r="AW458" s="52">
        <v>144</v>
      </c>
      <c r="AX458" s="64">
        <f>IFERROR(AW458/AS447,"-")</f>
        <v>8.0044469149527508E-2</v>
      </c>
      <c r="AY458" s="61">
        <f t="shared" si="101"/>
        <v>470922.93055555556</v>
      </c>
      <c r="AZ458" s="138"/>
      <c r="BA458" s="138"/>
      <c r="BB458" s="103" t="s">
        <v>87</v>
      </c>
      <c r="BC458" s="52">
        <v>42708046</v>
      </c>
      <c r="BD458" s="64">
        <f>IFERROR(BC458/AZ447,"-")</f>
        <v>5.0681482333265748E-2</v>
      </c>
      <c r="BE458" s="52">
        <v>90</v>
      </c>
      <c r="BF458" s="64">
        <f>IFERROR(BE458/BA447,"-")</f>
        <v>0.13953488372093023</v>
      </c>
      <c r="BG458" s="61">
        <f t="shared" si="102"/>
        <v>474533.84444444446</v>
      </c>
      <c r="BH458" s="138"/>
      <c r="BI458" s="150"/>
      <c r="BJ458" s="103" t="s">
        <v>87</v>
      </c>
      <c r="BK458" s="52">
        <f t="shared" si="94"/>
        <v>296497014</v>
      </c>
      <c r="BL458" s="64">
        <f>IFERROR(BK458/BH447,"-")</f>
        <v>1.6120637119570826E-2</v>
      </c>
      <c r="BM458" s="52">
        <f t="shared" si="95"/>
        <v>650</v>
      </c>
      <c r="BN458" s="64">
        <f>IFERROR(BM458/BI447,"-")</f>
        <v>3.4047456916871825E-2</v>
      </c>
      <c r="BO458" s="61">
        <f t="shared" si="103"/>
        <v>456149.25230769231</v>
      </c>
    </row>
    <row r="459" spans="2:67" s="106" customFormat="1">
      <c r="B459" s="179"/>
      <c r="C459" s="173"/>
      <c r="D459" s="138"/>
      <c r="E459" s="138"/>
      <c r="F459" s="103" t="s">
        <v>89</v>
      </c>
      <c r="G459" s="52">
        <v>2157227</v>
      </c>
      <c r="H459" s="64">
        <f>IFERROR(G459/D447,"-")</f>
        <v>7.2413962332857828E-3</v>
      </c>
      <c r="I459" s="52">
        <v>16</v>
      </c>
      <c r="J459" s="64">
        <f>IFERROR(I459/E447,"-")</f>
        <v>0.12030075187969924</v>
      </c>
      <c r="K459" s="61">
        <f t="shared" si="96"/>
        <v>134826.6875</v>
      </c>
      <c r="L459" s="138"/>
      <c r="M459" s="138"/>
      <c r="N459" s="103" t="s">
        <v>89</v>
      </c>
      <c r="O459" s="52">
        <v>3809287</v>
      </c>
      <c r="P459" s="64">
        <f>IFERROR(O459/L447,"-")</f>
        <v>1.4188656247388017E-2</v>
      </c>
      <c r="Q459" s="52">
        <v>26</v>
      </c>
      <c r="R459" s="64">
        <f>IFERROR(Q459/M447,"-")</f>
        <v>0.1793103448275862</v>
      </c>
      <c r="S459" s="61">
        <f t="shared" si="97"/>
        <v>146511.03846153847</v>
      </c>
      <c r="T459" s="138"/>
      <c r="U459" s="138"/>
      <c r="V459" s="103" t="s">
        <v>89</v>
      </c>
      <c r="W459" s="52">
        <v>46030784</v>
      </c>
      <c r="X459" s="50">
        <f>W459/T447</f>
        <v>8.8386342778001108E-3</v>
      </c>
      <c r="Y459" s="52">
        <v>786</v>
      </c>
      <c r="Z459" s="64">
        <f>IFERROR(Y459/U447,"-")</f>
        <v>0.10835401157981803</v>
      </c>
      <c r="AA459" s="61">
        <f t="shared" si="98"/>
        <v>58563.338422391855</v>
      </c>
      <c r="AB459" s="138"/>
      <c r="AC459" s="138"/>
      <c r="AD459" s="103" t="s">
        <v>89</v>
      </c>
      <c r="AE459" s="52">
        <v>54097839</v>
      </c>
      <c r="AF459" s="64">
        <f>IFERROR(AE459/AB447,"-")</f>
        <v>1.0225754455254237E-2</v>
      </c>
      <c r="AG459" s="52">
        <v>713</v>
      </c>
      <c r="AH459" s="64">
        <f>IFERROR(AG459/AC447,"-")</f>
        <v>0.1309939371670035</v>
      </c>
      <c r="AI459" s="61">
        <f t="shared" si="99"/>
        <v>75873.546984572225</v>
      </c>
      <c r="AJ459" s="138"/>
      <c r="AK459" s="138"/>
      <c r="AL459" s="103" t="s">
        <v>89</v>
      </c>
      <c r="AM459" s="52">
        <v>50907966</v>
      </c>
      <c r="AN459" s="64">
        <f>IFERROR(AM459/AJ447,"-")</f>
        <v>1.2249311322867627E-2</v>
      </c>
      <c r="AO459" s="52">
        <v>539</v>
      </c>
      <c r="AP459" s="64">
        <f>IFERROR(AO459/AK447,"-")</f>
        <v>0.14678649237472766</v>
      </c>
      <c r="AQ459" s="61">
        <f t="shared" si="100"/>
        <v>94448.916512059368</v>
      </c>
      <c r="AR459" s="138"/>
      <c r="AS459" s="138"/>
      <c r="AT459" s="103" t="s">
        <v>89</v>
      </c>
      <c r="AU459" s="52">
        <v>23585613</v>
      </c>
      <c r="AV459" s="64">
        <f>IFERROR(AU459/AR447,"-")</f>
        <v>1.0126528468184031E-2</v>
      </c>
      <c r="AW459" s="52">
        <v>265</v>
      </c>
      <c r="AX459" s="64">
        <f>IFERROR(AW459/AS447,"-")</f>
        <v>0.14730405780989439</v>
      </c>
      <c r="AY459" s="61">
        <f t="shared" si="101"/>
        <v>89002.313207547166</v>
      </c>
      <c r="AZ459" s="138"/>
      <c r="BA459" s="138"/>
      <c r="BB459" s="103" t="s">
        <v>89</v>
      </c>
      <c r="BC459" s="52">
        <v>11237107</v>
      </c>
      <c r="BD459" s="64">
        <f>IFERROR(BC459/AZ447,"-")</f>
        <v>1.3335033869203872E-2</v>
      </c>
      <c r="BE459" s="52">
        <v>91</v>
      </c>
      <c r="BF459" s="64">
        <f>IFERROR(BE459/BA447,"-")</f>
        <v>0.14108527131782947</v>
      </c>
      <c r="BG459" s="61">
        <f t="shared" si="102"/>
        <v>123484.69230769231</v>
      </c>
      <c r="BH459" s="138"/>
      <c r="BI459" s="150"/>
      <c r="BJ459" s="103" t="s">
        <v>89</v>
      </c>
      <c r="BK459" s="52">
        <f t="shared" si="94"/>
        <v>191825823</v>
      </c>
      <c r="BL459" s="64">
        <f>IFERROR(BK459/BH447,"-")</f>
        <v>1.0429631115091173E-2</v>
      </c>
      <c r="BM459" s="52">
        <f t="shared" si="95"/>
        <v>2436</v>
      </c>
      <c r="BN459" s="64">
        <f>IFERROR(BM459/BI447,"-")</f>
        <v>0.12759939238384579</v>
      </c>
      <c r="BO459" s="61">
        <f t="shared" si="103"/>
        <v>78746.232758620696</v>
      </c>
    </row>
    <row r="460" spans="2:67" s="106" customFormat="1">
      <c r="B460" s="179"/>
      <c r="C460" s="173"/>
      <c r="D460" s="138"/>
      <c r="E460" s="138"/>
      <c r="F460" s="103" t="s">
        <v>91</v>
      </c>
      <c r="G460" s="52">
        <v>12347304</v>
      </c>
      <c r="H460" s="64">
        <f>IFERROR(G460/D447,"-")</f>
        <v>4.1447525307644714E-2</v>
      </c>
      <c r="I460" s="52">
        <v>7</v>
      </c>
      <c r="J460" s="64">
        <f>IFERROR(I460/E447,"-")</f>
        <v>5.2631578947368418E-2</v>
      </c>
      <c r="K460" s="61">
        <f t="shared" si="96"/>
        <v>1763900.5714285714</v>
      </c>
      <c r="L460" s="138"/>
      <c r="M460" s="138"/>
      <c r="N460" s="103" t="s">
        <v>91</v>
      </c>
      <c r="O460" s="52">
        <v>1737558</v>
      </c>
      <c r="P460" s="64">
        <f>IFERROR(O460/L447,"-")</f>
        <v>6.4719757718174099E-3</v>
      </c>
      <c r="Q460" s="52">
        <v>11</v>
      </c>
      <c r="R460" s="64">
        <f>IFERROR(Q460/M447,"-")</f>
        <v>7.586206896551724E-2</v>
      </c>
      <c r="S460" s="61">
        <f t="shared" si="97"/>
        <v>157959.81818181818</v>
      </c>
      <c r="T460" s="138"/>
      <c r="U460" s="138"/>
      <c r="V460" s="103" t="s">
        <v>91</v>
      </c>
      <c r="W460" s="52">
        <v>92428698</v>
      </c>
      <c r="X460" s="50">
        <f>W460/T447</f>
        <v>1.7747763288047291E-2</v>
      </c>
      <c r="Y460" s="52">
        <v>540</v>
      </c>
      <c r="Z460" s="64">
        <f>IFERROR(Y460/U447,"-")</f>
        <v>7.4441687344913146E-2</v>
      </c>
      <c r="AA460" s="61">
        <f t="shared" si="98"/>
        <v>171164.25555555554</v>
      </c>
      <c r="AB460" s="138"/>
      <c r="AC460" s="138"/>
      <c r="AD460" s="103" t="s">
        <v>91</v>
      </c>
      <c r="AE460" s="52">
        <v>165691803</v>
      </c>
      <c r="AF460" s="64">
        <f>IFERROR(AE460/AB447,"-")</f>
        <v>3.1319618750877597E-2</v>
      </c>
      <c r="AG460" s="52">
        <v>824</v>
      </c>
      <c r="AH460" s="64">
        <f>IFERROR(AG460/AC447,"-")</f>
        <v>0.15138710270071651</v>
      </c>
      <c r="AI460" s="61">
        <f t="shared" si="99"/>
        <v>201082.28519417476</v>
      </c>
      <c r="AJ460" s="138"/>
      <c r="AK460" s="138"/>
      <c r="AL460" s="103" t="s">
        <v>91</v>
      </c>
      <c r="AM460" s="52">
        <v>209026083</v>
      </c>
      <c r="AN460" s="64">
        <f>IFERROR(AM460/AJ447,"-")</f>
        <v>5.0295184947412128E-2</v>
      </c>
      <c r="AO460" s="52">
        <v>883</v>
      </c>
      <c r="AP460" s="64">
        <f>IFERROR(AO460/AK447,"-")</f>
        <v>0.24046840958605664</v>
      </c>
      <c r="AQ460" s="61">
        <f t="shared" si="100"/>
        <v>236722.63080407702</v>
      </c>
      <c r="AR460" s="138"/>
      <c r="AS460" s="138"/>
      <c r="AT460" s="103" t="s">
        <v>91</v>
      </c>
      <c r="AU460" s="52">
        <v>148683431</v>
      </c>
      <c r="AV460" s="64">
        <f>IFERROR(AU460/AR447,"-")</f>
        <v>6.3837518099223278E-2</v>
      </c>
      <c r="AW460" s="52">
        <v>578</v>
      </c>
      <c r="AX460" s="64">
        <f>IFERROR(AW460/AS447,"-")</f>
        <v>0.32128960533629797</v>
      </c>
      <c r="AY460" s="61">
        <f t="shared" si="101"/>
        <v>257237.76989619379</v>
      </c>
      <c r="AZ460" s="138"/>
      <c r="BA460" s="138"/>
      <c r="BB460" s="103" t="s">
        <v>91</v>
      </c>
      <c r="BC460" s="52">
        <v>44617072</v>
      </c>
      <c r="BD460" s="64">
        <f>IFERROR(BC460/AZ447,"-")</f>
        <v>5.2946916520836516E-2</v>
      </c>
      <c r="BE460" s="52">
        <v>201</v>
      </c>
      <c r="BF460" s="64">
        <f>IFERROR(BE460/BA447,"-")</f>
        <v>0.3116279069767442</v>
      </c>
      <c r="BG460" s="61">
        <f t="shared" si="102"/>
        <v>221975.48258706467</v>
      </c>
      <c r="BH460" s="138"/>
      <c r="BI460" s="150"/>
      <c r="BJ460" s="103" t="s">
        <v>91</v>
      </c>
      <c r="BK460" s="52">
        <f t="shared" si="94"/>
        <v>674531949</v>
      </c>
      <c r="BL460" s="64">
        <f>IFERROR(BK460/BH447,"-")</f>
        <v>3.6674516983114899E-2</v>
      </c>
      <c r="BM460" s="52">
        <f t="shared" si="95"/>
        <v>3044</v>
      </c>
      <c r="BN460" s="64">
        <f>IFERROR(BM460/BI447,"-")</f>
        <v>0.15944685977685821</v>
      </c>
      <c r="BO460" s="61">
        <f t="shared" si="103"/>
        <v>221593.93856767411</v>
      </c>
    </row>
    <row r="461" spans="2:67" s="106" customFormat="1">
      <c r="B461" s="179"/>
      <c r="C461" s="173"/>
      <c r="D461" s="138"/>
      <c r="E461" s="138"/>
      <c r="F461" s="103" t="s">
        <v>95</v>
      </c>
      <c r="G461" s="52">
        <v>1608425</v>
      </c>
      <c r="H461" s="64">
        <f>IFERROR(G461/D447,"-")</f>
        <v>5.399173446523099E-3</v>
      </c>
      <c r="I461" s="52">
        <v>17</v>
      </c>
      <c r="J461" s="64">
        <f>IFERROR(I461/E447,"-")</f>
        <v>0.12781954887218044</v>
      </c>
      <c r="K461" s="61">
        <f t="shared" si="96"/>
        <v>94613.23529411765</v>
      </c>
      <c r="L461" s="138"/>
      <c r="M461" s="138"/>
      <c r="N461" s="103" t="s">
        <v>95</v>
      </c>
      <c r="O461" s="52">
        <v>5434889</v>
      </c>
      <c r="P461" s="64">
        <f>IFERROR(O461/L447,"-")</f>
        <v>2.0243623482218694E-2</v>
      </c>
      <c r="Q461" s="52">
        <v>14</v>
      </c>
      <c r="R461" s="64">
        <f>IFERROR(Q461/M447,"-")</f>
        <v>9.6551724137931033E-2</v>
      </c>
      <c r="S461" s="61">
        <f t="shared" si="97"/>
        <v>388206.35714285716</v>
      </c>
      <c r="T461" s="138"/>
      <c r="U461" s="138"/>
      <c r="V461" s="103" t="s">
        <v>95</v>
      </c>
      <c r="W461" s="52">
        <v>30373918</v>
      </c>
      <c r="X461" s="50">
        <f>W461/T447</f>
        <v>5.8322698302485957E-3</v>
      </c>
      <c r="Y461" s="52">
        <v>434</v>
      </c>
      <c r="Z461" s="64">
        <f>IFERROR(Y461/U447,"-")</f>
        <v>5.9829059829059832E-2</v>
      </c>
      <c r="AA461" s="61">
        <f t="shared" si="98"/>
        <v>69985.986175115206</v>
      </c>
      <c r="AB461" s="138"/>
      <c r="AC461" s="138"/>
      <c r="AD461" s="103" t="s">
        <v>95</v>
      </c>
      <c r="AE461" s="52">
        <v>31784154</v>
      </c>
      <c r="AF461" s="64">
        <f>IFERROR(AE461/AB447,"-")</f>
        <v>6.0079470895683428E-3</v>
      </c>
      <c r="AG461" s="52">
        <v>386</v>
      </c>
      <c r="AH461" s="64">
        <f>IFERROR(AG461/AC447,"-")</f>
        <v>7.0916773837957012E-2</v>
      </c>
      <c r="AI461" s="61">
        <f t="shared" si="99"/>
        <v>82342.367875647673</v>
      </c>
      <c r="AJ461" s="138"/>
      <c r="AK461" s="138"/>
      <c r="AL461" s="103" t="s">
        <v>95</v>
      </c>
      <c r="AM461" s="52">
        <v>20092096</v>
      </c>
      <c r="AN461" s="64">
        <f>IFERROR(AM461/AJ447,"-")</f>
        <v>4.8344956275201282E-3</v>
      </c>
      <c r="AO461" s="52">
        <v>314</v>
      </c>
      <c r="AP461" s="64">
        <f>IFERROR(AO461/AK447,"-")</f>
        <v>8.5511982570806097E-2</v>
      </c>
      <c r="AQ461" s="61">
        <f t="shared" si="100"/>
        <v>63987.566878980891</v>
      </c>
      <c r="AR461" s="138"/>
      <c r="AS461" s="138"/>
      <c r="AT461" s="103" t="s">
        <v>95</v>
      </c>
      <c r="AU461" s="52">
        <v>7565584</v>
      </c>
      <c r="AV461" s="64">
        <f>IFERROR(AU461/AR447,"-")</f>
        <v>3.248298094030357E-3</v>
      </c>
      <c r="AW461" s="52">
        <v>137</v>
      </c>
      <c r="AX461" s="64">
        <f>IFERROR(AW461/AS447,"-")</f>
        <v>7.6153418565869921E-2</v>
      </c>
      <c r="AY461" s="61">
        <f t="shared" si="101"/>
        <v>55223.240875912408</v>
      </c>
      <c r="AZ461" s="138"/>
      <c r="BA461" s="138"/>
      <c r="BB461" s="103" t="s">
        <v>95</v>
      </c>
      <c r="BC461" s="52">
        <v>13418135</v>
      </c>
      <c r="BD461" s="64">
        <f>IFERROR(BC461/AZ447,"-")</f>
        <v>1.5923251837554799E-2</v>
      </c>
      <c r="BE461" s="52">
        <v>49</v>
      </c>
      <c r="BF461" s="64">
        <f>IFERROR(BE461/BA447,"-")</f>
        <v>7.5968992248062014E-2</v>
      </c>
      <c r="BG461" s="61">
        <f t="shared" si="102"/>
        <v>273839.48979591834</v>
      </c>
      <c r="BH461" s="138"/>
      <c r="BI461" s="150"/>
      <c r="BJ461" s="103" t="s">
        <v>95</v>
      </c>
      <c r="BK461" s="52">
        <f t="shared" si="94"/>
        <v>110277201</v>
      </c>
      <c r="BL461" s="64">
        <f>IFERROR(BK461/BH447,"-")</f>
        <v>5.9958065543384296E-3</v>
      </c>
      <c r="BM461" s="52">
        <f t="shared" si="95"/>
        <v>1351</v>
      </c>
      <c r="BN461" s="64">
        <f>IFERROR(BM461/BI447,"-")</f>
        <v>7.0766329684144355E-2</v>
      </c>
      <c r="BO461" s="61">
        <f t="shared" si="103"/>
        <v>81626.351591413768</v>
      </c>
    </row>
    <row r="462" spans="2:67" s="106" customFormat="1">
      <c r="B462" s="179"/>
      <c r="C462" s="173"/>
      <c r="D462" s="138"/>
      <c r="E462" s="138"/>
      <c r="F462" s="104" t="s">
        <v>93</v>
      </c>
      <c r="G462" s="55">
        <v>50669</v>
      </c>
      <c r="H462" s="65">
        <f>IFERROR(G462/D447,"-")</f>
        <v>1.700860900333425E-4</v>
      </c>
      <c r="I462" s="55">
        <v>17</v>
      </c>
      <c r="J462" s="65">
        <f>IFERROR(I462/E447,"-")</f>
        <v>0.12781954887218044</v>
      </c>
      <c r="K462" s="62">
        <f t="shared" si="96"/>
        <v>2980.5294117647059</v>
      </c>
      <c r="L462" s="138"/>
      <c r="M462" s="138"/>
      <c r="N462" s="104" t="s">
        <v>93</v>
      </c>
      <c r="O462" s="55">
        <v>198991</v>
      </c>
      <c r="P462" s="65">
        <f>IFERROR(O462/L447,"-")</f>
        <v>7.4119248440035858E-4</v>
      </c>
      <c r="Q462" s="55">
        <v>43</v>
      </c>
      <c r="R462" s="65">
        <f>IFERROR(Q462/M447,"-")</f>
        <v>0.29655172413793102</v>
      </c>
      <c r="S462" s="62">
        <f t="shared" si="97"/>
        <v>4627.6976744186049</v>
      </c>
      <c r="T462" s="138"/>
      <c r="U462" s="138"/>
      <c r="V462" s="104" t="s">
        <v>93</v>
      </c>
      <c r="W462" s="55">
        <v>9988526</v>
      </c>
      <c r="X462" s="53">
        <f>W462/T447</f>
        <v>1.9179540432832435E-3</v>
      </c>
      <c r="Y462" s="55">
        <v>578</v>
      </c>
      <c r="Z462" s="65">
        <f>IFERROR(Y462/U447,"-")</f>
        <v>7.9680176454370005E-2</v>
      </c>
      <c r="AA462" s="62">
        <f t="shared" si="98"/>
        <v>17281.186851211074</v>
      </c>
      <c r="AB462" s="138"/>
      <c r="AC462" s="138"/>
      <c r="AD462" s="104" t="s">
        <v>93</v>
      </c>
      <c r="AE462" s="55">
        <v>15925633</v>
      </c>
      <c r="AF462" s="65">
        <f>IFERROR(AE462/AB447,"-")</f>
        <v>3.0103164121305088E-3</v>
      </c>
      <c r="AG462" s="55">
        <v>648</v>
      </c>
      <c r="AH462" s="65">
        <f>IFERROR(AG462/AC447,"-")</f>
        <v>0.11905199338600037</v>
      </c>
      <c r="AI462" s="62">
        <f t="shared" si="99"/>
        <v>24576.594135802468</v>
      </c>
      <c r="AJ462" s="138"/>
      <c r="AK462" s="138"/>
      <c r="AL462" s="104" t="s">
        <v>93</v>
      </c>
      <c r="AM462" s="55">
        <v>15578129</v>
      </c>
      <c r="AN462" s="65">
        <f>IFERROR(AM462/AJ447,"-")</f>
        <v>3.7483593814923296E-3</v>
      </c>
      <c r="AO462" s="55">
        <v>652</v>
      </c>
      <c r="AP462" s="65">
        <f>IFERROR(AO462/AK447,"-")</f>
        <v>0.1775599128540305</v>
      </c>
      <c r="AQ462" s="62">
        <f t="shared" si="100"/>
        <v>23892.835889570553</v>
      </c>
      <c r="AR462" s="138"/>
      <c r="AS462" s="138"/>
      <c r="AT462" s="104" t="s">
        <v>93</v>
      </c>
      <c r="AU462" s="55">
        <v>7720375</v>
      </c>
      <c r="AV462" s="65">
        <f>IFERROR(AU462/AR447,"-")</f>
        <v>3.3147579086689957E-3</v>
      </c>
      <c r="AW462" s="55">
        <v>332</v>
      </c>
      <c r="AX462" s="65">
        <f>IFERROR(AW462/AS447,"-")</f>
        <v>0.18454697053918845</v>
      </c>
      <c r="AY462" s="62">
        <f t="shared" si="101"/>
        <v>23254.141566265062</v>
      </c>
      <c r="AZ462" s="138"/>
      <c r="BA462" s="138"/>
      <c r="BB462" s="104" t="s">
        <v>93</v>
      </c>
      <c r="BC462" s="55">
        <v>4739778</v>
      </c>
      <c r="BD462" s="65">
        <f>IFERROR(BC462/AZ447,"-")</f>
        <v>5.6246772556768736E-3</v>
      </c>
      <c r="BE462" s="55">
        <v>110</v>
      </c>
      <c r="BF462" s="65">
        <f>IFERROR(BE462/BA447,"-")</f>
        <v>0.17054263565891473</v>
      </c>
      <c r="BG462" s="62">
        <f t="shared" si="102"/>
        <v>43088.890909090907</v>
      </c>
      <c r="BH462" s="138"/>
      <c r="BI462" s="150"/>
      <c r="BJ462" s="104" t="s">
        <v>93</v>
      </c>
      <c r="BK462" s="55">
        <f t="shared" si="94"/>
        <v>54202101</v>
      </c>
      <c r="BL462" s="65">
        <f>IFERROR(BK462/BH447,"-")</f>
        <v>2.9469855009714432E-3</v>
      </c>
      <c r="BM462" s="55">
        <f t="shared" si="95"/>
        <v>2380</v>
      </c>
      <c r="BN462" s="65">
        <f>IFERROR(BM462/BI447,"-")</f>
        <v>0.1246660730186999</v>
      </c>
      <c r="BO462" s="62">
        <f t="shared" si="103"/>
        <v>22773.992016806722</v>
      </c>
    </row>
    <row r="463" spans="2:67" s="106" customFormat="1">
      <c r="B463" s="179"/>
      <c r="C463" s="174"/>
      <c r="D463" s="139"/>
      <c r="E463" s="139"/>
      <c r="F463" s="105" t="s">
        <v>101</v>
      </c>
      <c r="G463" s="56">
        <f>SUM(G447:G462)</f>
        <v>53343060</v>
      </c>
      <c r="H463" s="65">
        <f>IFERROR(G463/D447,"-")</f>
        <v>0.17906239526759934</v>
      </c>
      <c r="I463" s="55">
        <v>103</v>
      </c>
      <c r="J463" s="65">
        <f>IFERROR(I463/E447,"-")</f>
        <v>0.77443609022556392</v>
      </c>
      <c r="K463" s="62">
        <f t="shared" si="96"/>
        <v>517893.78640776698</v>
      </c>
      <c r="L463" s="139"/>
      <c r="M463" s="139"/>
      <c r="N463" s="105" t="s">
        <v>101</v>
      </c>
      <c r="O463" s="56">
        <f>SUM(O447:O462)</f>
        <v>34993974</v>
      </c>
      <c r="P463" s="65">
        <f>IFERROR(O463/L447,"-")</f>
        <v>0.13034393780674278</v>
      </c>
      <c r="Q463" s="55">
        <v>125</v>
      </c>
      <c r="R463" s="65">
        <f>IFERROR(Q463/M447,"-")</f>
        <v>0.86206896551724133</v>
      </c>
      <c r="S463" s="62">
        <f t="shared" si="97"/>
        <v>279951.79200000002</v>
      </c>
      <c r="T463" s="139"/>
      <c r="U463" s="139"/>
      <c r="V463" s="105" t="s">
        <v>101</v>
      </c>
      <c r="W463" s="56">
        <f>SUM(W447:W462)</f>
        <v>952213548</v>
      </c>
      <c r="X463" s="53">
        <f>W463/T447</f>
        <v>0.18283997303062363</v>
      </c>
      <c r="Y463" s="55">
        <v>5312</v>
      </c>
      <c r="Z463" s="65">
        <f>IFERROR(Y463/U447,"-")</f>
        <v>0.73228563551144199</v>
      </c>
      <c r="AA463" s="62">
        <f t="shared" si="98"/>
        <v>179257.06852409639</v>
      </c>
      <c r="AB463" s="139"/>
      <c r="AC463" s="139"/>
      <c r="AD463" s="105" t="s">
        <v>101</v>
      </c>
      <c r="AE463" s="56">
        <f>SUM(AE447:AE462)</f>
        <v>1214334214</v>
      </c>
      <c r="AF463" s="65">
        <f>IFERROR(AE463/AB447,"-")</f>
        <v>0.22953751440936768</v>
      </c>
      <c r="AG463" s="55">
        <v>4497</v>
      </c>
      <c r="AH463" s="65">
        <f>IFERROR(AG463/AC447,"-")</f>
        <v>0.82619878743340069</v>
      </c>
      <c r="AI463" s="62">
        <f t="shared" si="99"/>
        <v>270032.06893484545</v>
      </c>
      <c r="AJ463" s="139"/>
      <c r="AK463" s="139"/>
      <c r="AL463" s="105" t="s">
        <v>101</v>
      </c>
      <c r="AM463" s="56">
        <f>SUM(AM447:AM462)</f>
        <v>1187657453</v>
      </c>
      <c r="AN463" s="65">
        <f>IFERROR(AM463/AJ447,"-")</f>
        <v>0.28577032299269289</v>
      </c>
      <c r="AO463" s="55">
        <v>3197</v>
      </c>
      <c r="AP463" s="65">
        <f>IFERROR(AO463/AK447,"-")</f>
        <v>0.87064270152505452</v>
      </c>
      <c r="AQ463" s="62">
        <f t="shared" si="100"/>
        <v>371491.22708789492</v>
      </c>
      <c r="AR463" s="139"/>
      <c r="AS463" s="139"/>
      <c r="AT463" s="105" t="s">
        <v>101</v>
      </c>
      <c r="AU463" s="56">
        <f>SUM(AU447:AU462)</f>
        <v>746399036</v>
      </c>
      <c r="AV463" s="65">
        <f>IFERROR(AU463/AR447,"-")</f>
        <v>0.32046786685930601</v>
      </c>
      <c r="AW463" s="55">
        <v>1592</v>
      </c>
      <c r="AX463" s="65">
        <f>IFERROR(AW463/AS447,"-")</f>
        <v>0.88493607559755416</v>
      </c>
      <c r="AY463" s="62">
        <f t="shared" si="101"/>
        <v>468843.61557788943</v>
      </c>
      <c r="AZ463" s="139"/>
      <c r="BA463" s="139"/>
      <c r="BB463" s="105" t="s">
        <v>101</v>
      </c>
      <c r="BC463" s="56">
        <f>SUM(BC447:BC462)</f>
        <v>289446866</v>
      </c>
      <c r="BD463" s="65">
        <f>IFERROR(BC463/AZ447,"-")</f>
        <v>0.34348553960062089</v>
      </c>
      <c r="BE463" s="55">
        <v>547</v>
      </c>
      <c r="BF463" s="65">
        <f>IFERROR(BE463/BA447,"-")</f>
        <v>0.84806201550387594</v>
      </c>
      <c r="BG463" s="62">
        <f t="shared" si="102"/>
        <v>529153.3199268739</v>
      </c>
      <c r="BH463" s="139"/>
      <c r="BI463" s="151"/>
      <c r="BJ463" s="105" t="s">
        <v>101</v>
      </c>
      <c r="BK463" s="56">
        <f t="shared" si="94"/>
        <v>4478388151</v>
      </c>
      <c r="BL463" s="65">
        <f>IFERROR(BK463/BH447,"-")</f>
        <v>0.24349139065143083</v>
      </c>
      <c r="BM463" s="56">
        <f t="shared" si="95"/>
        <v>15373</v>
      </c>
      <c r="BN463" s="65">
        <f>IFERROR(BM463/BI447,"-")</f>
        <v>0.80524854643549315</v>
      </c>
      <c r="BO463" s="62">
        <f t="shared" si="103"/>
        <v>291315.17277044168</v>
      </c>
    </row>
    <row r="464" spans="2:67" s="106" customFormat="1">
      <c r="B464" s="179">
        <v>28</v>
      </c>
      <c r="C464" s="172" t="s">
        <v>37</v>
      </c>
      <c r="D464" s="137">
        <v>219237900</v>
      </c>
      <c r="E464" s="137">
        <v>126</v>
      </c>
      <c r="F464" s="101" t="s">
        <v>66</v>
      </c>
      <c r="G464" s="48">
        <v>2117533</v>
      </c>
      <c r="H464" s="63">
        <f>IFERROR(G464/D464,"-")</f>
        <v>9.6586082971967888E-3</v>
      </c>
      <c r="I464" s="48">
        <v>30</v>
      </c>
      <c r="J464" s="63">
        <f>IFERROR(I464/E464,"-")</f>
        <v>0.23809523809523808</v>
      </c>
      <c r="K464" s="60">
        <f t="shared" si="96"/>
        <v>70584.433333333334</v>
      </c>
      <c r="L464" s="137">
        <v>368369810</v>
      </c>
      <c r="M464" s="137">
        <v>165</v>
      </c>
      <c r="N464" s="101" t="s">
        <v>66</v>
      </c>
      <c r="O464" s="48">
        <v>15633459</v>
      </c>
      <c r="P464" s="63">
        <f>IFERROR(O464/L464,"-")</f>
        <v>4.2439577228112153E-2</v>
      </c>
      <c r="Q464" s="48">
        <v>55</v>
      </c>
      <c r="R464" s="63">
        <f>IFERROR(Q464/M464,"-")</f>
        <v>0.33333333333333331</v>
      </c>
      <c r="S464" s="60">
        <f t="shared" si="97"/>
        <v>284244.70909090911</v>
      </c>
      <c r="T464" s="137">
        <v>4933302780</v>
      </c>
      <c r="U464" s="137">
        <v>6779</v>
      </c>
      <c r="V464" s="101" t="s">
        <v>66</v>
      </c>
      <c r="W464" s="48">
        <v>162641098</v>
      </c>
      <c r="X464" s="46">
        <f>W464/T464</f>
        <v>3.2967994313943164E-2</v>
      </c>
      <c r="Y464" s="48">
        <v>1217</v>
      </c>
      <c r="Z464" s="63">
        <f>IFERROR(Y464/U464,"-")</f>
        <v>0.17952500368785956</v>
      </c>
      <c r="AA464" s="60">
        <f t="shared" si="98"/>
        <v>133641.00082169269</v>
      </c>
      <c r="AB464" s="137">
        <v>3939011850</v>
      </c>
      <c r="AC464" s="137">
        <v>4149</v>
      </c>
      <c r="AD464" s="101" t="s">
        <v>66</v>
      </c>
      <c r="AE464" s="48">
        <v>159863135</v>
      </c>
      <c r="AF464" s="63">
        <f>IFERROR(AE464/AB464,"-")</f>
        <v>4.0584578337838711E-2</v>
      </c>
      <c r="AG464" s="48">
        <v>997</v>
      </c>
      <c r="AH464" s="63">
        <f>IFERROR(AG464/AC464,"-")</f>
        <v>0.24029886719691493</v>
      </c>
      <c r="AI464" s="60">
        <f t="shared" si="99"/>
        <v>160344.16750250751</v>
      </c>
      <c r="AJ464" s="137">
        <v>2469983670</v>
      </c>
      <c r="AK464" s="137">
        <v>2240</v>
      </c>
      <c r="AL464" s="101" t="s">
        <v>66</v>
      </c>
      <c r="AM464" s="48">
        <v>135272592</v>
      </c>
      <c r="AN464" s="63">
        <f>IFERROR(AM464/AJ464,"-")</f>
        <v>5.47665936593014E-2</v>
      </c>
      <c r="AO464" s="48">
        <v>622</v>
      </c>
      <c r="AP464" s="63">
        <f>IFERROR(AO464/AK464,"-")</f>
        <v>0.27767857142857144</v>
      </c>
      <c r="AQ464" s="60">
        <f t="shared" si="100"/>
        <v>217480.05144694535</v>
      </c>
      <c r="AR464" s="137">
        <v>1319342760</v>
      </c>
      <c r="AS464" s="137">
        <v>1016</v>
      </c>
      <c r="AT464" s="101" t="s">
        <v>66</v>
      </c>
      <c r="AU464" s="48">
        <v>81761048</v>
      </c>
      <c r="AV464" s="63">
        <f>IFERROR(AU464/AR464,"-")</f>
        <v>6.197104382488141E-2</v>
      </c>
      <c r="AW464" s="48">
        <v>314</v>
      </c>
      <c r="AX464" s="63">
        <f>IFERROR(AW464/AS464,"-")</f>
        <v>0.30905511811023623</v>
      </c>
      <c r="AY464" s="60">
        <f t="shared" si="101"/>
        <v>260385.50318471337</v>
      </c>
      <c r="AZ464" s="137">
        <v>540156480</v>
      </c>
      <c r="BA464" s="137">
        <v>399</v>
      </c>
      <c r="BB464" s="101" t="s">
        <v>66</v>
      </c>
      <c r="BC464" s="48">
        <v>38645912</v>
      </c>
      <c r="BD464" s="63">
        <f>IFERROR(BC464/AZ464,"-")</f>
        <v>7.1545771329078564E-2</v>
      </c>
      <c r="BE464" s="48">
        <v>116</v>
      </c>
      <c r="BF464" s="63">
        <f>IFERROR(BE464/BA464,"-")</f>
        <v>0.2907268170426065</v>
      </c>
      <c r="BG464" s="60">
        <f t="shared" si="102"/>
        <v>333154.41379310342</v>
      </c>
      <c r="BH464" s="137">
        <f>SUM(D464,L464,T464,AB464,AJ464,AR464,AZ464)</f>
        <v>13789405250</v>
      </c>
      <c r="BI464" s="149">
        <f>SUM(E464,M464,U464,AC464,AK464,AS464,BA464)</f>
        <v>14874</v>
      </c>
      <c r="BJ464" s="101" t="s">
        <v>66</v>
      </c>
      <c r="BK464" s="48">
        <f t="shared" si="94"/>
        <v>595934777</v>
      </c>
      <c r="BL464" s="63">
        <f>IFERROR(BK464/BH464,"-")</f>
        <v>4.3216858609619872E-2</v>
      </c>
      <c r="BM464" s="48">
        <f t="shared" si="95"/>
        <v>3351</v>
      </c>
      <c r="BN464" s="63">
        <f>IFERROR(BM464/BI464,"-")</f>
        <v>0.22529245663574021</v>
      </c>
      <c r="BO464" s="60">
        <f t="shared" si="103"/>
        <v>177837.8922709639</v>
      </c>
    </row>
    <row r="465" spans="2:67" s="106" customFormat="1">
      <c r="B465" s="179"/>
      <c r="C465" s="173"/>
      <c r="D465" s="138"/>
      <c r="E465" s="138"/>
      <c r="F465" s="102" t="s">
        <v>68</v>
      </c>
      <c r="G465" s="52">
        <v>3152392</v>
      </c>
      <c r="H465" s="64">
        <f>IFERROR(G465/D464,"-")</f>
        <v>1.437886423834565E-2</v>
      </c>
      <c r="I465" s="52">
        <v>32</v>
      </c>
      <c r="J465" s="64">
        <f>IFERROR(I465/E464,"-")</f>
        <v>0.25396825396825395</v>
      </c>
      <c r="K465" s="61">
        <f t="shared" si="96"/>
        <v>98512.25</v>
      </c>
      <c r="L465" s="138"/>
      <c r="M465" s="138"/>
      <c r="N465" s="102" t="s">
        <v>68</v>
      </c>
      <c r="O465" s="52">
        <v>4926356</v>
      </c>
      <c r="P465" s="64">
        <f>IFERROR(O465/L464,"-")</f>
        <v>1.33733977819735E-2</v>
      </c>
      <c r="Q465" s="52">
        <v>62</v>
      </c>
      <c r="R465" s="64">
        <f>IFERROR(Q465/M464,"-")</f>
        <v>0.37575757575757573</v>
      </c>
      <c r="S465" s="61">
        <f t="shared" si="97"/>
        <v>79457.354838709682</v>
      </c>
      <c r="T465" s="138"/>
      <c r="U465" s="138"/>
      <c r="V465" s="102" t="s">
        <v>68</v>
      </c>
      <c r="W465" s="52">
        <v>151049404</v>
      </c>
      <c r="X465" s="50">
        <f>W465/T464</f>
        <v>3.0618312059086713E-2</v>
      </c>
      <c r="Y465" s="52">
        <v>1561</v>
      </c>
      <c r="Z465" s="64">
        <f>IFERROR(Y465/U464,"-")</f>
        <v>0.23026995132025371</v>
      </c>
      <c r="AA465" s="61">
        <f t="shared" si="98"/>
        <v>96764.512491992311</v>
      </c>
      <c r="AB465" s="138"/>
      <c r="AC465" s="138"/>
      <c r="AD465" s="102" t="s">
        <v>68</v>
      </c>
      <c r="AE465" s="52">
        <v>88269570</v>
      </c>
      <c r="AF465" s="64">
        <f>IFERROR(AE465/AB464,"-")</f>
        <v>2.2409064344398964E-2</v>
      </c>
      <c r="AG465" s="52">
        <v>1202</v>
      </c>
      <c r="AH465" s="64">
        <f>IFERROR(AG465/AC464,"-")</f>
        <v>0.28970836346107498</v>
      </c>
      <c r="AI465" s="61">
        <f t="shared" si="99"/>
        <v>73435.58236272879</v>
      </c>
      <c r="AJ465" s="138"/>
      <c r="AK465" s="138"/>
      <c r="AL465" s="102" t="s">
        <v>68</v>
      </c>
      <c r="AM465" s="52">
        <v>39763064</v>
      </c>
      <c r="AN465" s="64">
        <f>IFERROR(AM465/AJ464,"-")</f>
        <v>1.6098512910411266E-2</v>
      </c>
      <c r="AO465" s="52">
        <v>728</v>
      </c>
      <c r="AP465" s="64">
        <f>IFERROR(AO465/AK464,"-")</f>
        <v>0.32500000000000001</v>
      </c>
      <c r="AQ465" s="61">
        <f t="shared" si="100"/>
        <v>54619.593406593405</v>
      </c>
      <c r="AR465" s="138"/>
      <c r="AS465" s="138"/>
      <c r="AT465" s="102" t="s">
        <v>68</v>
      </c>
      <c r="AU465" s="52">
        <v>26189526</v>
      </c>
      <c r="AV465" s="64">
        <f>IFERROR(AU465/AR464,"-")</f>
        <v>1.9850433711403395E-2</v>
      </c>
      <c r="AW465" s="52">
        <v>321</v>
      </c>
      <c r="AX465" s="64">
        <f>IFERROR(AW465/AS464,"-")</f>
        <v>0.31594488188976377</v>
      </c>
      <c r="AY465" s="61">
        <f t="shared" si="101"/>
        <v>81587.308411214952</v>
      </c>
      <c r="AZ465" s="138"/>
      <c r="BA465" s="138"/>
      <c r="BB465" s="102" t="s">
        <v>68</v>
      </c>
      <c r="BC465" s="52">
        <v>4114484</v>
      </c>
      <c r="BD465" s="64">
        <f>IFERROR(BC465/AZ464,"-")</f>
        <v>7.6172075173475658E-3</v>
      </c>
      <c r="BE465" s="52">
        <v>108</v>
      </c>
      <c r="BF465" s="64">
        <f>IFERROR(BE465/BA464,"-")</f>
        <v>0.27067669172932329</v>
      </c>
      <c r="BG465" s="61">
        <f t="shared" si="102"/>
        <v>38097.074074074073</v>
      </c>
      <c r="BH465" s="138"/>
      <c r="BI465" s="150"/>
      <c r="BJ465" s="102" t="s">
        <v>68</v>
      </c>
      <c r="BK465" s="52">
        <f t="shared" si="94"/>
        <v>317464796</v>
      </c>
      <c r="BL465" s="64">
        <f>IFERROR(BK465/BH464,"-")</f>
        <v>2.302237045357703E-2</v>
      </c>
      <c r="BM465" s="52">
        <f t="shared" si="95"/>
        <v>4014</v>
      </c>
      <c r="BN465" s="64">
        <f>IFERROR(BM465/BI464,"-")</f>
        <v>0.26986688180718033</v>
      </c>
      <c r="BO465" s="61">
        <f t="shared" si="103"/>
        <v>79089.38614848032</v>
      </c>
    </row>
    <row r="466" spans="2:67" s="106" customFormat="1">
      <c r="B466" s="179"/>
      <c r="C466" s="173"/>
      <c r="D466" s="138"/>
      <c r="E466" s="138"/>
      <c r="F466" s="103" t="s">
        <v>70</v>
      </c>
      <c r="G466" s="52">
        <v>789083</v>
      </c>
      <c r="H466" s="64">
        <f>IFERROR(G466/D464,"-")</f>
        <v>3.5992088959071401E-3</v>
      </c>
      <c r="I466" s="52">
        <v>21</v>
      </c>
      <c r="J466" s="64">
        <f>IFERROR(I466/E464,"-")</f>
        <v>0.16666666666666666</v>
      </c>
      <c r="K466" s="61">
        <f t="shared" si="96"/>
        <v>37575.380952380954</v>
      </c>
      <c r="L466" s="138"/>
      <c r="M466" s="138"/>
      <c r="N466" s="103" t="s">
        <v>70</v>
      </c>
      <c r="O466" s="52">
        <v>677985</v>
      </c>
      <c r="P466" s="64">
        <f>IFERROR(O466/L464,"-")</f>
        <v>1.8405009900241281E-3</v>
      </c>
      <c r="Q466" s="52">
        <v>30</v>
      </c>
      <c r="R466" s="64">
        <f>IFERROR(Q466/M464,"-")</f>
        <v>0.18181818181818182</v>
      </c>
      <c r="S466" s="61">
        <f t="shared" si="97"/>
        <v>22599.5</v>
      </c>
      <c r="T466" s="138"/>
      <c r="U466" s="138"/>
      <c r="V466" s="103" t="s">
        <v>70</v>
      </c>
      <c r="W466" s="52">
        <v>71109244</v>
      </c>
      <c r="X466" s="50">
        <f>W466/T464</f>
        <v>1.4414125216129548E-2</v>
      </c>
      <c r="Y466" s="52">
        <v>1533</v>
      </c>
      <c r="Z466" s="64">
        <f>IFERROR(Y466/U464,"-")</f>
        <v>0.22613954860598909</v>
      </c>
      <c r="AA466" s="61">
        <f t="shared" si="98"/>
        <v>46385.677756033918</v>
      </c>
      <c r="AB466" s="138"/>
      <c r="AC466" s="138"/>
      <c r="AD466" s="103" t="s">
        <v>70</v>
      </c>
      <c r="AE466" s="52">
        <v>68896620</v>
      </c>
      <c r="AF466" s="64">
        <f>IFERROR(AE466/AB464,"-")</f>
        <v>1.7490838470059437E-2</v>
      </c>
      <c r="AG466" s="52">
        <v>1129</v>
      </c>
      <c r="AH466" s="64">
        <f>IFERROR(AG466/AC464,"-")</f>
        <v>0.27211376235237406</v>
      </c>
      <c r="AI466" s="61">
        <f t="shared" si="99"/>
        <v>61024.464127546504</v>
      </c>
      <c r="AJ466" s="138"/>
      <c r="AK466" s="138"/>
      <c r="AL466" s="103" t="s">
        <v>70</v>
      </c>
      <c r="AM466" s="52">
        <v>43034616</v>
      </c>
      <c r="AN466" s="64">
        <f>IFERROR(AM466/AJ464,"-")</f>
        <v>1.7423036647039855E-2</v>
      </c>
      <c r="AO466" s="52">
        <v>638</v>
      </c>
      <c r="AP466" s="64">
        <f>IFERROR(AO466/AK464,"-")</f>
        <v>0.28482142857142856</v>
      </c>
      <c r="AQ466" s="61">
        <f t="shared" si="100"/>
        <v>67452.37617554859</v>
      </c>
      <c r="AR466" s="138"/>
      <c r="AS466" s="138"/>
      <c r="AT466" s="103" t="s">
        <v>70</v>
      </c>
      <c r="AU466" s="52">
        <v>19226545</v>
      </c>
      <c r="AV466" s="64">
        <f>IFERROR(AU466/AR464,"-")</f>
        <v>1.457282033366371E-2</v>
      </c>
      <c r="AW466" s="52">
        <v>262</v>
      </c>
      <c r="AX466" s="64">
        <f>IFERROR(AW466/AS464,"-")</f>
        <v>0.25787401574803148</v>
      </c>
      <c r="AY466" s="61">
        <f t="shared" si="101"/>
        <v>73383.759541984735</v>
      </c>
      <c r="AZ466" s="138"/>
      <c r="BA466" s="138"/>
      <c r="BB466" s="103" t="s">
        <v>70</v>
      </c>
      <c r="BC466" s="52">
        <v>6149588</v>
      </c>
      <c r="BD466" s="64">
        <f>IFERROR(BC466/AZ464,"-")</f>
        <v>1.138482685609918E-2</v>
      </c>
      <c r="BE466" s="52">
        <v>83</v>
      </c>
      <c r="BF466" s="64">
        <f>IFERROR(BE466/BA464,"-")</f>
        <v>0.20802005012531327</v>
      </c>
      <c r="BG466" s="61">
        <f t="shared" si="102"/>
        <v>74091.421686746995</v>
      </c>
      <c r="BH466" s="138"/>
      <c r="BI466" s="150"/>
      <c r="BJ466" s="103" t="s">
        <v>70</v>
      </c>
      <c r="BK466" s="52">
        <f t="shared" si="94"/>
        <v>209883681</v>
      </c>
      <c r="BL466" s="64">
        <f>IFERROR(BK466/BH464,"-")</f>
        <v>1.5220647823081419E-2</v>
      </c>
      <c r="BM466" s="52">
        <f t="shared" si="95"/>
        <v>3696</v>
      </c>
      <c r="BN466" s="64">
        <f>IFERROR(BM466/BI464,"-")</f>
        <v>0.24848729326341268</v>
      </c>
      <c r="BO466" s="61">
        <f t="shared" si="103"/>
        <v>56786.710227272728</v>
      </c>
    </row>
    <row r="467" spans="2:67" s="106" customFormat="1">
      <c r="B467" s="179"/>
      <c r="C467" s="173"/>
      <c r="D467" s="138"/>
      <c r="E467" s="138"/>
      <c r="F467" s="103" t="s">
        <v>72</v>
      </c>
      <c r="G467" s="52">
        <v>1164167</v>
      </c>
      <c r="H467" s="64">
        <f>IFERROR(G467/D464,"-")</f>
        <v>5.3100627218195398E-3</v>
      </c>
      <c r="I467" s="52">
        <v>14</v>
      </c>
      <c r="J467" s="64">
        <f>IFERROR(I467/E464,"-")</f>
        <v>0.1111111111111111</v>
      </c>
      <c r="K467" s="61">
        <f t="shared" si="96"/>
        <v>83154.78571428571</v>
      </c>
      <c r="L467" s="138"/>
      <c r="M467" s="138"/>
      <c r="N467" s="103" t="s">
        <v>72</v>
      </c>
      <c r="O467" s="52">
        <v>56317</v>
      </c>
      <c r="P467" s="64">
        <f>IFERROR(O467/L464,"-")</f>
        <v>1.5288169244922649E-4</v>
      </c>
      <c r="Q467" s="52">
        <v>10</v>
      </c>
      <c r="R467" s="64">
        <f>IFERROR(Q467/M464,"-")</f>
        <v>6.0606060606060608E-2</v>
      </c>
      <c r="S467" s="61">
        <f t="shared" si="97"/>
        <v>5631.7</v>
      </c>
      <c r="T467" s="138"/>
      <c r="U467" s="138"/>
      <c r="V467" s="103" t="s">
        <v>72</v>
      </c>
      <c r="W467" s="52">
        <v>6604175</v>
      </c>
      <c r="X467" s="50">
        <f>W467/T464</f>
        <v>1.3386924124693599E-3</v>
      </c>
      <c r="Y467" s="52">
        <v>257</v>
      </c>
      <c r="Z467" s="64">
        <f>IFERROR(Y467/U464,"-")</f>
        <v>3.7911196341643312E-2</v>
      </c>
      <c r="AA467" s="61">
        <f t="shared" si="98"/>
        <v>25697.178988326847</v>
      </c>
      <c r="AB467" s="138"/>
      <c r="AC467" s="138"/>
      <c r="AD467" s="103" t="s">
        <v>72</v>
      </c>
      <c r="AE467" s="52">
        <v>7122736</v>
      </c>
      <c r="AF467" s="64">
        <f>IFERROR(AE467/AB464,"-")</f>
        <v>1.8082545245452866E-3</v>
      </c>
      <c r="AG467" s="52">
        <v>184</v>
      </c>
      <c r="AH467" s="64">
        <f>IFERROR(AG467/AC464,"-")</f>
        <v>4.434803567124608E-2</v>
      </c>
      <c r="AI467" s="61">
        <f t="shared" si="99"/>
        <v>38710.521739130432</v>
      </c>
      <c r="AJ467" s="138"/>
      <c r="AK467" s="138"/>
      <c r="AL467" s="103" t="s">
        <v>72</v>
      </c>
      <c r="AM467" s="52">
        <v>10734898</v>
      </c>
      <c r="AN467" s="64">
        <f>IFERROR(AM467/AJ464,"-")</f>
        <v>4.3461412844077625E-3</v>
      </c>
      <c r="AO467" s="52">
        <v>92</v>
      </c>
      <c r="AP467" s="64">
        <f>IFERROR(AO467/AK464,"-")</f>
        <v>4.1071428571428571E-2</v>
      </c>
      <c r="AQ467" s="61">
        <f t="shared" si="100"/>
        <v>116683.67391304347</v>
      </c>
      <c r="AR467" s="138"/>
      <c r="AS467" s="138"/>
      <c r="AT467" s="103" t="s">
        <v>72</v>
      </c>
      <c r="AU467" s="52">
        <v>1959627</v>
      </c>
      <c r="AV467" s="64">
        <f>IFERROR(AU467/AR464,"-")</f>
        <v>1.485305456180318E-3</v>
      </c>
      <c r="AW467" s="52">
        <v>36</v>
      </c>
      <c r="AX467" s="64">
        <f>IFERROR(AW467/AS464,"-")</f>
        <v>3.5433070866141732E-2</v>
      </c>
      <c r="AY467" s="61">
        <f t="shared" si="101"/>
        <v>54434.083333333336</v>
      </c>
      <c r="AZ467" s="138"/>
      <c r="BA467" s="138"/>
      <c r="BB467" s="103" t="s">
        <v>72</v>
      </c>
      <c r="BC467" s="52">
        <v>225644</v>
      </c>
      <c r="BD467" s="64">
        <f>IFERROR(BC467/AZ464,"-")</f>
        <v>4.1773820800964934E-4</v>
      </c>
      <c r="BE467" s="52">
        <v>9</v>
      </c>
      <c r="BF467" s="64">
        <f>IFERROR(BE467/BA464,"-")</f>
        <v>2.2556390977443608E-2</v>
      </c>
      <c r="BG467" s="61">
        <f t="shared" si="102"/>
        <v>25071.555555555555</v>
      </c>
      <c r="BH467" s="138"/>
      <c r="BI467" s="150"/>
      <c r="BJ467" s="103" t="s">
        <v>72</v>
      </c>
      <c r="BK467" s="52">
        <f t="shared" si="94"/>
        <v>27867564</v>
      </c>
      <c r="BL467" s="64">
        <f>IFERROR(BK467/BH464,"-")</f>
        <v>2.0209402432349284E-3</v>
      </c>
      <c r="BM467" s="52">
        <f t="shared" si="95"/>
        <v>602</v>
      </c>
      <c r="BN467" s="64">
        <f>IFERROR(BM467/BI464,"-")</f>
        <v>4.0473309130025545E-2</v>
      </c>
      <c r="BO467" s="61">
        <f t="shared" si="103"/>
        <v>46291.634551495015</v>
      </c>
    </row>
    <row r="468" spans="2:67" s="106" customFormat="1">
      <c r="B468" s="179"/>
      <c r="C468" s="173"/>
      <c r="D468" s="138"/>
      <c r="E468" s="138"/>
      <c r="F468" s="103" t="s">
        <v>74</v>
      </c>
      <c r="G468" s="52">
        <v>791520</v>
      </c>
      <c r="H468" s="64">
        <f>IFERROR(G468/D464,"-")</f>
        <v>3.6103246747026859E-3</v>
      </c>
      <c r="I468" s="52">
        <v>28</v>
      </c>
      <c r="J468" s="64">
        <f>IFERROR(I468/E464,"-")</f>
        <v>0.22222222222222221</v>
      </c>
      <c r="K468" s="61">
        <f t="shared" si="96"/>
        <v>28268.571428571428</v>
      </c>
      <c r="L468" s="138"/>
      <c r="M468" s="138"/>
      <c r="N468" s="103" t="s">
        <v>74</v>
      </c>
      <c r="O468" s="52">
        <v>6472601</v>
      </c>
      <c r="P468" s="64">
        <f>IFERROR(O468/L464,"-")</f>
        <v>1.7570932319345062E-2</v>
      </c>
      <c r="Q468" s="52">
        <v>48</v>
      </c>
      <c r="R468" s="64">
        <f>IFERROR(Q468/M464,"-")</f>
        <v>0.29090909090909089</v>
      </c>
      <c r="S468" s="61">
        <f t="shared" si="97"/>
        <v>134845.85416666666</v>
      </c>
      <c r="T468" s="138"/>
      <c r="U468" s="138"/>
      <c r="V468" s="103" t="s">
        <v>74</v>
      </c>
      <c r="W468" s="52">
        <v>119253501</v>
      </c>
      <c r="X468" s="50">
        <f>W468/T464</f>
        <v>2.4173156669698673E-2</v>
      </c>
      <c r="Y468" s="52">
        <v>2039</v>
      </c>
      <c r="Z468" s="64">
        <f>IFERROR(Y468/U464,"-")</f>
        <v>0.30078182622805721</v>
      </c>
      <c r="AA468" s="61">
        <f t="shared" si="98"/>
        <v>58486.268268759195</v>
      </c>
      <c r="AB468" s="138"/>
      <c r="AC468" s="138"/>
      <c r="AD468" s="103" t="s">
        <v>74</v>
      </c>
      <c r="AE468" s="52">
        <v>102708465</v>
      </c>
      <c r="AF468" s="64">
        <f>IFERROR(AE468/AB464,"-")</f>
        <v>2.6074677840839701E-2</v>
      </c>
      <c r="AG468" s="52">
        <v>1465</v>
      </c>
      <c r="AH468" s="64">
        <f>IFERROR(AG468/AC464,"-")</f>
        <v>0.35309713183899732</v>
      </c>
      <c r="AI468" s="61">
        <f t="shared" si="99"/>
        <v>70108.167235494882</v>
      </c>
      <c r="AJ468" s="138"/>
      <c r="AK468" s="138"/>
      <c r="AL468" s="103" t="s">
        <v>74</v>
      </c>
      <c r="AM468" s="52">
        <v>76593391</v>
      </c>
      <c r="AN468" s="64">
        <f>IFERROR(AM468/AJ464,"-")</f>
        <v>3.100967505586788E-2</v>
      </c>
      <c r="AO468" s="52">
        <v>803</v>
      </c>
      <c r="AP468" s="64">
        <f>IFERROR(AO468/AK464,"-")</f>
        <v>0.35848214285714286</v>
      </c>
      <c r="AQ468" s="61">
        <f t="shared" si="100"/>
        <v>95384.048567870486</v>
      </c>
      <c r="AR468" s="138"/>
      <c r="AS468" s="138"/>
      <c r="AT468" s="103" t="s">
        <v>74</v>
      </c>
      <c r="AU468" s="52">
        <v>48463471</v>
      </c>
      <c r="AV468" s="64">
        <f>IFERROR(AU468/AR464,"-")</f>
        <v>3.6733040472363677E-2</v>
      </c>
      <c r="AW468" s="52">
        <v>307</v>
      </c>
      <c r="AX468" s="64">
        <f>IFERROR(AW468/AS464,"-")</f>
        <v>0.30216535433070868</v>
      </c>
      <c r="AY468" s="61">
        <f t="shared" si="101"/>
        <v>157861.46905537459</v>
      </c>
      <c r="AZ468" s="138"/>
      <c r="BA468" s="138"/>
      <c r="BB468" s="103" t="s">
        <v>74</v>
      </c>
      <c r="BC468" s="52">
        <v>25587790</v>
      </c>
      <c r="BD468" s="64">
        <f>IFERROR(BC468/AZ464,"-")</f>
        <v>4.7371069213128759E-2</v>
      </c>
      <c r="BE468" s="52">
        <v>109</v>
      </c>
      <c r="BF468" s="64">
        <f>IFERROR(BE468/BA464,"-")</f>
        <v>0.27318295739348369</v>
      </c>
      <c r="BG468" s="61">
        <f t="shared" si="102"/>
        <v>234750.36697247706</v>
      </c>
      <c r="BH468" s="138"/>
      <c r="BI468" s="150"/>
      <c r="BJ468" s="103" t="s">
        <v>74</v>
      </c>
      <c r="BK468" s="52">
        <f t="shared" si="94"/>
        <v>379870739</v>
      </c>
      <c r="BL468" s="64">
        <f>IFERROR(BK468/BH464,"-")</f>
        <v>2.754801473399297E-2</v>
      </c>
      <c r="BM468" s="52">
        <f t="shared" si="95"/>
        <v>4799</v>
      </c>
      <c r="BN468" s="64">
        <f>IFERROR(BM468/BI464,"-")</f>
        <v>0.32264353906144949</v>
      </c>
      <c r="BO468" s="61">
        <f t="shared" si="103"/>
        <v>79156.22817253595</v>
      </c>
    </row>
    <row r="469" spans="2:67" s="106" customFormat="1">
      <c r="B469" s="179"/>
      <c r="C469" s="173"/>
      <c r="D469" s="138"/>
      <c r="E469" s="138"/>
      <c r="F469" s="103" t="s">
        <v>76</v>
      </c>
      <c r="G469" s="52">
        <v>1961660</v>
      </c>
      <c r="H469" s="64">
        <f>IFERROR(G469/D464,"-")</f>
        <v>8.9476317735209098E-3</v>
      </c>
      <c r="I469" s="52">
        <v>37</v>
      </c>
      <c r="J469" s="64">
        <f>IFERROR(I469/E464,"-")</f>
        <v>0.29365079365079366</v>
      </c>
      <c r="K469" s="61">
        <f t="shared" si="96"/>
        <v>53017.83783783784</v>
      </c>
      <c r="L469" s="138"/>
      <c r="M469" s="138"/>
      <c r="N469" s="103" t="s">
        <v>76</v>
      </c>
      <c r="O469" s="52">
        <v>4630936</v>
      </c>
      <c r="P469" s="64">
        <f>IFERROR(O469/L464,"-")</f>
        <v>1.2571431953123411E-2</v>
      </c>
      <c r="Q469" s="52">
        <v>58</v>
      </c>
      <c r="R469" s="64">
        <f>IFERROR(Q469/M464,"-")</f>
        <v>0.3515151515151515</v>
      </c>
      <c r="S469" s="61">
        <f t="shared" si="97"/>
        <v>79843.724137931029</v>
      </c>
      <c r="T469" s="138"/>
      <c r="U469" s="138"/>
      <c r="V469" s="103" t="s">
        <v>76</v>
      </c>
      <c r="W469" s="52">
        <v>111342763</v>
      </c>
      <c r="X469" s="50">
        <f>W469/T464</f>
        <v>2.256961876562541E-2</v>
      </c>
      <c r="Y469" s="52">
        <v>1906</v>
      </c>
      <c r="Z469" s="64">
        <f>IFERROR(Y469/U464,"-")</f>
        <v>0.28116241333530018</v>
      </c>
      <c r="AA469" s="61">
        <f t="shared" si="98"/>
        <v>58416.979538300104</v>
      </c>
      <c r="AB469" s="138"/>
      <c r="AC469" s="138"/>
      <c r="AD469" s="103" t="s">
        <v>76</v>
      </c>
      <c r="AE469" s="52">
        <v>101349955</v>
      </c>
      <c r="AF469" s="64">
        <f>IFERROR(AE469/AB464,"-")</f>
        <v>2.5729791851222789E-2</v>
      </c>
      <c r="AG469" s="52">
        <v>1376</v>
      </c>
      <c r="AH469" s="64">
        <f>IFERROR(AG469/AC464,"-")</f>
        <v>0.331646179802362</v>
      </c>
      <c r="AI469" s="61">
        <f t="shared" si="99"/>
        <v>73655.490552325587</v>
      </c>
      <c r="AJ469" s="138"/>
      <c r="AK469" s="138"/>
      <c r="AL469" s="103" t="s">
        <v>76</v>
      </c>
      <c r="AM469" s="52">
        <v>69407190</v>
      </c>
      <c r="AN469" s="64">
        <f>IFERROR(AM469/AJ464,"-")</f>
        <v>2.8100262703356253E-2</v>
      </c>
      <c r="AO469" s="52">
        <v>818</v>
      </c>
      <c r="AP469" s="64">
        <f>IFERROR(AO469/AK464,"-")</f>
        <v>0.36517857142857141</v>
      </c>
      <c r="AQ469" s="61">
        <f t="shared" si="100"/>
        <v>84849.865525672372</v>
      </c>
      <c r="AR469" s="138"/>
      <c r="AS469" s="138"/>
      <c r="AT469" s="103" t="s">
        <v>76</v>
      </c>
      <c r="AU469" s="52">
        <v>33817567</v>
      </c>
      <c r="AV469" s="64">
        <f>IFERROR(AU469/AR464,"-")</f>
        <v>2.5632131410642675E-2</v>
      </c>
      <c r="AW469" s="52">
        <v>353</v>
      </c>
      <c r="AX469" s="64">
        <f>IFERROR(AW469/AS464,"-")</f>
        <v>0.34744094488188976</v>
      </c>
      <c r="AY469" s="61">
        <f t="shared" si="101"/>
        <v>95800.473087818697</v>
      </c>
      <c r="AZ469" s="138"/>
      <c r="BA469" s="138"/>
      <c r="BB469" s="103" t="s">
        <v>76</v>
      </c>
      <c r="BC469" s="52">
        <v>11239036</v>
      </c>
      <c r="BD469" s="64">
        <f>IFERROR(BC469/AZ464,"-")</f>
        <v>2.0807000223342687E-2</v>
      </c>
      <c r="BE469" s="52">
        <v>111</v>
      </c>
      <c r="BF469" s="64">
        <f>IFERROR(BE469/BA464,"-")</f>
        <v>0.2781954887218045</v>
      </c>
      <c r="BG469" s="61">
        <f t="shared" si="102"/>
        <v>101252.57657657658</v>
      </c>
      <c r="BH469" s="138"/>
      <c r="BI469" s="150"/>
      <c r="BJ469" s="103" t="s">
        <v>76</v>
      </c>
      <c r="BK469" s="52">
        <f t="shared" si="94"/>
        <v>333749107</v>
      </c>
      <c r="BL469" s="64">
        <f>IFERROR(BK469/BH464,"-")</f>
        <v>2.420329963107002E-2</v>
      </c>
      <c r="BM469" s="52">
        <f t="shared" si="95"/>
        <v>4659</v>
      </c>
      <c r="BN469" s="64">
        <f>IFERROR(BM469/BI464,"-")</f>
        <v>0.31323114158935056</v>
      </c>
      <c r="BO469" s="61">
        <f t="shared" si="103"/>
        <v>71635.352436145098</v>
      </c>
    </row>
    <row r="470" spans="2:67" s="106" customFormat="1">
      <c r="B470" s="179"/>
      <c r="C470" s="173"/>
      <c r="D470" s="138"/>
      <c r="E470" s="138"/>
      <c r="F470" s="103" t="s">
        <v>77</v>
      </c>
      <c r="G470" s="52">
        <v>5264672</v>
      </c>
      <c r="H470" s="64">
        <f>IFERROR(G470/D464,"-")</f>
        <v>2.4013512262250278E-2</v>
      </c>
      <c r="I470" s="52">
        <v>14</v>
      </c>
      <c r="J470" s="64">
        <f>IFERROR(I470/E464,"-")</f>
        <v>0.1111111111111111</v>
      </c>
      <c r="K470" s="61">
        <f t="shared" si="96"/>
        <v>376048</v>
      </c>
      <c r="L470" s="138"/>
      <c r="M470" s="138"/>
      <c r="N470" s="103" t="s">
        <v>77</v>
      </c>
      <c r="O470" s="52">
        <v>1680071</v>
      </c>
      <c r="P470" s="64">
        <f>IFERROR(O470/L464,"-")</f>
        <v>4.5608270666914856E-3</v>
      </c>
      <c r="Q470" s="52">
        <v>13</v>
      </c>
      <c r="R470" s="64">
        <f>IFERROR(Q470/M464,"-")</f>
        <v>7.8787878787878782E-2</v>
      </c>
      <c r="S470" s="61">
        <f t="shared" si="97"/>
        <v>129236.23076923077</v>
      </c>
      <c r="T470" s="138"/>
      <c r="U470" s="138"/>
      <c r="V470" s="103" t="s">
        <v>77</v>
      </c>
      <c r="W470" s="52">
        <v>75350631</v>
      </c>
      <c r="X470" s="50">
        <f>W470/T464</f>
        <v>1.5273871148853344E-2</v>
      </c>
      <c r="Y470" s="52">
        <v>492</v>
      </c>
      <c r="Z470" s="64">
        <f>IFERROR(Y470/U464,"-")</f>
        <v>7.2577076264935828E-2</v>
      </c>
      <c r="AA470" s="61">
        <f t="shared" si="98"/>
        <v>153151.68902439025</v>
      </c>
      <c r="AB470" s="138"/>
      <c r="AC470" s="138"/>
      <c r="AD470" s="103" t="s">
        <v>77</v>
      </c>
      <c r="AE470" s="52">
        <v>115154504</v>
      </c>
      <c r="AF470" s="64">
        <f>IFERROR(AE470/AB464,"-")</f>
        <v>2.9234363435591087E-2</v>
      </c>
      <c r="AG470" s="52">
        <v>458</v>
      </c>
      <c r="AH470" s="64">
        <f>IFERROR(AG470/AC464,"-")</f>
        <v>0.1103880453121234</v>
      </c>
      <c r="AI470" s="61">
        <f t="shared" si="99"/>
        <v>251429.0480349345</v>
      </c>
      <c r="AJ470" s="138"/>
      <c r="AK470" s="138"/>
      <c r="AL470" s="103" t="s">
        <v>77</v>
      </c>
      <c r="AM470" s="52">
        <v>113940372</v>
      </c>
      <c r="AN470" s="64">
        <f>IFERROR(AM470/AJ464,"-")</f>
        <v>4.6130010244156798E-2</v>
      </c>
      <c r="AO470" s="52">
        <v>357</v>
      </c>
      <c r="AP470" s="64">
        <f>IFERROR(AO470/AK464,"-")</f>
        <v>0.15937499999999999</v>
      </c>
      <c r="AQ470" s="61">
        <f t="shared" si="100"/>
        <v>319160.70588235295</v>
      </c>
      <c r="AR470" s="138"/>
      <c r="AS470" s="138"/>
      <c r="AT470" s="103" t="s">
        <v>77</v>
      </c>
      <c r="AU470" s="52">
        <v>72416815</v>
      </c>
      <c r="AV470" s="64">
        <f>IFERROR(AU470/AR464,"-")</f>
        <v>5.4888552994371224E-2</v>
      </c>
      <c r="AW470" s="52">
        <v>190</v>
      </c>
      <c r="AX470" s="64">
        <f>IFERROR(AW470/AS464,"-")</f>
        <v>0.18700787401574803</v>
      </c>
      <c r="AY470" s="61">
        <f t="shared" si="101"/>
        <v>381141.13157894736</v>
      </c>
      <c r="AZ470" s="138"/>
      <c r="BA470" s="138"/>
      <c r="BB470" s="103" t="s">
        <v>77</v>
      </c>
      <c r="BC470" s="52">
        <v>56311397</v>
      </c>
      <c r="BD470" s="64">
        <f>IFERROR(BC470/AZ464,"-")</f>
        <v>0.10425015543643945</v>
      </c>
      <c r="BE470" s="52">
        <v>82</v>
      </c>
      <c r="BF470" s="64">
        <f>IFERROR(BE470/BA464,"-")</f>
        <v>0.20551378446115287</v>
      </c>
      <c r="BG470" s="61">
        <f t="shared" si="102"/>
        <v>686724.35365853657</v>
      </c>
      <c r="BH470" s="138"/>
      <c r="BI470" s="150"/>
      <c r="BJ470" s="103" t="s">
        <v>77</v>
      </c>
      <c r="BK470" s="52">
        <f t="shared" ref="BK470:BK533" si="104">SUM(G470,O470,W470,AE470,AM470,AU470,BC470)</f>
        <v>440118462</v>
      </c>
      <c r="BL470" s="64">
        <f>IFERROR(BK470/BH464,"-")</f>
        <v>3.1917146100264186E-2</v>
      </c>
      <c r="BM470" s="52">
        <f t="shared" ref="BM470:BM533" si="105">SUM(I470,Q470,Y470,AG470,AO470,AW470,BE470)</f>
        <v>1606</v>
      </c>
      <c r="BN470" s="64">
        <f>IFERROR(BM470/BI464,"-")</f>
        <v>0.10797364528707812</v>
      </c>
      <c r="BO470" s="61">
        <f t="shared" si="103"/>
        <v>274046.36488169368</v>
      </c>
    </row>
    <row r="471" spans="2:67" s="106" customFormat="1">
      <c r="B471" s="179"/>
      <c r="C471" s="173"/>
      <c r="D471" s="138"/>
      <c r="E471" s="138"/>
      <c r="F471" s="103" t="s">
        <v>79</v>
      </c>
      <c r="G471" s="52">
        <v>0</v>
      </c>
      <c r="H471" s="64">
        <f>IFERROR(G471/D464,"-")</f>
        <v>0</v>
      </c>
      <c r="I471" s="52">
        <v>0</v>
      </c>
      <c r="J471" s="64">
        <f>IFERROR(I471/E464,"-")</f>
        <v>0</v>
      </c>
      <c r="K471" s="61" t="str">
        <f t="shared" si="96"/>
        <v>-</v>
      </c>
      <c r="L471" s="138"/>
      <c r="M471" s="138"/>
      <c r="N471" s="103" t="s">
        <v>79</v>
      </c>
      <c r="O471" s="52">
        <v>7430</v>
      </c>
      <c r="P471" s="64">
        <f>IFERROR(O471/L464,"-")</f>
        <v>2.0169948237614805E-5</v>
      </c>
      <c r="Q471" s="52">
        <v>1</v>
      </c>
      <c r="R471" s="64">
        <f>IFERROR(Q471/M464,"-")</f>
        <v>6.0606060606060606E-3</v>
      </c>
      <c r="S471" s="61">
        <f t="shared" si="97"/>
        <v>7430</v>
      </c>
      <c r="T471" s="138"/>
      <c r="U471" s="138"/>
      <c r="V471" s="103" t="s">
        <v>79</v>
      </c>
      <c r="W471" s="52">
        <v>0</v>
      </c>
      <c r="X471" s="50">
        <f>W471/T464</f>
        <v>0</v>
      </c>
      <c r="Y471" s="52">
        <v>0</v>
      </c>
      <c r="Z471" s="64">
        <f>IFERROR(Y471/U464,"-")</f>
        <v>0</v>
      </c>
      <c r="AA471" s="61" t="str">
        <f t="shared" si="98"/>
        <v>-</v>
      </c>
      <c r="AB471" s="138"/>
      <c r="AC471" s="138"/>
      <c r="AD471" s="103" t="s">
        <v>79</v>
      </c>
      <c r="AE471" s="52">
        <v>70962</v>
      </c>
      <c r="AF471" s="64">
        <f>IFERROR(AE471/AB464,"-")</f>
        <v>1.8015178095998872E-5</v>
      </c>
      <c r="AG471" s="52">
        <v>2</v>
      </c>
      <c r="AH471" s="64">
        <f>IFERROR(AG471/AC464,"-")</f>
        <v>4.8204386599180526E-4</v>
      </c>
      <c r="AI471" s="61">
        <f t="shared" si="99"/>
        <v>35481</v>
      </c>
      <c r="AJ471" s="138"/>
      <c r="AK471" s="138"/>
      <c r="AL471" s="103" t="s">
        <v>79</v>
      </c>
      <c r="AM471" s="52">
        <v>864</v>
      </c>
      <c r="AN471" s="64">
        <f>IFERROR(AM471/AJ464,"-")</f>
        <v>3.4979988349477632E-7</v>
      </c>
      <c r="AO471" s="52">
        <v>1</v>
      </c>
      <c r="AP471" s="64">
        <f>IFERROR(AO471/AK464,"-")</f>
        <v>4.4642857142857141E-4</v>
      </c>
      <c r="AQ471" s="61">
        <f t="shared" si="100"/>
        <v>864</v>
      </c>
      <c r="AR471" s="138"/>
      <c r="AS471" s="138"/>
      <c r="AT471" s="103" t="s">
        <v>79</v>
      </c>
      <c r="AU471" s="52">
        <v>0</v>
      </c>
      <c r="AV471" s="64">
        <f>IFERROR(AU471/AR464,"-")</f>
        <v>0</v>
      </c>
      <c r="AW471" s="52">
        <v>0</v>
      </c>
      <c r="AX471" s="64">
        <f>IFERROR(AW471/AS464,"-")</f>
        <v>0</v>
      </c>
      <c r="AY471" s="61" t="str">
        <f t="shared" si="101"/>
        <v>-</v>
      </c>
      <c r="AZ471" s="138"/>
      <c r="BA471" s="138"/>
      <c r="BB471" s="103" t="s">
        <v>79</v>
      </c>
      <c r="BC471" s="52">
        <v>0</v>
      </c>
      <c r="BD471" s="64">
        <f>IFERROR(BC471/AZ464,"-")</f>
        <v>0</v>
      </c>
      <c r="BE471" s="52">
        <v>0</v>
      </c>
      <c r="BF471" s="64">
        <f>IFERROR(BE471/BA464,"-")</f>
        <v>0</v>
      </c>
      <c r="BG471" s="61" t="str">
        <f t="shared" si="102"/>
        <v>-</v>
      </c>
      <c r="BH471" s="138"/>
      <c r="BI471" s="150"/>
      <c r="BJ471" s="103" t="s">
        <v>79</v>
      </c>
      <c r="BK471" s="52">
        <f t="shared" si="104"/>
        <v>79256</v>
      </c>
      <c r="BL471" s="64">
        <f>IFERROR(BK471/BH464,"-")</f>
        <v>5.747601043199452E-6</v>
      </c>
      <c r="BM471" s="52">
        <f t="shared" si="105"/>
        <v>4</v>
      </c>
      <c r="BN471" s="64">
        <f>IFERROR(BM471/BI464,"-")</f>
        <v>2.6892564205997039E-4</v>
      </c>
      <c r="BO471" s="61">
        <f t="shared" si="103"/>
        <v>19814</v>
      </c>
    </row>
    <row r="472" spans="2:67" s="106" customFormat="1">
      <c r="B472" s="179"/>
      <c r="C472" s="173"/>
      <c r="D472" s="138"/>
      <c r="E472" s="138"/>
      <c r="F472" s="103" t="s">
        <v>81</v>
      </c>
      <c r="G472" s="52">
        <v>0</v>
      </c>
      <c r="H472" s="64">
        <f>IFERROR(G472/D464,"-")</f>
        <v>0</v>
      </c>
      <c r="I472" s="52">
        <v>0</v>
      </c>
      <c r="J472" s="64">
        <f>IFERROR(I472/E464,"-")</f>
        <v>0</v>
      </c>
      <c r="K472" s="61" t="str">
        <f t="shared" si="96"/>
        <v>-</v>
      </c>
      <c r="L472" s="138"/>
      <c r="M472" s="138"/>
      <c r="N472" s="103" t="s">
        <v>81</v>
      </c>
      <c r="O472" s="52">
        <v>126659</v>
      </c>
      <c r="P472" s="64">
        <f>IFERROR(O472/L464,"-")</f>
        <v>3.4383653752732883E-4</v>
      </c>
      <c r="Q472" s="52">
        <v>2</v>
      </c>
      <c r="R472" s="64">
        <f>IFERROR(Q472/M464,"-")</f>
        <v>1.2121212121212121E-2</v>
      </c>
      <c r="S472" s="61">
        <f t="shared" si="97"/>
        <v>63329.5</v>
      </c>
      <c r="T472" s="138"/>
      <c r="U472" s="138"/>
      <c r="V472" s="103" t="s">
        <v>81</v>
      </c>
      <c r="W472" s="52">
        <v>1019542</v>
      </c>
      <c r="X472" s="50">
        <f>W472/T464</f>
        <v>2.0666519884676528E-4</v>
      </c>
      <c r="Y472" s="52">
        <v>56</v>
      </c>
      <c r="Z472" s="64">
        <f>IFERROR(Y472/U464,"-")</f>
        <v>8.260805428529281E-3</v>
      </c>
      <c r="AA472" s="61">
        <f t="shared" si="98"/>
        <v>18206.107142857141</v>
      </c>
      <c r="AB472" s="138"/>
      <c r="AC472" s="138"/>
      <c r="AD472" s="103" t="s">
        <v>81</v>
      </c>
      <c r="AE472" s="52">
        <v>887753</v>
      </c>
      <c r="AF472" s="64">
        <f>IFERROR(AE472/AB464,"-")</f>
        <v>2.2537454412583196E-4</v>
      </c>
      <c r="AG472" s="52">
        <v>29</v>
      </c>
      <c r="AH472" s="64">
        <f>IFERROR(AG472/AC464,"-")</f>
        <v>6.9896360568811764E-3</v>
      </c>
      <c r="AI472" s="61">
        <f t="shared" si="99"/>
        <v>30612.172413793105</v>
      </c>
      <c r="AJ472" s="138"/>
      <c r="AK472" s="138"/>
      <c r="AL472" s="103" t="s">
        <v>81</v>
      </c>
      <c r="AM472" s="52">
        <v>262614</v>
      </c>
      <c r="AN472" s="64">
        <f>IFERROR(AM472/AJ464,"-")</f>
        <v>1.0632216042140877E-4</v>
      </c>
      <c r="AO472" s="52">
        <v>18</v>
      </c>
      <c r="AP472" s="64">
        <f>IFERROR(AO472/AK464,"-")</f>
        <v>8.0357142857142849E-3</v>
      </c>
      <c r="AQ472" s="61">
        <f t="shared" si="100"/>
        <v>14589.666666666666</v>
      </c>
      <c r="AR472" s="138"/>
      <c r="AS472" s="138"/>
      <c r="AT472" s="103" t="s">
        <v>81</v>
      </c>
      <c r="AU472" s="52">
        <v>96790</v>
      </c>
      <c r="AV472" s="64">
        <f>IFERROR(AU472/AR464,"-")</f>
        <v>7.3362285324550533E-5</v>
      </c>
      <c r="AW472" s="52">
        <v>4</v>
      </c>
      <c r="AX472" s="64">
        <f>IFERROR(AW472/AS464,"-")</f>
        <v>3.937007874015748E-3</v>
      </c>
      <c r="AY472" s="61">
        <f t="shared" si="101"/>
        <v>24197.5</v>
      </c>
      <c r="AZ472" s="138"/>
      <c r="BA472" s="138"/>
      <c r="BB472" s="103" t="s">
        <v>81</v>
      </c>
      <c r="BC472" s="52">
        <v>4643</v>
      </c>
      <c r="BD472" s="64">
        <f>IFERROR(BC472/AZ464,"-")</f>
        <v>8.5956573176720942E-6</v>
      </c>
      <c r="BE472" s="52">
        <v>1</v>
      </c>
      <c r="BF472" s="64">
        <f>IFERROR(BE472/BA464,"-")</f>
        <v>2.5062656641604009E-3</v>
      </c>
      <c r="BG472" s="61">
        <f t="shared" si="102"/>
        <v>4643</v>
      </c>
      <c r="BH472" s="138"/>
      <c r="BI472" s="150"/>
      <c r="BJ472" s="103" t="s">
        <v>81</v>
      </c>
      <c r="BK472" s="52">
        <f t="shared" si="104"/>
        <v>2398001</v>
      </c>
      <c r="BL472" s="64">
        <f>IFERROR(BK472/BH464,"-")</f>
        <v>1.7390169891482449E-4</v>
      </c>
      <c r="BM472" s="52">
        <f t="shared" si="105"/>
        <v>110</v>
      </c>
      <c r="BN472" s="64">
        <f>IFERROR(BM472/BI464,"-")</f>
        <v>7.3954551566491862E-3</v>
      </c>
      <c r="BO472" s="61">
        <f t="shared" si="103"/>
        <v>21800.00909090909</v>
      </c>
    </row>
    <row r="473" spans="2:67" s="106" customFormat="1">
      <c r="B473" s="179"/>
      <c r="C473" s="173"/>
      <c r="D473" s="138"/>
      <c r="E473" s="138"/>
      <c r="F473" s="103" t="s">
        <v>83</v>
      </c>
      <c r="G473" s="52">
        <v>3892</v>
      </c>
      <c r="H473" s="64">
        <f>IFERROR(G473/D464,"-")</f>
        <v>1.7752405035808135E-5</v>
      </c>
      <c r="I473" s="52">
        <v>2</v>
      </c>
      <c r="J473" s="64">
        <f>IFERROR(I473/E464,"-")</f>
        <v>1.5873015873015872E-2</v>
      </c>
      <c r="K473" s="61">
        <f t="shared" si="96"/>
        <v>1946</v>
      </c>
      <c r="L473" s="138"/>
      <c r="M473" s="138"/>
      <c r="N473" s="103" t="s">
        <v>83</v>
      </c>
      <c r="O473" s="52">
        <v>35838</v>
      </c>
      <c r="P473" s="64">
        <f>IFERROR(O473/L464,"-")</f>
        <v>9.7288102952845136E-5</v>
      </c>
      <c r="Q473" s="52">
        <v>7</v>
      </c>
      <c r="R473" s="64">
        <f>IFERROR(Q473/M464,"-")</f>
        <v>4.2424242424242427E-2</v>
      </c>
      <c r="S473" s="61">
        <f t="shared" si="97"/>
        <v>5119.7142857142853</v>
      </c>
      <c r="T473" s="138"/>
      <c r="U473" s="138"/>
      <c r="V473" s="103" t="s">
        <v>83</v>
      </c>
      <c r="W473" s="52">
        <v>2941190</v>
      </c>
      <c r="X473" s="50">
        <f>W473/T464</f>
        <v>5.9619085451714359E-4</v>
      </c>
      <c r="Y473" s="52">
        <v>271</v>
      </c>
      <c r="Z473" s="64">
        <f>IFERROR(Y473/U464,"-")</f>
        <v>3.9976397698775631E-2</v>
      </c>
      <c r="AA473" s="61">
        <f t="shared" si="98"/>
        <v>10853.09963099631</v>
      </c>
      <c r="AB473" s="138"/>
      <c r="AC473" s="138"/>
      <c r="AD473" s="103" t="s">
        <v>83</v>
      </c>
      <c r="AE473" s="52">
        <v>2834586</v>
      </c>
      <c r="AF473" s="64">
        <f>IFERROR(AE473/AB464,"-")</f>
        <v>7.1961855103330036E-4</v>
      </c>
      <c r="AG473" s="52">
        <v>237</v>
      </c>
      <c r="AH473" s="64">
        <f>IFERROR(AG473/AC464,"-")</f>
        <v>5.7122198120028923E-2</v>
      </c>
      <c r="AI473" s="61">
        <f t="shared" si="99"/>
        <v>11960.278481012658</v>
      </c>
      <c r="AJ473" s="138"/>
      <c r="AK473" s="138"/>
      <c r="AL473" s="103" t="s">
        <v>83</v>
      </c>
      <c r="AM473" s="52">
        <v>4075860</v>
      </c>
      <c r="AN473" s="64">
        <f>IFERROR(AM473/AJ464,"-")</f>
        <v>1.6501566587280312E-3</v>
      </c>
      <c r="AO473" s="52">
        <v>163</v>
      </c>
      <c r="AP473" s="64">
        <f>IFERROR(AO473/AK464,"-")</f>
        <v>7.2767857142857148E-2</v>
      </c>
      <c r="AQ473" s="61">
        <f t="shared" si="100"/>
        <v>25005.276073619632</v>
      </c>
      <c r="AR473" s="138"/>
      <c r="AS473" s="138"/>
      <c r="AT473" s="103" t="s">
        <v>83</v>
      </c>
      <c r="AU473" s="52">
        <v>4281313</v>
      </c>
      <c r="AV473" s="64">
        <f>IFERROR(AU473/AR464,"-")</f>
        <v>3.2450346716572727E-3</v>
      </c>
      <c r="AW473" s="52">
        <v>92</v>
      </c>
      <c r="AX473" s="64">
        <f>IFERROR(AW473/AS464,"-")</f>
        <v>9.055118110236221E-2</v>
      </c>
      <c r="AY473" s="61">
        <f t="shared" si="101"/>
        <v>46536.010869565216</v>
      </c>
      <c r="AZ473" s="138"/>
      <c r="BA473" s="138"/>
      <c r="BB473" s="103" t="s">
        <v>83</v>
      </c>
      <c r="BC473" s="52">
        <v>875879</v>
      </c>
      <c r="BD473" s="64">
        <f>IFERROR(BC473/AZ464,"-")</f>
        <v>1.6215282652908283E-3</v>
      </c>
      <c r="BE473" s="52">
        <v>31</v>
      </c>
      <c r="BF473" s="64">
        <f>IFERROR(BE473/BA464,"-")</f>
        <v>7.7694235588972427E-2</v>
      </c>
      <c r="BG473" s="61">
        <f t="shared" si="102"/>
        <v>28254.16129032258</v>
      </c>
      <c r="BH473" s="138"/>
      <c r="BI473" s="150"/>
      <c r="BJ473" s="103" t="s">
        <v>83</v>
      </c>
      <c r="BK473" s="52">
        <f t="shared" si="104"/>
        <v>15048558</v>
      </c>
      <c r="BL473" s="64">
        <f>IFERROR(BK473/BH464,"-")</f>
        <v>1.0913130571748191E-3</v>
      </c>
      <c r="BM473" s="52">
        <f t="shared" si="105"/>
        <v>803</v>
      </c>
      <c r="BN473" s="64">
        <f>IFERROR(BM473/BI464,"-")</f>
        <v>5.3986822643539059E-2</v>
      </c>
      <c r="BO473" s="61">
        <f t="shared" si="103"/>
        <v>18740.42092154421</v>
      </c>
    </row>
    <row r="474" spans="2:67" s="106" customFormat="1">
      <c r="B474" s="179"/>
      <c r="C474" s="173"/>
      <c r="D474" s="138"/>
      <c r="E474" s="138"/>
      <c r="F474" s="103" t="s">
        <v>85</v>
      </c>
      <c r="G474" s="52">
        <v>684708</v>
      </c>
      <c r="H474" s="64">
        <f>IFERROR(G474/D464,"-")</f>
        <v>3.1231278898402148E-3</v>
      </c>
      <c r="I474" s="52">
        <v>1</v>
      </c>
      <c r="J474" s="64">
        <f>IFERROR(I474/E464,"-")</f>
        <v>7.9365079365079361E-3</v>
      </c>
      <c r="K474" s="61">
        <f t="shared" si="96"/>
        <v>684708</v>
      </c>
      <c r="L474" s="138"/>
      <c r="M474" s="138"/>
      <c r="N474" s="103" t="s">
        <v>85</v>
      </c>
      <c r="O474" s="52">
        <v>632934</v>
      </c>
      <c r="P474" s="64">
        <f>IFERROR(O474/L464,"-")</f>
        <v>1.7182026941892985E-3</v>
      </c>
      <c r="Q474" s="52">
        <v>8</v>
      </c>
      <c r="R474" s="64">
        <f>IFERROR(Q474/M464,"-")</f>
        <v>4.8484848484848485E-2</v>
      </c>
      <c r="S474" s="61">
        <f t="shared" si="97"/>
        <v>79116.75</v>
      </c>
      <c r="T474" s="138"/>
      <c r="U474" s="138"/>
      <c r="V474" s="103" t="s">
        <v>85</v>
      </c>
      <c r="W474" s="52">
        <v>6153909</v>
      </c>
      <c r="X474" s="50">
        <f>W474/T464</f>
        <v>1.2474217120725763E-3</v>
      </c>
      <c r="Y474" s="52">
        <v>55</v>
      </c>
      <c r="Z474" s="64">
        <f>IFERROR(Y474/U464,"-")</f>
        <v>8.1132910458769723E-3</v>
      </c>
      <c r="AA474" s="61">
        <f t="shared" si="98"/>
        <v>111889.25454545455</v>
      </c>
      <c r="AB474" s="138"/>
      <c r="AC474" s="138"/>
      <c r="AD474" s="103" t="s">
        <v>85</v>
      </c>
      <c r="AE474" s="52">
        <v>12665142</v>
      </c>
      <c r="AF474" s="64">
        <f>IFERROR(AE474/AB464,"-")</f>
        <v>3.2153094436616126E-3</v>
      </c>
      <c r="AG474" s="52">
        <v>73</v>
      </c>
      <c r="AH474" s="64">
        <f>IFERROR(AG474/AC464,"-")</f>
        <v>1.7594601108700893E-2</v>
      </c>
      <c r="AI474" s="61">
        <f t="shared" si="99"/>
        <v>173495.09589041097</v>
      </c>
      <c r="AJ474" s="138"/>
      <c r="AK474" s="138"/>
      <c r="AL474" s="103" t="s">
        <v>85</v>
      </c>
      <c r="AM474" s="52">
        <v>8005804</v>
      </c>
      <c r="AN474" s="64">
        <f>IFERROR(AM474/AJ464,"-")</f>
        <v>3.2412376232430718E-3</v>
      </c>
      <c r="AO474" s="52">
        <v>58</v>
      </c>
      <c r="AP474" s="64">
        <f>IFERROR(AO474/AK464,"-")</f>
        <v>2.5892857142857145E-2</v>
      </c>
      <c r="AQ474" s="61">
        <f t="shared" si="100"/>
        <v>138031.10344827586</v>
      </c>
      <c r="AR474" s="138"/>
      <c r="AS474" s="138"/>
      <c r="AT474" s="103" t="s">
        <v>85</v>
      </c>
      <c r="AU474" s="52">
        <v>11744334</v>
      </c>
      <c r="AV474" s="64">
        <f>IFERROR(AU474/AR464,"-")</f>
        <v>8.9016549421925811E-3</v>
      </c>
      <c r="AW474" s="52">
        <v>34</v>
      </c>
      <c r="AX474" s="64">
        <f>IFERROR(AW474/AS464,"-")</f>
        <v>3.3464566929133861E-2</v>
      </c>
      <c r="AY474" s="61">
        <f t="shared" si="101"/>
        <v>345421.5882352941</v>
      </c>
      <c r="AZ474" s="138"/>
      <c r="BA474" s="138"/>
      <c r="BB474" s="103" t="s">
        <v>85</v>
      </c>
      <c r="BC474" s="52">
        <v>5559036</v>
      </c>
      <c r="BD474" s="64">
        <f>IFERROR(BC474/AZ464,"-")</f>
        <v>1.0291528854749646E-2</v>
      </c>
      <c r="BE474" s="52">
        <v>21</v>
      </c>
      <c r="BF474" s="64">
        <f>IFERROR(BE474/BA464,"-")</f>
        <v>5.2631578947368418E-2</v>
      </c>
      <c r="BG474" s="61">
        <f t="shared" si="102"/>
        <v>264716</v>
      </c>
      <c r="BH474" s="138"/>
      <c r="BI474" s="150"/>
      <c r="BJ474" s="103" t="s">
        <v>85</v>
      </c>
      <c r="BK474" s="52">
        <f t="shared" si="104"/>
        <v>45445867</v>
      </c>
      <c r="BL474" s="64">
        <f>IFERROR(BK474/BH464,"-")</f>
        <v>3.2957090009375131E-3</v>
      </c>
      <c r="BM474" s="52">
        <f t="shared" si="105"/>
        <v>250</v>
      </c>
      <c r="BN474" s="64">
        <f>IFERROR(BM474/BI464,"-")</f>
        <v>1.6807852628748152E-2</v>
      </c>
      <c r="BO474" s="61">
        <f t="shared" si="103"/>
        <v>181783.46799999999</v>
      </c>
    </row>
    <row r="475" spans="2:67" s="106" customFormat="1">
      <c r="B475" s="179"/>
      <c r="C475" s="173"/>
      <c r="D475" s="138"/>
      <c r="E475" s="138"/>
      <c r="F475" s="103" t="s">
        <v>87</v>
      </c>
      <c r="G475" s="52">
        <v>452868</v>
      </c>
      <c r="H475" s="64">
        <f>IFERROR(G475/D464,"-")</f>
        <v>2.065646496340277E-3</v>
      </c>
      <c r="I475" s="52">
        <v>5</v>
      </c>
      <c r="J475" s="64">
        <f>IFERROR(I475/E464,"-")</f>
        <v>3.968253968253968E-2</v>
      </c>
      <c r="K475" s="61">
        <f t="shared" si="96"/>
        <v>90573.6</v>
      </c>
      <c r="L475" s="138"/>
      <c r="M475" s="138"/>
      <c r="N475" s="103" t="s">
        <v>87</v>
      </c>
      <c r="O475" s="52">
        <v>502880</v>
      </c>
      <c r="P475" s="64">
        <f>IFERROR(O475/L464,"-")</f>
        <v>1.3651498747956571E-3</v>
      </c>
      <c r="Q475" s="52">
        <v>5</v>
      </c>
      <c r="R475" s="64">
        <f>IFERROR(Q475/M464,"-")</f>
        <v>3.0303030303030304E-2</v>
      </c>
      <c r="S475" s="61">
        <f t="shared" si="97"/>
        <v>100576</v>
      </c>
      <c r="T475" s="138"/>
      <c r="U475" s="138"/>
      <c r="V475" s="103" t="s">
        <v>87</v>
      </c>
      <c r="W475" s="52">
        <v>31004156</v>
      </c>
      <c r="X475" s="50">
        <f>W475/T464</f>
        <v>6.2846651386761227E-3</v>
      </c>
      <c r="Y475" s="52">
        <v>67</v>
      </c>
      <c r="Z475" s="64">
        <f>IFERROR(Y475/U464,"-")</f>
        <v>9.8834636377046758E-3</v>
      </c>
      <c r="AA475" s="61">
        <f t="shared" si="98"/>
        <v>462748.59701492538</v>
      </c>
      <c r="AB475" s="138"/>
      <c r="AC475" s="138"/>
      <c r="AD475" s="103" t="s">
        <v>87</v>
      </c>
      <c r="AE475" s="52">
        <v>20582096</v>
      </c>
      <c r="AF475" s="64">
        <f>IFERROR(AE475/AB464,"-")</f>
        <v>5.2251927091816188E-3</v>
      </c>
      <c r="AG475" s="52">
        <v>93</v>
      </c>
      <c r="AH475" s="64">
        <f>IFERROR(AG475/AC464,"-")</f>
        <v>2.2415039768618944E-2</v>
      </c>
      <c r="AI475" s="61">
        <f t="shared" si="99"/>
        <v>221312.86021505378</v>
      </c>
      <c r="AJ475" s="138"/>
      <c r="AK475" s="138"/>
      <c r="AL475" s="103" t="s">
        <v>87</v>
      </c>
      <c r="AM475" s="52">
        <v>41340476</v>
      </c>
      <c r="AN475" s="64">
        <f>IFERROR(AM475/AJ464,"-")</f>
        <v>1.6737145472706709E-2</v>
      </c>
      <c r="AO475" s="52">
        <v>102</v>
      </c>
      <c r="AP475" s="64">
        <f>IFERROR(AO475/AK464,"-")</f>
        <v>4.5535714285714284E-2</v>
      </c>
      <c r="AQ475" s="61">
        <f t="shared" si="100"/>
        <v>405298.78431372548</v>
      </c>
      <c r="AR475" s="138"/>
      <c r="AS475" s="138"/>
      <c r="AT475" s="103" t="s">
        <v>87</v>
      </c>
      <c r="AU475" s="52">
        <v>30952033</v>
      </c>
      <c r="AV475" s="64">
        <f>IFERROR(AU475/AR464,"-")</f>
        <v>2.3460190890803843E-2</v>
      </c>
      <c r="AW475" s="52">
        <v>85</v>
      </c>
      <c r="AX475" s="64">
        <f>IFERROR(AW475/AS464,"-")</f>
        <v>8.366141732283465E-2</v>
      </c>
      <c r="AY475" s="61">
        <f t="shared" si="101"/>
        <v>364141.56470588234</v>
      </c>
      <c r="AZ475" s="138"/>
      <c r="BA475" s="138"/>
      <c r="BB475" s="103" t="s">
        <v>87</v>
      </c>
      <c r="BC475" s="52">
        <v>13177537</v>
      </c>
      <c r="BD475" s="64">
        <f>IFERROR(BC475/AZ464,"-")</f>
        <v>2.4395776942266804E-2</v>
      </c>
      <c r="BE475" s="52">
        <v>38</v>
      </c>
      <c r="BF475" s="64">
        <f>IFERROR(BE475/BA464,"-")</f>
        <v>9.5238095238095233E-2</v>
      </c>
      <c r="BG475" s="61">
        <f t="shared" si="102"/>
        <v>346777.28947368421</v>
      </c>
      <c r="BH475" s="138"/>
      <c r="BI475" s="150"/>
      <c r="BJ475" s="103" t="s">
        <v>87</v>
      </c>
      <c r="BK475" s="52">
        <f t="shared" si="104"/>
        <v>138012046</v>
      </c>
      <c r="BL475" s="64">
        <f>IFERROR(BK475/BH464,"-")</f>
        <v>1.0008556823000034E-2</v>
      </c>
      <c r="BM475" s="52">
        <f t="shared" si="105"/>
        <v>395</v>
      </c>
      <c r="BN475" s="64">
        <f>IFERROR(BM475/BI464,"-")</f>
        <v>2.6556407153422078E-2</v>
      </c>
      <c r="BO475" s="61">
        <f t="shared" si="103"/>
        <v>349397.58481012657</v>
      </c>
    </row>
    <row r="476" spans="2:67" s="106" customFormat="1">
      <c r="B476" s="179"/>
      <c r="C476" s="173"/>
      <c r="D476" s="138"/>
      <c r="E476" s="138"/>
      <c r="F476" s="103" t="s">
        <v>89</v>
      </c>
      <c r="G476" s="52">
        <v>1890234</v>
      </c>
      <c r="H476" s="64">
        <f>IFERROR(G476/D464,"-")</f>
        <v>8.6218395633236768E-3</v>
      </c>
      <c r="I476" s="52">
        <v>19</v>
      </c>
      <c r="J476" s="64">
        <f>IFERROR(I476/E464,"-")</f>
        <v>0.15079365079365079</v>
      </c>
      <c r="K476" s="61">
        <f t="shared" si="96"/>
        <v>99486</v>
      </c>
      <c r="L476" s="138"/>
      <c r="M476" s="138"/>
      <c r="N476" s="103" t="s">
        <v>89</v>
      </c>
      <c r="O476" s="52">
        <v>11039808</v>
      </c>
      <c r="P476" s="64">
        <f>IFERROR(O476/L464,"-")</f>
        <v>2.9969361495720836E-2</v>
      </c>
      <c r="Q476" s="52">
        <v>27</v>
      </c>
      <c r="R476" s="64">
        <f>IFERROR(Q476/M464,"-")</f>
        <v>0.16363636363636364</v>
      </c>
      <c r="S476" s="61">
        <f t="shared" si="97"/>
        <v>408881.77777777775</v>
      </c>
      <c r="T476" s="138"/>
      <c r="U476" s="138"/>
      <c r="V476" s="103" t="s">
        <v>89</v>
      </c>
      <c r="W476" s="52">
        <v>55277814</v>
      </c>
      <c r="X476" s="50">
        <f>W476/T464</f>
        <v>1.1205031692784119E-2</v>
      </c>
      <c r="Y476" s="52">
        <v>766</v>
      </c>
      <c r="Z476" s="64">
        <f>IFERROR(Y476/U464,"-")</f>
        <v>0.11299601711166839</v>
      </c>
      <c r="AA476" s="61">
        <f t="shared" si="98"/>
        <v>72164.248041775456</v>
      </c>
      <c r="AB476" s="138"/>
      <c r="AC476" s="138"/>
      <c r="AD476" s="103" t="s">
        <v>89</v>
      </c>
      <c r="AE476" s="52">
        <v>42060763</v>
      </c>
      <c r="AF476" s="64">
        <f>IFERROR(AE476/AB464,"-")</f>
        <v>1.0677998595002958E-2</v>
      </c>
      <c r="AG476" s="52">
        <v>563</v>
      </c>
      <c r="AH476" s="64">
        <f>IFERROR(AG476/AC464,"-")</f>
        <v>0.13569534827669319</v>
      </c>
      <c r="AI476" s="61">
        <f t="shared" si="99"/>
        <v>74708.282415630558</v>
      </c>
      <c r="AJ476" s="138"/>
      <c r="AK476" s="138"/>
      <c r="AL476" s="103" t="s">
        <v>89</v>
      </c>
      <c r="AM476" s="52">
        <v>33470028</v>
      </c>
      <c r="AN476" s="64">
        <f>IFERROR(AM476/AJ464,"-")</f>
        <v>1.3550708211767246E-2</v>
      </c>
      <c r="AO476" s="52">
        <v>356</v>
      </c>
      <c r="AP476" s="64">
        <f>IFERROR(AO476/AK464,"-")</f>
        <v>0.15892857142857142</v>
      </c>
      <c r="AQ476" s="61">
        <f t="shared" si="100"/>
        <v>94016.932584269656</v>
      </c>
      <c r="AR476" s="138"/>
      <c r="AS476" s="138"/>
      <c r="AT476" s="103" t="s">
        <v>89</v>
      </c>
      <c r="AU476" s="52">
        <v>18343956</v>
      </c>
      <c r="AV476" s="64">
        <f>IFERROR(AU476/AR464,"-")</f>
        <v>1.3903859221541489E-2</v>
      </c>
      <c r="AW476" s="52">
        <v>132</v>
      </c>
      <c r="AX476" s="64">
        <f>IFERROR(AW476/AS464,"-")</f>
        <v>0.12992125984251968</v>
      </c>
      <c r="AY476" s="61">
        <f t="shared" si="101"/>
        <v>138969.36363636365</v>
      </c>
      <c r="AZ476" s="138"/>
      <c r="BA476" s="138"/>
      <c r="BB476" s="103" t="s">
        <v>89</v>
      </c>
      <c r="BC476" s="52">
        <v>4533100</v>
      </c>
      <c r="BD476" s="64">
        <f>IFERROR(BC476/AZ464,"-")</f>
        <v>8.3921977572128728E-3</v>
      </c>
      <c r="BE476" s="52">
        <v>58</v>
      </c>
      <c r="BF476" s="64">
        <f>IFERROR(BE476/BA464,"-")</f>
        <v>0.14536340852130325</v>
      </c>
      <c r="BG476" s="61">
        <f t="shared" si="102"/>
        <v>78156.896551724145</v>
      </c>
      <c r="BH476" s="138"/>
      <c r="BI476" s="150"/>
      <c r="BJ476" s="103" t="s">
        <v>89</v>
      </c>
      <c r="BK476" s="52">
        <f t="shared" si="104"/>
        <v>166615703</v>
      </c>
      <c r="BL476" s="64">
        <f>IFERROR(BK476/BH464,"-")</f>
        <v>1.2082878121230066E-2</v>
      </c>
      <c r="BM476" s="52">
        <f t="shared" si="105"/>
        <v>1921</v>
      </c>
      <c r="BN476" s="64">
        <f>IFERROR(BM476/BI464,"-")</f>
        <v>0.12915153959930079</v>
      </c>
      <c r="BO476" s="61">
        <f t="shared" si="103"/>
        <v>86733.838105153569</v>
      </c>
    </row>
    <row r="477" spans="2:67" s="106" customFormat="1">
      <c r="B477" s="179"/>
      <c r="C477" s="173"/>
      <c r="D477" s="138"/>
      <c r="E477" s="138"/>
      <c r="F477" s="103" t="s">
        <v>91</v>
      </c>
      <c r="G477" s="52">
        <v>989457</v>
      </c>
      <c r="H477" s="64">
        <f>IFERROR(G477/D464,"-")</f>
        <v>4.5131658349217901E-3</v>
      </c>
      <c r="I477" s="52">
        <v>10</v>
      </c>
      <c r="J477" s="64">
        <f>IFERROR(I477/E464,"-")</f>
        <v>7.9365079365079361E-2</v>
      </c>
      <c r="K477" s="61">
        <f t="shared" si="96"/>
        <v>98945.7</v>
      </c>
      <c r="L477" s="138"/>
      <c r="M477" s="138"/>
      <c r="N477" s="103" t="s">
        <v>91</v>
      </c>
      <c r="O477" s="52">
        <v>4583976</v>
      </c>
      <c r="P477" s="64">
        <f>IFERROR(O477/L464,"-")</f>
        <v>1.2443951365069792E-2</v>
      </c>
      <c r="Q477" s="52">
        <v>16</v>
      </c>
      <c r="R477" s="64">
        <f>IFERROR(Q477/M464,"-")</f>
        <v>9.696969696969697E-2</v>
      </c>
      <c r="S477" s="61">
        <f t="shared" si="97"/>
        <v>286498.5</v>
      </c>
      <c r="T477" s="138"/>
      <c r="U477" s="138"/>
      <c r="V477" s="103" t="s">
        <v>91</v>
      </c>
      <c r="W477" s="52">
        <v>95794169</v>
      </c>
      <c r="X477" s="50">
        <f>W477/T464</f>
        <v>1.9417857218972479E-2</v>
      </c>
      <c r="Y477" s="52">
        <v>486</v>
      </c>
      <c r="Z477" s="64">
        <f>IFERROR(Y477/U464,"-")</f>
        <v>7.1691989969021985E-2</v>
      </c>
      <c r="AA477" s="61">
        <f t="shared" si="98"/>
        <v>197107.34362139917</v>
      </c>
      <c r="AB477" s="138"/>
      <c r="AC477" s="138"/>
      <c r="AD477" s="103" t="s">
        <v>91</v>
      </c>
      <c r="AE477" s="52">
        <v>155110667</v>
      </c>
      <c r="AF477" s="64">
        <f>IFERROR(AE477/AB464,"-")</f>
        <v>3.9378065592770434E-2</v>
      </c>
      <c r="AG477" s="52">
        <v>636</v>
      </c>
      <c r="AH477" s="64">
        <f>IFERROR(AG477/AC464,"-")</f>
        <v>0.15328994938539406</v>
      </c>
      <c r="AI477" s="61">
        <f t="shared" si="99"/>
        <v>243884.69654088051</v>
      </c>
      <c r="AJ477" s="138"/>
      <c r="AK477" s="138"/>
      <c r="AL477" s="103" t="s">
        <v>91</v>
      </c>
      <c r="AM477" s="52">
        <v>144212617</v>
      </c>
      <c r="AN477" s="64">
        <f>IFERROR(AM477/AJ464,"-")</f>
        <v>5.8386060908653697E-2</v>
      </c>
      <c r="AO477" s="52">
        <v>552</v>
      </c>
      <c r="AP477" s="64">
        <f>IFERROR(AO477/AK464,"-")</f>
        <v>0.24642857142857144</v>
      </c>
      <c r="AQ477" s="61">
        <f t="shared" si="100"/>
        <v>261254.74094202899</v>
      </c>
      <c r="AR477" s="138"/>
      <c r="AS477" s="138"/>
      <c r="AT477" s="103" t="s">
        <v>91</v>
      </c>
      <c r="AU477" s="52">
        <v>101897150</v>
      </c>
      <c r="AV477" s="64">
        <f>IFERROR(AU477/AR464,"-")</f>
        <v>7.7233265751198724E-2</v>
      </c>
      <c r="AW477" s="52">
        <v>336</v>
      </c>
      <c r="AX477" s="64">
        <f>IFERROR(AW477/AS464,"-")</f>
        <v>0.33070866141732286</v>
      </c>
      <c r="AY477" s="61">
        <f t="shared" si="101"/>
        <v>303265.32738095237</v>
      </c>
      <c r="AZ477" s="138"/>
      <c r="BA477" s="138"/>
      <c r="BB477" s="103" t="s">
        <v>91</v>
      </c>
      <c r="BC477" s="52">
        <v>36296668</v>
      </c>
      <c r="BD477" s="64">
        <f>IFERROR(BC477/AZ464,"-")</f>
        <v>6.7196579776290011E-2</v>
      </c>
      <c r="BE477" s="52">
        <v>132</v>
      </c>
      <c r="BF477" s="64">
        <f>IFERROR(BE477/BA464,"-")</f>
        <v>0.33082706766917291</v>
      </c>
      <c r="BG477" s="61">
        <f t="shared" si="102"/>
        <v>274974.75757575757</v>
      </c>
      <c r="BH477" s="138"/>
      <c r="BI477" s="150"/>
      <c r="BJ477" s="103" t="s">
        <v>91</v>
      </c>
      <c r="BK477" s="52">
        <f t="shared" si="104"/>
        <v>538884704</v>
      </c>
      <c r="BL477" s="64">
        <f>IFERROR(BK477/BH464,"-")</f>
        <v>3.9079619043033059E-2</v>
      </c>
      <c r="BM477" s="52">
        <f t="shared" si="105"/>
        <v>2168</v>
      </c>
      <c r="BN477" s="64">
        <f>IFERROR(BM477/BI464,"-")</f>
        <v>0.14575769799650395</v>
      </c>
      <c r="BO477" s="61">
        <f t="shared" si="103"/>
        <v>248563.05535055351</v>
      </c>
    </row>
    <row r="478" spans="2:67" s="106" customFormat="1">
      <c r="B478" s="179"/>
      <c r="C478" s="173"/>
      <c r="D478" s="138"/>
      <c r="E478" s="138"/>
      <c r="F478" s="103" t="s">
        <v>95</v>
      </c>
      <c r="G478" s="52">
        <v>2390975</v>
      </c>
      <c r="H478" s="64">
        <f>IFERROR(G478/D464,"-")</f>
        <v>1.0905847027361601E-2</v>
      </c>
      <c r="I478" s="52">
        <v>18</v>
      </c>
      <c r="J478" s="64">
        <f>IFERROR(I478/E464,"-")</f>
        <v>0.14285714285714285</v>
      </c>
      <c r="K478" s="61">
        <f t="shared" si="96"/>
        <v>132831.94444444444</v>
      </c>
      <c r="L478" s="138"/>
      <c r="M478" s="138"/>
      <c r="N478" s="103" t="s">
        <v>95</v>
      </c>
      <c r="O478" s="52">
        <v>2790173</v>
      </c>
      <c r="P478" s="64">
        <f>IFERROR(O478/L464,"-")</f>
        <v>7.5743802131884802E-3</v>
      </c>
      <c r="Q478" s="52">
        <v>15</v>
      </c>
      <c r="R478" s="64">
        <f>IFERROR(Q478/M464,"-")</f>
        <v>9.0909090909090912E-2</v>
      </c>
      <c r="S478" s="61">
        <f t="shared" si="97"/>
        <v>186011.53333333333</v>
      </c>
      <c r="T478" s="138"/>
      <c r="U478" s="138"/>
      <c r="V478" s="103" t="s">
        <v>95</v>
      </c>
      <c r="W478" s="52">
        <v>27775965</v>
      </c>
      <c r="X478" s="50">
        <f>W478/T464</f>
        <v>5.6302980454810032E-3</v>
      </c>
      <c r="Y478" s="52">
        <v>441</v>
      </c>
      <c r="Z478" s="64">
        <f>IFERROR(Y478/U464,"-")</f>
        <v>6.5053842749668092E-2</v>
      </c>
      <c r="AA478" s="61">
        <f t="shared" si="98"/>
        <v>62984.047619047618</v>
      </c>
      <c r="AB478" s="138"/>
      <c r="AC478" s="138"/>
      <c r="AD478" s="103" t="s">
        <v>95</v>
      </c>
      <c r="AE478" s="52">
        <v>18164376</v>
      </c>
      <c r="AF478" s="64">
        <f>IFERROR(AE478/AB464,"-")</f>
        <v>4.6114042535820247E-3</v>
      </c>
      <c r="AG478" s="52">
        <v>335</v>
      </c>
      <c r="AH478" s="64">
        <f>IFERROR(AG478/AC464,"-")</f>
        <v>8.0742347553627386E-2</v>
      </c>
      <c r="AI478" s="61">
        <f t="shared" si="99"/>
        <v>54222.017910447765</v>
      </c>
      <c r="AJ478" s="138"/>
      <c r="AK478" s="138"/>
      <c r="AL478" s="103" t="s">
        <v>95</v>
      </c>
      <c r="AM478" s="52">
        <v>29072770</v>
      </c>
      <c r="AN478" s="64">
        <f>IFERROR(AM478/AJ464,"-")</f>
        <v>1.1770430044988921E-2</v>
      </c>
      <c r="AO478" s="52">
        <v>209</v>
      </c>
      <c r="AP478" s="64">
        <f>IFERROR(AO478/AK464,"-")</f>
        <v>9.330357142857143E-2</v>
      </c>
      <c r="AQ478" s="61">
        <f t="shared" si="100"/>
        <v>139104.16267942585</v>
      </c>
      <c r="AR478" s="138"/>
      <c r="AS478" s="138"/>
      <c r="AT478" s="103" t="s">
        <v>95</v>
      </c>
      <c r="AU478" s="52">
        <v>9914904</v>
      </c>
      <c r="AV478" s="64">
        <f>IFERROR(AU478/AR464,"-")</f>
        <v>7.5150327121967907E-3</v>
      </c>
      <c r="AW478" s="52">
        <v>94</v>
      </c>
      <c r="AX478" s="64">
        <f>IFERROR(AW478/AS464,"-")</f>
        <v>9.2519685039370081E-2</v>
      </c>
      <c r="AY478" s="61">
        <f t="shared" si="101"/>
        <v>105477.70212765958</v>
      </c>
      <c r="AZ478" s="138"/>
      <c r="BA478" s="138"/>
      <c r="BB478" s="103" t="s">
        <v>95</v>
      </c>
      <c r="BC478" s="52">
        <v>813808</v>
      </c>
      <c r="BD478" s="64">
        <f>IFERROR(BC478/AZ464,"-")</f>
        <v>1.5066152682274589E-3</v>
      </c>
      <c r="BE478" s="52">
        <v>34</v>
      </c>
      <c r="BF478" s="64">
        <f>IFERROR(BE478/BA464,"-")</f>
        <v>8.5213032581453629E-2</v>
      </c>
      <c r="BG478" s="61">
        <f t="shared" si="102"/>
        <v>23935.529411764706</v>
      </c>
      <c r="BH478" s="138"/>
      <c r="BI478" s="150"/>
      <c r="BJ478" s="103" t="s">
        <v>95</v>
      </c>
      <c r="BK478" s="52">
        <f t="shared" si="104"/>
        <v>90922971</v>
      </c>
      <c r="BL478" s="64">
        <f>IFERROR(BK478/BH464,"-")</f>
        <v>6.59368329174313E-3</v>
      </c>
      <c r="BM478" s="52">
        <f t="shared" si="105"/>
        <v>1146</v>
      </c>
      <c r="BN478" s="64">
        <f>IFERROR(BM478/BI464,"-")</f>
        <v>7.7047196450181529E-2</v>
      </c>
      <c r="BO478" s="61">
        <f t="shared" si="103"/>
        <v>79339.416230366493</v>
      </c>
    </row>
    <row r="479" spans="2:67" s="106" customFormat="1">
      <c r="B479" s="179"/>
      <c r="C479" s="173"/>
      <c r="D479" s="138"/>
      <c r="E479" s="138"/>
      <c r="F479" s="104" t="s">
        <v>93</v>
      </c>
      <c r="G479" s="55">
        <v>1451513</v>
      </c>
      <c r="H479" s="65">
        <f>IFERROR(G479/D464,"-")</f>
        <v>6.620721143561401E-3</v>
      </c>
      <c r="I479" s="55">
        <v>25</v>
      </c>
      <c r="J479" s="65">
        <f>IFERROR(I479/E464,"-")</f>
        <v>0.1984126984126984</v>
      </c>
      <c r="K479" s="62">
        <f t="shared" si="96"/>
        <v>58060.52</v>
      </c>
      <c r="L479" s="138"/>
      <c r="M479" s="138"/>
      <c r="N479" s="104" t="s">
        <v>93</v>
      </c>
      <c r="O479" s="55">
        <v>713238</v>
      </c>
      <c r="P479" s="65">
        <f>IFERROR(O479/L464,"-")</f>
        <v>1.9362010149528812E-3</v>
      </c>
      <c r="Q479" s="55">
        <v>35</v>
      </c>
      <c r="R479" s="65">
        <f>IFERROR(Q479/M464,"-")</f>
        <v>0.21212121212121213</v>
      </c>
      <c r="S479" s="62">
        <f t="shared" si="97"/>
        <v>20378.228571428572</v>
      </c>
      <c r="T479" s="138"/>
      <c r="U479" s="138"/>
      <c r="V479" s="104" t="s">
        <v>93</v>
      </c>
      <c r="W479" s="55">
        <v>8142426</v>
      </c>
      <c r="X479" s="53">
        <f>W479/T464</f>
        <v>1.6505019787169844E-3</v>
      </c>
      <c r="Y479" s="55">
        <v>492</v>
      </c>
      <c r="Z479" s="65">
        <f>IFERROR(Y479/U464,"-")</f>
        <v>7.2577076264935828E-2</v>
      </c>
      <c r="AA479" s="62">
        <f t="shared" si="98"/>
        <v>16549.646341463416</v>
      </c>
      <c r="AB479" s="138"/>
      <c r="AC479" s="138"/>
      <c r="AD479" s="104" t="s">
        <v>93</v>
      </c>
      <c r="AE479" s="55">
        <v>9418282</v>
      </c>
      <c r="AF479" s="65">
        <f>IFERROR(AE479/AB464,"-")</f>
        <v>2.3910265718037889E-3</v>
      </c>
      <c r="AG479" s="55">
        <v>470</v>
      </c>
      <c r="AH479" s="65">
        <f>IFERROR(AG479/AC464,"-")</f>
        <v>0.11328030850807423</v>
      </c>
      <c r="AI479" s="62">
        <f t="shared" si="99"/>
        <v>20038.897872340425</v>
      </c>
      <c r="AJ479" s="138"/>
      <c r="AK479" s="138"/>
      <c r="AL479" s="104" t="s">
        <v>93</v>
      </c>
      <c r="AM479" s="55">
        <v>8373194</v>
      </c>
      <c r="AN479" s="65">
        <f>IFERROR(AM479/AJ464,"-")</f>
        <v>3.3899794973138424E-3</v>
      </c>
      <c r="AO479" s="55">
        <v>348</v>
      </c>
      <c r="AP479" s="65">
        <f>IFERROR(AO479/AK464,"-")</f>
        <v>0.15535714285714286</v>
      </c>
      <c r="AQ479" s="62">
        <f t="shared" si="100"/>
        <v>24060.902298850575</v>
      </c>
      <c r="AR479" s="138"/>
      <c r="AS479" s="138"/>
      <c r="AT479" s="104" t="s">
        <v>93</v>
      </c>
      <c r="AU479" s="55">
        <v>5177913</v>
      </c>
      <c r="AV479" s="65">
        <f>IFERROR(AU479/AR464,"-")</f>
        <v>3.9246154653548859E-3</v>
      </c>
      <c r="AW479" s="55">
        <v>175</v>
      </c>
      <c r="AX479" s="65">
        <f>IFERROR(AW479/AS464,"-")</f>
        <v>0.17224409448818898</v>
      </c>
      <c r="AY479" s="62">
        <f t="shared" si="101"/>
        <v>29588.074285714287</v>
      </c>
      <c r="AZ479" s="138"/>
      <c r="BA479" s="138"/>
      <c r="BB479" s="104" t="s">
        <v>93</v>
      </c>
      <c r="BC479" s="55">
        <v>2880782</v>
      </c>
      <c r="BD479" s="65">
        <f>IFERROR(BC479/AZ464,"-")</f>
        <v>5.3332360281968666E-3</v>
      </c>
      <c r="BE479" s="55">
        <v>64</v>
      </c>
      <c r="BF479" s="65">
        <f>IFERROR(BE479/BA464,"-")</f>
        <v>0.16040100250626566</v>
      </c>
      <c r="BG479" s="62">
        <f t="shared" si="102"/>
        <v>45012.21875</v>
      </c>
      <c r="BH479" s="138"/>
      <c r="BI479" s="150"/>
      <c r="BJ479" s="104" t="s">
        <v>93</v>
      </c>
      <c r="BK479" s="55">
        <f t="shared" si="104"/>
        <v>36157348</v>
      </c>
      <c r="BL479" s="65">
        <f>IFERROR(BK479/BH464,"-")</f>
        <v>2.6221107687004848E-3</v>
      </c>
      <c r="BM479" s="55">
        <f t="shared" si="105"/>
        <v>1609</v>
      </c>
      <c r="BN479" s="65">
        <f>IFERROR(BM479/BI464,"-")</f>
        <v>0.1081753395186231</v>
      </c>
      <c r="BO479" s="62">
        <f t="shared" si="103"/>
        <v>22471.937849596023</v>
      </c>
    </row>
    <row r="480" spans="2:67" s="106" customFormat="1">
      <c r="B480" s="179"/>
      <c r="C480" s="174"/>
      <c r="D480" s="139"/>
      <c r="E480" s="139"/>
      <c r="F480" s="105" t="s">
        <v>101</v>
      </c>
      <c r="G480" s="56">
        <f>SUM(G464:G479)</f>
        <v>23104674</v>
      </c>
      <c r="H480" s="65">
        <f>IFERROR(G480/D464,"-")</f>
        <v>0.10538631322412777</v>
      </c>
      <c r="I480" s="55">
        <v>100</v>
      </c>
      <c r="J480" s="65">
        <f>IFERROR(I480/E464,"-")</f>
        <v>0.79365079365079361</v>
      </c>
      <c r="K480" s="62">
        <f t="shared" si="96"/>
        <v>231046.74</v>
      </c>
      <c r="L480" s="139"/>
      <c r="M480" s="139"/>
      <c r="N480" s="105" t="s">
        <v>101</v>
      </c>
      <c r="O480" s="56">
        <f>SUM(O464:O479)</f>
        <v>54510661</v>
      </c>
      <c r="P480" s="65">
        <f>IFERROR(O480/L464,"-")</f>
        <v>0.14797809027835371</v>
      </c>
      <c r="Q480" s="55">
        <v>148</v>
      </c>
      <c r="R480" s="65">
        <f>IFERROR(Q480/M464,"-")</f>
        <v>0.89696969696969697</v>
      </c>
      <c r="S480" s="62">
        <f t="shared" si="97"/>
        <v>368315.27702702704</v>
      </c>
      <c r="T480" s="139"/>
      <c r="U480" s="139"/>
      <c r="V480" s="105" t="s">
        <v>101</v>
      </c>
      <c r="W480" s="56">
        <f>SUM(W464:W479)</f>
        <v>925459987</v>
      </c>
      <c r="X480" s="53">
        <f>W480/T464</f>
        <v>0.18759440242587341</v>
      </c>
      <c r="Y480" s="55">
        <v>5019</v>
      </c>
      <c r="Z480" s="65">
        <f>IFERROR(Y480/U464,"-")</f>
        <v>0.74037468653193683</v>
      </c>
      <c r="AA480" s="62">
        <f t="shared" si="98"/>
        <v>184391.31042040247</v>
      </c>
      <c r="AB480" s="139"/>
      <c r="AC480" s="139"/>
      <c r="AD480" s="105" t="s">
        <v>101</v>
      </c>
      <c r="AE480" s="56">
        <f>SUM(AE464:AE479)</f>
        <v>905159612</v>
      </c>
      <c r="AF480" s="65">
        <f>IFERROR(AE480/AB464,"-")</f>
        <v>0.22979357424375355</v>
      </c>
      <c r="AG480" s="55">
        <v>3422</v>
      </c>
      <c r="AH480" s="65">
        <f>IFERROR(AG480/AC464,"-")</f>
        <v>0.82477705471197882</v>
      </c>
      <c r="AI480" s="62">
        <f t="shared" si="99"/>
        <v>264511.86791350087</v>
      </c>
      <c r="AJ480" s="139"/>
      <c r="AK480" s="139"/>
      <c r="AL480" s="105" t="s">
        <v>101</v>
      </c>
      <c r="AM480" s="56">
        <f>SUM(AM464:AM479)</f>
        <v>757560350</v>
      </c>
      <c r="AN480" s="65">
        <f>IFERROR(AM480/AJ464,"-")</f>
        <v>0.30670662288224765</v>
      </c>
      <c r="AO480" s="55">
        <v>1989</v>
      </c>
      <c r="AP480" s="65">
        <f>IFERROR(AO480/AK464,"-")</f>
        <v>0.88794642857142858</v>
      </c>
      <c r="AQ480" s="62">
        <f t="shared" si="100"/>
        <v>380874.98743086978</v>
      </c>
      <c r="AR480" s="139"/>
      <c r="AS480" s="139"/>
      <c r="AT480" s="105" t="s">
        <v>101</v>
      </c>
      <c r="AU480" s="56">
        <f>SUM(AU464:AU479)</f>
        <v>466242992</v>
      </c>
      <c r="AV480" s="65">
        <f>IFERROR(AU480/AR464,"-")</f>
        <v>0.35339034414377657</v>
      </c>
      <c r="AW480" s="55">
        <v>891</v>
      </c>
      <c r="AX480" s="65">
        <f>IFERROR(AW480/AS464,"-")</f>
        <v>0.87696850393700787</v>
      </c>
      <c r="AY480" s="62">
        <f t="shared" si="101"/>
        <v>523280.5746352413</v>
      </c>
      <c r="AZ480" s="139"/>
      <c r="BA480" s="139"/>
      <c r="BB480" s="105" t="s">
        <v>101</v>
      </c>
      <c r="BC480" s="56">
        <f>SUM(BC464:BC479)</f>
        <v>206415304</v>
      </c>
      <c r="BD480" s="65">
        <f>IFERROR(BC480/AZ464,"-")</f>
        <v>0.38213982733299801</v>
      </c>
      <c r="BE480" s="55">
        <v>332</v>
      </c>
      <c r="BF480" s="65">
        <f>IFERROR(BE480/BA464,"-")</f>
        <v>0.83208020050125309</v>
      </c>
      <c r="BG480" s="62">
        <f t="shared" si="102"/>
        <v>621732.84337349399</v>
      </c>
      <c r="BH480" s="139"/>
      <c r="BI480" s="151"/>
      <c r="BJ480" s="105" t="s">
        <v>101</v>
      </c>
      <c r="BK480" s="56">
        <f t="shared" si="104"/>
        <v>3338453580</v>
      </c>
      <c r="BL480" s="65">
        <f>IFERROR(BK480/BH464,"-")</f>
        <v>0.24210279700061757</v>
      </c>
      <c r="BM480" s="56">
        <f t="shared" si="105"/>
        <v>11901</v>
      </c>
      <c r="BN480" s="65">
        <f>IFERROR(BM480/BI464,"-")</f>
        <v>0.80012101653892698</v>
      </c>
      <c r="BO480" s="62">
        <f t="shared" si="103"/>
        <v>280518.74464330729</v>
      </c>
    </row>
    <row r="481" spans="2:67" s="106" customFormat="1">
      <c r="B481" s="179">
        <v>29</v>
      </c>
      <c r="C481" s="172" t="s">
        <v>38</v>
      </c>
      <c r="D481" s="137">
        <v>152327930</v>
      </c>
      <c r="E481" s="137">
        <v>78</v>
      </c>
      <c r="F481" s="101" t="s">
        <v>66</v>
      </c>
      <c r="G481" s="48">
        <v>8677682</v>
      </c>
      <c r="H481" s="63">
        <f>IFERROR(G481/D481,"-")</f>
        <v>5.6967110365118201E-2</v>
      </c>
      <c r="I481" s="48">
        <v>18</v>
      </c>
      <c r="J481" s="63">
        <f>IFERROR(I481/E481,"-")</f>
        <v>0.23076923076923078</v>
      </c>
      <c r="K481" s="60">
        <f t="shared" si="96"/>
        <v>482093.44444444444</v>
      </c>
      <c r="L481" s="137">
        <v>238902210</v>
      </c>
      <c r="M481" s="137">
        <v>109</v>
      </c>
      <c r="N481" s="101" t="s">
        <v>66</v>
      </c>
      <c r="O481" s="48">
        <v>1870621</v>
      </c>
      <c r="P481" s="63">
        <f>IFERROR(O481/L481,"-")</f>
        <v>7.8300698850797563E-3</v>
      </c>
      <c r="Q481" s="48">
        <v>26</v>
      </c>
      <c r="R481" s="63">
        <f>IFERROR(Q481/M481,"-")</f>
        <v>0.23853211009174313</v>
      </c>
      <c r="S481" s="60">
        <f t="shared" si="97"/>
        <v>71946.961538461532</v>
      </c>
      <c r="T481" s="137">
        <v>3746761530</v>
      </c>
      <c r="U481" s="137">
        <v>5397</v>
      </c>
      <c r="V481" s="101" t="s">
        <v>66</v>
      </c>
      <c r="W481" s="48">
        <v>87788287</v>
      </c>
      <c r="X481" s="46">
        <f>W481/T481</f>
        <v>2.3430444210843598E-2</v>
      </c>
      <c r="Y481" s="48">
        <v>882</v>
      </c>
      <c r="Z481" s="63">
        <f>IFERROR(Y481/U481,"-")</f>
        <v>0.16342412451361868</v>
      </c>
      <c r="AA481" s="60">
        <f t="shared" si="98"/>
        <v>99533.205215419497</v>
      </c>
      <c r="AB481" s="137">
        <v>3586476610</v>
      </c>
      <c r="AC481" s="137">
        <v>3866</v>
      </c>
      <c r="AD481" s="101" t="s">
        <v>66</v>
      </c>
      <c r="AE481" s="48">
        <v>117038009</v>
      </c>
      <c r="AF481" s="63">
        <f>IFERROR(AE481/AB481,"-")</f>
        <v>3.2633144371740377E-2</v>
      </c>
      <c r="AG481" s="48">
        <v>898</v>
      </c>
      <c r="AH481" s="63">
        <f>IFERROR(AG481/AC481,"-")</f>
        <v>0.2322814278323849</v>
      </c>
      <c r="AI481" s="60">
        <f t="shared" si="99"/>
        <v>130331.85857461025</v>
      </c>
      <c r="AJ481" s="137">
        <v>2533830460</v>
      </c>
      <c r="AK481" s="137">
        <v>2303</v>
      </c>
      <c r="AL481" s="101" t="s">
        <v>66</v>
      </c>
      <c r="AM481" s="48">
        <v>115462935</v>
      </c>
      <c r="AN481" s="63">
        <f>IFERROR(AM481/AJ481,"-")</f>
        <v>4.5568532237156859E-2</v>
      </c>
      <c r="AO481" s="48">
        <v>622</v>
      </c>
      <c r="AP481" s="63">
        <f>IFERROR(AO481/AK481,"-")</f>
        <v>0.2700825010855406</v>
      </c>
      <c r="AQ481" s="60">
        <f t="shared" si="100"/>
        <v>185631.72829581992</v>
      </c>
      <c r="AR481" s="137">
        <v>1209612800</v>
      </c>
      <c r="AS481" s="137">
        <v>1040</v>
      </c>
      <c r="AT481" s="101" t="s">
        <v>66</v>
      </c>
      <c r="AU481" s="48">
        <v>48603033</v>
      </c>
      <c r="AV481" s="63">
        <f>IFERROR(AU481/AR481,"-")</f>
        <v>4.0180653676945219E-2</v>
      </c>
      <c r="AW481" s="48">
        <v>289</v>
      </c>
      <c r="AX481" s="63">
        <f>IFERROR(AW481/AS481,"-")</f>
        <v>0.2778846153846154</v>
      </c>
      <c r="AY481" s="60">
        <f t="shared" si="101"/>
        <v>168176.58477508649</v>
      </c>
      <c r="AZ481" s="137">
        <v>484120840</v>
      </c>
      <c r="BA481" s="137">
        <v>378</v>
      </c>
      <c r="BB481" s="101" t="s">
        <v>66</v>
      </c>
      <c r="BC481" s="48">
        <v>35714806</v>
      </c>
      <c r="BD481" s="63">
        <f>IFERROR(BC481/AZ481,"-")</f>
        <v>7.3772502749520144E-2</v>
      </c>
      <c r="BE481" s="48">
        <v>125</v>
      </c>
      <c r="BF481" s="63">
        <f>IFERROR(BE481/BA481,"-")</f>
        <v>0.3306878306878307</v>
      </c>
      <c r="BG481" s="60">
        <f t="shared" si="102"/>
        <v>285718.44799999997</v>
      </c>
      <c r="BH481" s="137">
        <f>SUM(D481,L481,T481,AB481,AJ481,AR481,AZ481)</f>
        <v>11952032380</v>
      </c>
      <c r="BI481" s="149">
        <f>SUM(E481,M481,U481,AC481,AK481,AS481,BA481)</f>
        <v>13171</v>
      </c>
      <c r="BJ481" s="101" t="s">
        <v>66</v>
      </c>
      <c r="BK481" s="48">
        <f t="shared" si="104"/>
        <v>415155373</v>
      </c>
      <c r="BL481" s="63">
        <f>IFERROR(BK481/BH481,"-")</f>
        <v>3.4735127867851379E-2</v>
      </c>
      <c r="BM481" s="48">
        <f t="shared" si="105"/>
        <v>2860</v>
      </c>
      <c r="BN481" s="63">
        <f>IFERROR(BM481/BI481,"-")</f>
        <v>0.21714372485004935</v>
      </c>
      <c r="BO481" s="60">
        <f t="shared" si="103"/>
        <v>145159.22132867132</v>
      </c>
    </row>
    <row r="482" spans="2:67" s="106" customFormat="1">
      <c r="B482" s="179"/>
      <c r="C482" s="173"/>
      <c r="D482" s="138"/>
      <c r="E482" s="138"/>
      <c r="F482" s="102" t="s">
        <v>68</v>
      </c>
      <c r="G482" s="52">
        <v>1990194</v>
      </c>
      <c r="H482" s="64">
        <f>IFERROR(G482/D481,"-")</f>
        <v>1.3065194281836561E-2</v>
      </c>
      <c r="I482" s="52">
        <v>18</v>
      </c>
      <c r="J482" s="64">
        <f>IFERROR(I482/E481,"-")</f>
        <v>0.23076923076923078</v>
      </c>
      <c r="K482" s="61">
        <f t="shared" si="96"/>
        <v>110566.33333333333</v>
      </c>
      <c r="L482" s="138"/>
      <c r="M482" s="138"/>
      <c r="N482" s="102" t="s">
        <v>68</v>
      </c>
      <c r="O482" s="52">
        <v>1677527</v>
      </c>
      <c r="P482" s="64">
        <f>IFERROR(O482/L481,"-")</f>
        <v>7.0218144905398738E-3</v>
      </c>
      <c r="Q482" s="52">
        <v>40</v>
      </c>
      <c r="R482" s="64">
        <f>IFERROR(Q482/M481,"-")</f>
        <v>0.3669724770642202</v>
      </c>
      <c r="S482" s="61">
        <f t="shared" si="97"/>
        <v>41938.175000000003</v>
      </c>
      <c r="T482" s="138"/>
      <c r="U482" s="138"/>
      <c r="V482" s="102" t="s">
        <v>68</v>
      </c>
      <c r="W482" s="52">
        <v>101134165</v>
      </c>
      <c r="X482" s="50">
        <f>W482/T481</f>
        <v>2.6992421105594088E-2</v>
      </c>
      <c r="Y482" s="52">
        <v>1166</v>
      </c>
      <c r="Z482" s="64">
        <f>IFERROR(Y482/U481,"-")</f>
        <v>0.21604595145451178</v>
      </c>
      <c r="AA482" s="61">
        <f t="shared" si="98"/>
        <v>86735.990566037741</v>
      </c>
      <c r="AB482" s="138"/>
      <c r="AC482" s="138"/>
      <c r="AD482" s="102" t="s">
        <v>68</v>
      </c>
      <c r="AE482" s="52">
        <v>82515074</v>
      </c>
      <c r="AF482" s="64">
        <f>IFERROR(AE482/AB481,"-")</f>
        <v>2.3007280674834794E-2</v>
      </c>
      <c r="AG482" s="52">
        <v>1016</v>
      </c>
      <c r="AH482" s="64">
        <f>IFERROR(AG482/AC481,"-")</f>
        <v>0.26280393171236421</v>
      </c>
      <c r="AI482" s="61">
        <f t="shared" si="99"/>
        <v>81215.624015748035</v>
      </c>
      <c r="AJ482" s="138"/>
      <c r="AK482" s="138"/>
      <c r="AL482" s="102" t="s">
        <v>68</v>
      </c>
      <c r="AM482" s="52">
        <v>54835255</v>
      </c>
      <c r="AN482" s="64">
        <f>IFERROR(AM482/AJ481,"-")</f>
        <v>2.1641248641394894E-2</v>
      </c>
      <c r="AO482" s="52">
        <v>720</v>
      </c>
      <c r="AP482" s="64">
        <f>IFERROR(AO482/AK481,"-")</f>
        <v>0.31263569257490231</v>
      </c>
      <c r="AQ482" s="61">
        <f t="shared" si="100"/>
        <v>76160.076388888891</v>
      </c>
      <c r="AR482" s="138"/>
      <c r="AS482" s="138"/>
      <c r="AT482" s="102" t="s">
        <v>68</v>
      </c>
      <c r="AU482" s="52">
        <v>22127310</v>
      </c>
      <c r="AV482" s="64">
        <f>IFERROR(AU482/AR481,"-")</f>
        <v>1.8292886781621359E-2</v>
      </c>
      <c r="AW482" s="52">
        <v>333</v>
      </c>
      <c r="AX482" s="64">
        <f>IFERROR(AW482/AS481,"-")</f>
        <v>0.32019230769230766</v>
      </c>
      <c r="AY482" s="61">
        <f t="shared" si="101"/>
        <v>66448.378378378373</v>
      </c>
      <c r="AZ482" s="138"/>
      <c r="BA482" s="138"/>
      <c r="BB482" s="102" t="s">
        <v>68</v>
      </c>
      <c r="BC482" s="52">
        <v>8651872</v>
      </c>
      <c r="BD482" s="64">
        <f>IFERROR(BC482/AZ481,"-")</f>
        <v>1.7871306676242236E-2</v>
      </c>
      <c r="BE482" s="52">
        <v>115</v>
      </c>
      <c r="BF482" s="64">
        <f>IFERROR(BE482/BA481,"-")</f>
        <v>0.30423280423280424</v>
      </c>
      <c r="BG482" s="61">
        <f t="shared" si="102"/>
        <v>75233.669565217395</v>
      </c>
      <c r="BH482" s="138"/>
      <c r="BI482" s="150"/>
      <c r="BJ482" s="102" t="s">
        <v>68</v>
      </c>
      <c r="BK482" s="52">
        <f t="shared" si="104"/>
        <v>272931397</v>
      </c>
      <c r="BL482" s="64">
        <f>IFERROR(BK482/BH481,"-")</f>
        <v>2.2835563720251566E-2</v>
      </c>
      <c r="BM482" s="52">
        <f t="shared" si="105"/>
        <v>3408</v>
      </c>
      <c r="BN482" s="64">
        <f>IFERROR(BM482/BI481,"-")</f>
        <v>0.25875028471642242</v>
      </c>
      <c r="BO482" s="61">
        <f t="shared" si="103"/>
        <v>80085.503814553987</v>
      </c>
    </row>
    <row r="483" spans="2:67" s="106" customFormat="1">
      <c r="B483" s="179"/>
      <c r="C483" s="173"/>
      <c r="D483" s="138"/>
      <c r="E483" s="138"/>
      <c r="F483" s="103" t="s">
        <v>70</v>
      </c>
      <c r="G483" s="52">
        <v>278032</v>
      </c>
      <c r="H483" s="64">
        <f>IFERROR(G483/D481,"-")</f>
        <v>1.8252201024460846E-3</v>
      </c>
      <c r="I483" s="52">
        <v>9</v>
      </c>
      <c r="J483" s="64">
        <f>IFERROR(I483/E481,"-")</f>
        <v>0.11538461538461539</v>
      </c>
      <c r="K483" s="61">
        <f t="shared" si="96"/>
        <v>30892.444444444445</v>
      </c>
      <c r="L483" s="138"/>
      <c r="M483" s="138"/>
      <c r="N483" s="103" t="s">
        <v>70</v>
      </c>
      <c r="O483" s="52">
        <v>361128</v>
      </c>
      <c r="P483" s="64">
        <f>IFERROR(O483/L481,"-")</f>
        <v>1.5116143128186216E-3</v>
      </c>
      <c r="Q483" s="52">
        <v>18</v>
      </c>
      <c r="R483" s="64">
        <f>IFERROR(Q483/M481,"-")</f>
        <v>0.16513761467889909</v>
      </c>
      <c r="S483" s="61">
        <f t="shared" si="97"/>
        <v>20062.666666666668</v>
      </c>
      <c r="T483" s="138"/>
      <c r="U483" s="138"/>
      <c r="V483" s="103" t="s">
        <v>70</v>
      </c>
      <c r="W483" s="52">
        <v>74622109</v>
      </c>
      <c r="X483" s="50">
        <f>W483/T481</f>
        <v>1.9916428735190946E-2</v>
      </c>
      <c r="Y483" s="52">
        <v>1263</v>
      </c>
      <c r="Z483" s="64">
        <f>IFERROR(Y483/U481,"-")</f>
        <v>0.2340188993885492</v>
      </c>
      <c r="AA483" s="61">
        <f t="shared" si="98"/>
        <v>59083.221694378466</v>
      </c>
      <c r="AB483" s="138"/>
      <c r="AC483" s="138"/>
      <c r="AD483" s="103" t="s">
        <v>70</v>
      </c>
      <c r="AE483" s="52">
        <v>58149249</v>
      </c>
      <c r="AF483" s="64">
        <f>IFERROR(AE483/AB481,"-")</f>
        <v>1.6213475040619322E-2</v>
      </c>
      <c r="AG483" s="52">
        <v>1102</v>
      </c>
      <c r="AH483" s="64">
        <f>IFERROR(AG483/AC481,"-")</f>
        <v>0.28504914640455253</v>
      </c>
      <c r="AI483" s="61">
        <f t="shared" si="99"/>
        <v>52767.013611615243</v>
      </c>
      <c r="AJ483" s="138"/>
      <c r="AK483" s="138"/>
      <c r="AL483" s="103" t="s">
        <v>70</v>
      </c>
      <c r="AM483" s="52">
        <v>37524202</v>
      </c>
      <c r="AN483" s="64">
        <f>IFERROR(AM483/AJ481,"-")</f>
        <v>1.4809278912844073E-2</v>
      </c>
      <c r="AO483" s="52">
        <v>638</v>
      </c>
      <c r="AP483" s="64">
        <f>IFERROR(AO483/AK481,"-")</f>
        <v>0.27702996092053844</v>
      </c>
      <c r="AQ483" s="61">
        <f t="shared" si="100"/>
        <v>58815.36363636364</v>
      </c>
      <c r="AR483" s="138"/>
      <c r="AS483" s="138"/>
      <c r="AT483" s="103" t="s">
        <v>70</v>
      </c>
      <c r="AU483" s="52">
        <v>13576364</v>
      </c>
      <c r="AV483" s="64">
        <f>IFERROR(AU483/AR481,"-")</f>
        <v>1.1223727129871642E-2</v>
      </c>
      <c r="AW483" s="52">
        <v>281</v>
      </c>
      <c r="AX483" s="64">
        <f>IFERROR(AW483/AS481,"-")</f>
        <v>0.27019230769230768</v>
      </c>
      <c r="AY483" s="61">
        <f t="shared" si="101"/>
        <v>48314.462633451956</v>
      </c>
      <c r="AZ483" s="138"/>
      <c r="BA483" s="138"/>
      <c r="BB483" s="103" t="s">
        <v>70</v>
      </c>
      <c r="BC483" s="52">
        <v>7164256</v>
      </c>
      <c r="BD483" s="64">
        <f>IFERROR(BC483/AZ481,"-")</f>
        <v>1.4798487088471549E-2</v>
      </c>
      <c r="BE483" s="52">
        <v>86</v>
      </c>
      <c r="BF483" s="64">
        <f>IFERROR(BE483/BA481,"-")</f>
        <v>0.2275132275132275</v>
      </c>
      <c r="BG483" s="61">
        <f t="shared" si="102"/>
        <v>83305.30232558139</v>
      </c>
      <c r="BH483" s="138"/>
      <c r="BI483" s="150"/>
      <c r="BJ483" s="103" t="s">
        <v>70</v>
      </c>
      <c r="BK483" s="52">
        <f t="shared" si="104"/>
        <v>191675340</v>
      </c>
      <c r="BL483" s="64">
        <f>IFERROR(BK483/BH481,"-")</f>
        <v>1.6037049926399212E-2</v>
      </c>
      <c r="BM483" s="52">
        <f t="shared" si="105"/>
        <v>3397</v>
      </c>
      <c r="BN483" s="64">
        <f>IFERROR(BM483/BI481,"-")</f>
        <v>0.25791511654392224</v>
      </c>
      <c r="BO483" s="61">
        <f t="shared" si="103"/>
        <v>56424.88666470415</v>
      </c>
    </row>
    <row r="484" spans="2:67" s="106" customFormat="1">
      <c r="B484" s="179"/>
      <c r="C484" s="173"/>
      <c r="D484" s="138"/>
      <c r="E484" s="138"/>
      <c r="F484" s="103" t="s">
        <v>72</v>
      </c>
      <c r="G484" s="52">
        <v>88357</v>
      </c>
      <c r="H484" s="64">
        <f>IFERROR(G484/D481,"-")</f>
        <v>5.800446444719626E-4</v>
      </c>
      <c r="I484" s="52">
        <v>8</v>
      </c>
      <c r="J484" s="64">
        <f>IFERROR(I484/E481,"-")</f>
        <v>0.10256410256410256</v>
      </c>
      <c r="K484" s="61">
        <f t="shared" si="96"/>
        <v>11044.625</v>
      </c>
      <c r="L484" s="138"/>
      <c r="M484" s="138"/>
      <c r="N484" s="103" t="s">
        <v>72</v>
      </c>
      <c r="O484" s="52">
        <v>1064112</v>
      </c>
      <c r="P484" s="64">
        <f>IFERROR(O484/L481,"-")</f>
        <v>4.4541739484117793E-3</v>
      </c>
      <c r="Q484" s="52">
        <v>6</v>
      </c>
      <c r="R484" s="64">
        <f>IFERROR(Q484/M481,"-")</f>
        <v>5.5045871559633031E-2</v>
      </c>
      <c r="S484" s="61">
        <f t="shared" si="97"/>
        <v>177352</v>
      </c>
      <c r="T484" s="138"/>
      <c r="U484" s="138"/>
      <c r="V484" s="103" t="s">
        <v>72</v>
      </c>
      <c r="W484" s="52">
        <v>15379318</v>
      </c>
      <c r="X484" s="50">
        <f>W484/T481</f>
        <v>4.1046962495101735E-3</v>
      </c>
      <c r="Y484" s="52">
        <v>194</v>
      </c>
      <c r="Z484" s="64">
        <f>IFERROR(Y484/U481,"-")</f>
        <v>3.5945895868074854E-2</v>
      </c>
      <c r="AA484" s="61">
        <f t="shared" si="98"/>
        <v>79274.835051546397</v>
      </c>
      <c r="AB484" s="138"/>
      <c r="AC484" s="138"/>
      <c r="AD484" s="103" t="s">
        <v>72</v>
      </c>
      <c r="AE484" s="52">
        <v>11149661</v>
      </c>
      <c r="AF484" s="64">
        <f>IFERROR(AE484/AB481,"-")</f>
        <v>3.1088062777021707E-3</v>
      </c>
      <c r="AG484" s="52">
        <v>163</v>
      </c>
      <c r="AH484" s="64">
        <f>IFERROR(AG484/AC481,"-")</f>
        <v>4.2162441800310396E-2</v>
      </c>
      <c r="AI484" s="61">
        <f t="shared" si="99"/>
        <v>68402.828220858893</v>
      </c>
      <c r="AJ484" s="138"/>
      <c r="AK484" s="138"/>
      <c r="AL484" s="103" t="s">
        <v>72</v>
      </c>
      <c r="AM484" s="52">
        <v>3949308</v>
      </c>
      <c r="AN484" s="64">
        <f>IFERROR(AM484/AJ481,"-")</f>
        <v>1.5586315115968729E-3</v>
      </c>
      <c r="AO484" s="52">
        <v>96</v>
      </c>
      <c r="AP484" s="64">
        <f>IFERROR(AO484/AK481,"-")</f>
        <v>4.1684759009986971E-2</v>
      </c>
      <c r="AQ484" s="61">
        <f t="shared" si="100"/>
        <v>41138.625</v>
      </c>
      <c r="AR484" s="138"/>
      <c r="AS484" s="138"/>
      <c r="AT484" s="103" t="s">
        <v>72</v>
      </c>
      <c r="AU484" s="52">
        <v>3156413</v>
      </c>
      <c r="AV484" s="64">
        <f>IFERROR(AU484/AR481,"-")</f>
        <v>2.6094408061819452E-3</v>
      </c>
      <c r="AW484" s="52">
        <v>36</v>
      </c>
      <c r="AX484" s="64">
        <f>IFERROR(AW484/AS481,"-")</f>
        <v>3.4615384615384617E-2</v>
      </c>
      <c r="AY484" s="61">
        <f t="shared" si="101"/>
        <v>87678.138888888891</v>
      </c>
      <c r="AZ484" s="138"/>
      <c r="BA484" s="138"/>
      <c r="BB484" s="103" t="s">
        <v>72</v>
      </c>
      <c r="BC484" s="52">
        <v>2530856</v>
      </c>
      <c r="BD484" s="64">
        <f>IFERROR(BC484/AZ481,"-")</f>
        <v>5.227736116462163E-3</v>
      </c>
      <c r="BE484" s="52">
        <v>12</v>
      </c>
      <c r="BF484" s="64">
        <f>IFERROR(BE484/BA481,"-")</f>
        <v>3.1746031746031744E-2</v>
      </c>
      <c r="BG484" s="61">
        <f t="shared" si="102"/>
        <v>210904.66666666666</v>
      </c>
      <c r="BH484" s="138"/>
      <c r="BI484" s="150"/>
      <c r="BJ484" s="103" t="s">
        <v>72</v>
      </c>
      <c r="BK484" s="52">
        <f t="shared" si="104"/>
        <v>37318025</v>
      </c>
      <c r="BL484" s="64">
        <f>IFERROR(BK484/BH481,"-")</f>
        <v>3.1223162566432071E-3</v>
      </c>
      <c r="BM484" s="52">
        <f t="shared" si="105"/>
        <v>515</v>
      </c>
      <c r="BN484" s="64">
        <f>IFERROR(BM484/BI481,"-")</f>
        <v>3.9101055348872524E-2</v>
      </c>
      <c r="BO484" s="61">
        <f t="shared" si="103"/>
        <v>72462.184466019418</v>
      </c>
    </row>
    <row r="485" spans="2:67" s="106" customFormat="1">
      <c r="B485" s="179"/>
      <c r="C485" s="173"/>
      <c r="D485" s="138"/>
      <c r="E485" s="138"/>
      <c r="F485" s="103" t="s">
        <v>74</v>
      </c>
      <c r="G485" s="52">
        <v>507814</v>
      </c>
      <c r="H485" s="64">
        <f>IFERROR(G485/D481,"-")</f>
        <v>3.3336893634673564E-3</v>
      </c>
      <c r="I485" s="52">
        <v>17</v>
      </c>
      <c r="J485" s="64">
        <f>IFERROR(I485/E481,"-")</f>
        <v>0.21794871794871795</v>
      </c>
      <c r="K485" s="61">
        <f t="shared" si="96"/>
        <v>29871.411764705881</v>
      </c>
      <c r="L485" s="138"/>
      <c r="M485" s="138"/>
      <c r="N485" s="103" t="s">
        <v>74</v>
      </c>
      <c r="O485" s="52">
        <v>2533309</v>
      </c>
      <c r="P485" s="64">
        <f>IFERROR(O485/L481,"-")</f>
        <v>1.0603957996035281E-2</v>
      </c>
      <c r="Q485" s="52">
        <v>36</v>
      </c>
      <c r="R485" s="64">
        <f>IFERROR(Q485/M481,"-")</f>
        <v>0.33027522935779818</v>
      </c>
      <c r="S485" s="61">
        <f t="shared" si="97"/>
        <v>70369.694444444438</v>
      </c>
      <c r="T485" s="138"/>
      <c r="U485" s="138"/>
      <c r="V485" s="103" t="s">
        <v>74</v>
      </c>
      <c r="W485" s="52">
        <v>83934058</v>
      </c>
      <c r="X485" s="50">
        <f>W485/T481</f>
        <v>2.2401761448639621E-2</v>
      </c>
      <c r="Y485" s="52">
        <v>1576</v>
      </c>
      <c r="Z485" s="64">
        <f>IFERROR(Y485/U481,"-")</f>
        <v>0.2920140818973504</v>
      </c>
      <c r="AA485" s="61">
        <f t="shared" si="98"/>
        <v>53257.651015228425</v>
      </c>
      <c r="AB485" s="138"/>
      <c r="AC485" s="138"/>
      <c r="AD485" s="103" t="s">
        <v>74</v>
      </c>
      <c r="AE485" s="52">
        <v>80619175</v>
      </c>
      <c r="AF485" s="64">
        <f>IFERROR(AE485/AB481,"-")</f>
        <v>2.2478656287681743E-2</v>
      </c>
      <c r="AG485" s="52">
        <v>1312</v>
      </c>
      <c r="AH485" s="64">
        <f>IFERROR(AG485/AC481,"-")</f>
        <v>0.33936885669943095</v>
      </c>
      <c r="AI485" s="61">
        <f t="shared" si="99"/>
        <v>61447.54192073171</v>
      </c>
      <c r="AJ485" s="138"/>
      <c r="AK485" s="138"/>
      <c r="AL485" s="103" t="s">
        <v>74</v>
      </c>
      <c r="AM485" s="52">
        <v>64121499</v>
      </c>
      <c r="AN485" s="64">
        <f>IFERROR(AM485/AJ481,"-")</f>
        <v>2.5306152093538255E-2</v>
      </c>
      <c r="AO485" s="52">
        <v>795</v>
      </c>
      <c r="AP485" s="64">
        <f>IFERROR(AO485/AK481,"-")</f>
        <v>0.3452019105514546</v>
      </c>
      <c r="AQ485" s="61">
        <f t="shared" si="100"/>
        <v>80655.97358490566</v>
      </c>
      <c r="AR485" s="138"/>
      <c r="AS485" s="138"/>
      <c r="AT485" s="103" t="s">
        <v>74</v>
      </c>
      <c r="AU485" s="52">
        <v>27771713</v>
      </c>
      <c r="AV485" s="64">
        <f>IFERROR(AU485/AR481,"-")</f>
        <v>2.295917586189564E-2</v>
      </c>
      <c r="AW485" s="52">
        <v>344</v>
      </c>
      <c r="AX485" s="64">
        <f>IFERROR(AW485/AS481,"-")</f>
        <v>0.33076923076923076</v>
      </c>
      <c r="AY485" s="61">
        <f t="shared" si="101"/>
        <v>80731.723837209298</v>
      </c>
      <c r="AZ485" s="138"/>
      <c r="BA485" s="138"/>
      <c r="BB485" s="103" t="s">
        <v>74</v>
      </c>
      <c r="BC485" s="52">
        <v>4250837</v>
      </c>
      <c r="BD485" s="64">
        <f>IFERROR(BC485/AZ481,"-")</f>
        <v>8.7805288448231239E-3</v>
      </c>
      <c r="BE485" s="52">
        <v>75</v>
      </c>
      <c r="BF485" s="64">
        <f>IFERROR(BE485/BA481,"-")</f>
        <v>0.1984126984126984</v>
      </c>
      <c r="BG485" s="61">
        <f t="shared" si="102"/>
        <v>56677.826666666668</v>
      </c>
      <c r="BH485" s="138"/>
      <c r="BI485" s="150"/>
      <c r="BJ485" s="103" t="s">
        <v>74</v>
      </c>
      <c r="BK485" s="52">
        <f t="shared" si="104"/>
        <v>263738405</v>
      </c>
      <c r="BL485" s="64">
        <f>IFERROR(BK485/BH481,"-")</f>
        <v>2.2066406500147049E-2</v>
      </c>
      <c r="BM485" s="52">
        <f t="shared" si="105"/>
        <v>4155</v>
      </c>
      <c r="BN485" s="64">
        <f>IFERROR(BM485/BI481,"-")</f>
        <v>0.31546579606711717</v>
      </c>
      <c r="BO485" s="61">
        <f t="shared" si="103"/>
        <v>63474.947051744886</v>
      </c>
    </row>
    <row r="486" spans="2:67" s="106" customFormat="1">
      <c r="B486" s="179"/>
      <c r="C486" s="173"/>
      <c r="D486" s="138"/>
      <c r="E486" s="138"/>
      <c r="F486" s="103" t="s">
        <v>76</v>
      </c>
      <c r="G486" s="52">
        <v>579681</v>
      </c>
      <c r="H486" s="64">
        <f>IFERROR(G486/D481,"-")</f>
        <v>3.8054807151912326E-3</v>
      </c>
      <c r="I486" s="52">
        <v>19</v>
      </c>
      <c r="J486" s="64">
        <f>IFERROR(I486/E481,"-")</f>
        <v>0.24358974358974358</v>
      </c>
      <c r="K486" s="61">
        <f t="shared" si="96"/>
        <v>30509.526315789473</v>
      </c>
      <c r="L486" s="138"/>
      <c r="M486" s="138"/>
      <c r="N486" s="103" t="s">
        <v>76</v>
      </c>
      <c r="O486" s="52">
        <v>3177061</v>
      </c>
      <c r="P486" s="64">
        <f>IFERROR(O486/L481,"-")</f>
        <v>1.3298583550147987E-2</v>
      </c>
      <c r="Q486" s="52">
        <v>41</v>
      </c>
      <c r="R486" s="64">
        <f>IFERROR(Q486/M481,"-")</f>
        <v>0.37614678899082571</v>
      </c>
      <c r="S486" s="61">
        <f t="shared" si="97"/>
        <v>77489.292682926825</v>
      </c>
      <c r="T486" s="138"/>
      <c r="U486" s="138"/>
      <c r="V486" s="103" t="s">
        <v>76</v>
      </c>
      <c r="W486" s="52">
        <v>119915953</v>
      </c>
      <c r="X486" s="50">
        <f>W486/T481</f>
        <v>3.2005226924596931E-2</v>
      </c>
      <c r="Y486" s="52">
        <v>1569</v>
      </c>
      <c r="Z486" s="64">
        <f>IFERROR(Y486/U481,"-")</f>
        <v>0.29071706503613121</v>
      </c>
      <c r="AA486" s="61">
        <f t="shared" si="98"/>
        <v>76428.268323773111</v>
      </c>
      <c r="AB486" s="138"/>
      <c r="AC486" s="138"/>
      <c r="AD486" s="103" t="s">
        <v>76</v>
      </c>
      <c r="AE486" s="52">
        <v>117148017</v>
      </c>
      <c r="AF486" s="64">
        <f>IFERROR(AE486/AB481,"-")</f>
        <v>3.2663817372560529E-2</v>
      </c>
      <c r="AG486" s="52">
        <v>1370</v>
      </c>
      <c r="AH486" s="64">
        <f>IFERROR(AG486/AC481,"-")</f>
        <v>0.35437144335230214</v>
      </c>
      <c r="AI486" s="61">
        <f t="shared" si="99"/>
        <v>85509.501459854015</v>
      </c>
      <c r="AJ486" s="138"/>
      <c r="AK486" s="138"/>
      <c r="AL486" s="103" t="s">
        <v>76</v>
      </c>
      <c r="AM486" s="52">
        <v>84244451</v>
      </c>
      <c r="AN486" s="64">
        <f>IFERROR(AM486/AJ481,"-")</f>
        <v>3.3247864184251699E-2</v>
      </c>
      <c r="AO486" s="52">
        <v>918</v>
      </c>
      <c r="AP486" s="64">
        <f>IFERROR(AO486/AK481,"-")</f>
        <v>0.39861050803300041</v>
      </c>
      <c r="AQ486" s="61">
        <f t="shared" si="100"/>
        <v>91769.55446623094</v>
      </c>
      <c r="AR486" s="138"/>
      <c r="AS486" s="138"/>
      <c r="AT486" s="103" t="s">
        <v>76</v>
      </c>
      <c r="AU486" s="52">
        <v>36121334</v>
      </c>
      <c r="AV486" s="64">
        <f>IFERROR(AU486/AR481,"-")</f>
        <v>2.9861897956106286E-2</v>
      </c>
      <c r="AW486" s="52">
        <v>383</v>
      </c>
      <c r="AX486" s="64">
        <f>IFERROR(AW486/AS481,"-")</f>
        <v>0.36826923076923079</v>
      </c>
      <c r="AY486" s="61">
        <f t="shared" si="101"/>
        <v>94311.577023498699</v>
      </c>
      <c r="AZ486" s="138"/>
      <c r="BA486" s="138"/>
      <c r="BB486" s="103" t="s">
        <v>76</v>
      </c>
      <c r="BC486" s="52">
        <v>11544292</v>
      </c>
      <c r="BD486" s="64">
        <f>IFERROR(BC486/AZ481,"-")</f>
        <v>2.3845889385798801E-2</v>
      </c>
      <c r="BE486" s="52">
        <v>107</v>
      </c>
      <c r="BF486" s="64">
        <f>IFERROR(BE486/BA481,"-")</f>
        <v>0.28306878306878308</v>
      </c>
      <c r="BG486" s="61">
        <f t="shared" si="102"/>
        <v>107890.57943925234</v>
      </c>
      <c r="BH486" s="138"/>
      <c r="BI486" s="150"/>
      <c r="BJ486" s="103" t="s">
        <v>76</v>
      </c>
      <c r="BK486" s="52">
        <f t="shared" si="104"/>
        <v>372730789</v>
      </c>
      <c r="BL486" s="64">
        <f>IFERROR(BK486/BH481,"-")</f>
        <v>3.1185557162956748E-2</v>
      </c>
      <c r="BM486" s="52">
        <f t="shared" si="105"/>
        <v>4407</v>
      </c>
      <c r="BN486" s="64">
        <f>IFERROR(BM486/BI481,"-")</f>
        <v>0.33459873965530335</v>
      </c>
      <c r="BO486" s="61">
        <f t="shared" si="103"/>
        <v>84576.988654413435</v>
      </c>
    </row>
    <row r="487" spans="2:67" s="106" customFormat="1">
      <c r="B487" s="179"/>
      <c r="C487" s="173"/>
      <c r="D487" s="138"/>
      <c r="E487" s="138"/>
      <c r="F487" s="103" t="s">
        <v>77</v>
      </c>
      <c r="G487" s="52">
        <v>596594</v>
      </c>
      <c r="H487" s="64">
        <f>IFERROR(G487/D481,"-")</f>
        <v>3.9165109116890123E-3</v>
      </c>
      <c r="I487" s="52">
        <v>4</v>
      </c>
      <c r="J487" s="64">
        <f>IFERROR(I487/E481,"-")</f>
        <v>5.128205128205128E-2</v>
      </c>
      <c r="K487" s="61">
        <f t="shared" si="96"/>
        <v>149148.5</v>
      </c>
      <c r="L487" s="138"/>
      <c r="M487" s="138"/>
      <c r="N487" s="103" t="s">
        <v>77</v>
      </c>
      <c r="O487" s="52">
        <v>2872408</v>
      </c>
      <c r="P487" s="64">
        <f>IFERROR(O487/L481,"-")</f>
        <v>1.2023363032095852E-2</v>
      </c>
      <c r="Q487" s="52">
        <v>11</v>
      </c>
      <c r="R487" s="64">
        <f>IFERROR(Q487/M481,"-")</f>
        <v>0.10091743119266056</v>
      </c>
      <c r="S487" s="61">
        <f t="shared" si="97"/>
        <v>261128</v>
      </c>
      <c r="T487" s="138"/>
      <c r="U487" s="138"/>
      <c r="V487" s="103" t="s">
        <v>77</v>
      </c>
      <c r="W487" s="52">
        <v>73773914</v>
      </c>
      <c r="X487" s="50">
        <f>W487/T481</f>
        <v>1.969004790118041E-2</v>
      </c>
      <c r="Y487" s="52">
        <v>392</v>
      </c>
      <c r="Z487" s="64">
        <f>IFERROR(Y487/U481,"-")</f>
        <v>7.2632944228274973E-2</v>
      </c>
      <c r="AA487" s="61">
        <f t="shared" si="98"/>
        <v>188198.76020408163</v>
      </c>
      <c r="AB487" s="138"/>
      <c r="AC487" s="138"/>
      <c r="AD487" s="103" t="s">
        <v>77</v>
      </c>
      <c r="AE487" s="52">
        <v>97808367</v>
      </c>
      <c r="AF487" s="64">
        <f>IFERROR(AE487/AB481,"-")</f>
        <v>2.7271435906562346E-2</v>
      </c>
      <c r="AG487" s="52">
        <v>422</v>
      </c>
      <c r="AH487" s="64">
        <f>IFERROR(AG487/AC481,"-")</f>
        <v>0.10915675116399379</v>
      </c>
      <c r="AI487" s="61">
        <f t="shared" si="99"/>
        <v>231773.38151658769</v>
      </c>
      <c r="AJ487" s="138"/>
      <c r="AK487" s="138"/>
      <c r="AL487" s="103" t="s">
        <v>77</v>
      </c>
      <c r="AM487" s="52">
        <v>143224971</v>
      </c>
      <c r="AN487" s="64">
        <f>IFERROR(AM487/AJ481,"-")</f>
        <v>5.6525080608589733E-2</v>
      </c>
      <c r="AO487" s="52">
        <v>391</v>
      </c>
      <c r="AP487" s="64">
        <f>IFERROR(AO487/AK481,"-")</f>
        <v>0.16977854971775944</v>
      </c>
      <c r="AQ487" s="61">
        <f t="shared" si="100"/>
        <v>366304.27365728898</v>
      </c>
      <c r="AR487" s="138"/>
      <c r="AS487" s="138"/>
      <c r="AT487" s="103" t="s">
        <v>77</v>
      </c>
      <c r="AU487" s="52">
        <v>62748326</v>
      </c>
      <c r="AV487" s="64">
        <f>IFERROR(AU487/AR481,"-")</f>
        <v>5.1874720571739981E-2</v>
      </c>
      <c r="AW487" s="52">
        <v>189</v>
      </c>
      <c r="AX487" s="64">
        <f>IFERROR(AW487/AS481,"-")</f>
        <v>0.18173076923076922</v>
      </c>
      <c r="AY487" s="61">
        <f t="shared" si="101"/>
        <v>332001.72486772487</v>
      </c>
      <c r="AZ487" s="138"/>
      <c r="BA487" s="138"/>
      <c r="BB487" s="103" t="s">
        <v>77</v>
      </c>
      <c r="BC487" s="52">
        <v>23722036</v>
      </c>
      <c r="BD487" s="64">
        <f>IFERROR(BC487/AZ481,"-")</f>
        <v>4.9000237213502315E-2</v>
      </c>
      <c r="BE487" s="52">
        <v>83</v>
      </c>
      <c r="BF487" s="64">
        <f>IFERROR(BE487/BA481,"-")</f>
        <v>0.21957671957671956</v>
      </c>
      <c r="BG487" s="61">
        <f t="shared" si="102"/>
        <v>285807.6626506024</v>
      </c>
      <c r="BH487" s="138"/>
      <c r="BI487" s="150"/>
      <c r="BJ487" s="103" t="s">
        <v>77</v>
      </c>
      <c r="BK487" s="52">
        <f t="shared" si="104"/>
        <v>404746616</v>
      </c>
      <c r="BL487" s="64">
        <f>IFERROR(BK487/BH481,"-")</f>
        <v>3.3864250290794477E-2</v>
      </c>
      <c r="BM487" s="52">
        <f t="shared" si="105"/>
        <v>1492</v>
      </c>
      <c r="BN487" s="64">
        <f>IFERROR(BM487/BI481,"-")</f>
        <v>0.11327917394275301</v>
      </c>
      <c r="BO487" s="61">
        <f t="shared" si="103"/>
        <v>271277.89276139409</v>
      </c>
    </row>
    <row r="488" spans="2:67" s="106" customFormat="1">
      <c r="B488" s="179"/>
      <c r="C488" s="173"/>
      <c r="D488" s="138"/>
      <c r="E488" s="138"/>
      <c r="F488" s="103" t="s">
        <v>79</v>
      </c>
      <c r="G488" s="52">
        <v>0</v>
      </c>
      <c r="H488" s="64">
        <f>IFERROR(G488/D481,"-")</f>
        <v>0</v>
      </c>
      <c r="I488" s="52">
        <v>0</v>
      </c>
      <c r="J488" s="64">
        <f>IFERROR(I488/E481,"-")</f>
        <v>0</v>
      </c>
      <c r="K488" s="61" t="str">
        <f t="shared" si="96"/>
        <v>-</v>
      </c>
      <c r="L488" s="138"/>
      <c r="M488" s="138"/>
      <c r="N488" s="103" t="s">
        <v>79</v>
      </c>
      <c r="O488" s="52">
        <v>0</v>
      </c>
      <c r="P488" s="64">
        <f>IFERROR(O488/L481,"-")</f>
        <v>0</v>
      </c>
      <c r="Q488" s="52">
        <v>0</v>
      </c>
      <c r="R488" s="64">
        <f>IFERROR(Q488/M481,"-")</f>
        <v>0</v>
      </c>
      <c r="S488" s="61" t="str">
        <f t="shared" si="97"/>
        <v>-</v>
      </c>
      <c r="T488" s="138"/>
      <c r="U488" s="138"/>
      <c r="V488" s="103" t="s">
        <v>79</v>
      </c>
      <c r="W488" s="52">
        <v>2007</v>
      </c>
      <c r="X488" s="50">
        <f>W488/T481</f>
        <v>5.356625939308179E-7</v>
      </c>
      <c r="Y488" s="52">
        <v>1</v>
      </c>
      <c r="Z488" s="64">
        <f>IFERROR(Y488/U481,"-")</f>
        <v>1.8528812303131369E-4</v>
      </c>
      <c r="AA488" s="61">
        <f t="shared" si="98"/>
        <v>2007</v>
      </c>
      <c r="AB488" s="138"/>
      <c r="AC488" s="138"/>
      <c r="AD488" s="103" t="s">
        <v>79</v>
      </c>
      <c r="AE488" s="52">
        <v>986</v>
      </c>
      <c r="AF488" s="64">
        <f>IFERROR(AE488/AB481,"-")</f>
        <v>2.7492163123294424E-7</v>
      </c>
      <c r="AG488" s="52">
        <v>2</v>
      </c>
      <c r="AH488" s="64">
        <f>IFERROR(AG488/AC481,"-")</f>
        <v>5.1733057423693739E-4</v>
      </c>
      <c r="AI488" s="61">
        <f t="shared" si="99"/>
        <v>493</v>
      </c>
      <c r="AJ488" s="138"/>
      <c r="AK488" s="138"/>
      <c r="AL488" s="103" t="s">
        <v>79</v>
      </c>
      <c r="AM488" s="52">
        <v>287</v>
      </c>
      <c r="AN488" s="64">
        <f>IFERROR(AM488/AJ481,"-")</f>
        <v>1.1326724677546106E-7</v>
      </c>
      <c r="AO488" s="52">
        <v>1</v>
      </c>
      <c r="AP488" s="64">
        <f>IFERROR(AO488/AK481,"-")</f>
        <v>4.3421623968736432E-4</v>
      </c>
      <c r="AQ488" s="61">
        <f t="shared" si="100"/>
        <v>287</v>
      </c>
      <c r="AR488" s="138"/>
      <c r="AS488" s="138"/>
      <c r="AT488" s="103" t="s">
        <v>79</v>
      </c>
      <c r="AU488" s="52">
        <v>0</v>
      </c>
      <c r="AV488" s="64">
        <f>IFERROR(AU488/AR481,"-")</f>
        <v>0</v>
      </c>
      <c r="AW488" s="52">
        <v>0</v>
      </c>
      <c r="AX488" s="64">
        <f>IFERROR(AW488/AS481,"-")</f>
        <v>0</v>
      </c>
      <c r="AY488" s="61" t="str">
        <f t="shared" si="101"/>
        <v>-</v>
      </c>
      <c r="AZ488" s="138"/>
      <c r="BA488" s="138"/>
      <c r="BB488" s="103" t="s">
        <v>79</v>
      </c>
      <c r="BC488" s="52">
        <v>1226</v>
      </c>
      <c r="BD488" s="64">
        <f>IFERROR(BC488/AZ481,"-")</f>
        <v>2.5324255820096485E-6</v>
      </c>
      <c r="BE488" s="52">
        <v>1</v>
      </c>
      <c r="BF488" s="64">
        <f>IFERROR(BE488/BA481,"-")</f>
        <v>2.6455026455026454E-3</v>
      </c>
      <c r="BG488" s="61">
        <f t="shared" si="102"/>
        <v>1226</v>
      </c>
      <c r="BH488" s="138"/>
      <c r="BI488" s="150"/>
      <c r="BJ488" s="103" t="s">
        <v>79</v>
      </c>
      <c r="BK488" s="52">
        <f t="shared" si="104"/>
        <v>4506</v>
      </c>
      <c r="BL488" s="64">
        <f>IFERROR(BK488/BH481,"-")</f>
        <v>3.7700701075242569E-7</v>
      </c>
      <c r="BM488" s="52">
        <f t="shared" si="105"/>
        <v>5</v>
      </c>
      <c r="BN488" s="64">
        <f>IFERROR(BM488/BI481,"-")</f>
        <v>3.7962189659099537E-4</v>
      </c>
      <c r="BO488" s="61">
        <f t="shared" si="103"/>
        <v>901.2</v>
      </c>
    </row>
    <row r="489" spans="2:67" s="106" customFormat="1">
      <c r="B489" s="179"/>
      <c r="C489" s="173"/>
      <c r="D489" s="138"/>
      <c r="E489" s="138"/>
      <c r="F489" s="103" t="s">
        <v>81</v>
      </c>
      <c r="G489" s="52">
        <v>0</v>
      </c>
      <c r="H489" s="64">
        <f>IFERROR(G489/D481,"-")</f>
        <v>0</v>
      </c>
      <c r="I489" s="52">
        <v>0</v>
      </c>
      <c r="J489" s="64">
        <f>IFERROR(I489/E481,"-")</f>
        <v>0</v>
      </c>
      <c r="K489" s="61" t="str">
        <f t="shared" si="96"/>
        <v>-</v>
      </c>
      <c r="L489" s="138"/>
      <c r="M489" s="138"/>
      <c r="N489" s="103" t="s">
        <v>81</v>
      </c>
      <c r="O489" s="52">
        <v>0</v>
      </c>
      <c r="P489" s="64">
        <f>IFERROR(O489/L481,"-")</f>
        <v>0</v>
      </c>
      <c r="Q489" s="52">
        <v>0</v>
      </c>
      <c r="R489" s="64">
        <f>IFERROR(Q489/M481,"-")</f>
        <v>0</v>
      </c>
      <c r="S489" s="61" t="str">
        <f t="shared" si="97"/>
        <v>-</v>
      </c>
      <c r="T489" s="138"/>
      <c r="U489" s="138"/>
      <c r="V489" s="103" t="s">
        <v>81</v>
      </c>
      <c r="W489" s="52">
        <v>554215</v>
      </c>
      <c r="X489" s="50">
        <f>W489/T481</f>
        <v>1.4791840782031303E-4</v>
      </c>
      <c r="Y489" s="52">
        <v>22</v>
      </c>
      <c r="Z489" s="64">
        <f>IFERROR(Y489/U481,"-")</f>
        <v>4.0763387066889015E-3</v>
      </c>
      <c r="AA489" s="61">
        <f t="shared" si="98"/>
        <v>25191.590909090908</v>
      </c>
      <c r="AB489" s="138"/>
      <c r="AC489" s="138"/>
      <c r="AD489" s="103" t="s">
        <v>81</v>
      </c>
      <c r="AE489" s="52">
        <v>373742</v>
      </c>
      <c r="AF489" s="64">
        <f>IFERROR(AE489/AB481,"-")</f>
        <v>1.0420868184610856E-4</v>
      </c>
      <c r="AG489" s="52">
        <v>16</v>
      </c>
      <c r="AH489" s="64">
        <f>IFERROR(AG489/AC481,"-")</f>
        <v>4.1386445938954991E-3</v>
      </c>
      <c r="AI489" s="61">
        <f t="shared" si="99"/>
        <v>23358.875</v>
      </c>
      <c r="AJ489" s="138"/>
      <c r="AK489" s="138"/>
      <c r="AL489" s="103" t="s">
        <v>81</v>
      </c>
      <c r="AM489" s="52">
        <v>183529</v>
      </c>
      <c r="AN489" s="64">
        <f>IFERROR(AM489/AJ481,"-")</f>
        <v>7.2431444367434123E-5</v>
      </c>
      <c r="AO489" s="52">
        <v>11</v>
      </c>
      <c r="AP489" s="64">
        <f>IFERROR(AO489/AK481,"-")</f>
        <v>4.7763786365610074E-3</v>
      </c>
      <c r="AQ489" s="61">
        <f t="shared" si="100"/>
        <v>16684.454545454544</v>
      </c>
      <c r="AR489" s="138"/>
      <c r="AS489" s="138"/>
      <c r="AT489" s="103" t="s">
        <v>81</v>
      </c>
      <c r="AU489" s="52">
        <v>97395</v>
      </c>
      <c r="AV489" s="64">
        <f>IFERROR(AU489/AR481,"-")</f>
        <v>8.0517501137554104E-5</v>
      </c>
      <c r="AW489" s="52">
        <v>6</v>
      </c>
      <c r="AX489" s="64">
        <f>IFERROR(AW489/AS481,"-")</f>
        <v>5.7692307692307696E-3</v>
      </c>
      <c r="AY489" s="61">
        <f t="shared" si="101"/>
        <v>16232.5</v>
      </c>
      <c r="AZ489" s="138"/>
      <c r="BA489" s="138"/>
      <c r="BB489" s="103" t="s">
        <v>81</v>
      </c>
      <c r="BC489" s="52">
        <v>87615</v>
      </c>
      <c r="BD489" s="64">
        <f>IFERROR(BC489/AZ481,"-")</f>
        <v>1.8097754271433555E-4</v>
      </c>
      <c r="BE489" s="52">
        <v>5</v>
      </c>
      <c r="BF489" s="64">
        <f>IFERROR(BE489/BA481,"-")</f>
        <v>1.3227513227513227E-2</v>
      </c>
      <c r="BG489" s="61">
        <f t="shared" si="102"/>
        <v>17523</v>
      </c>
      <c r="BH489" s="138"/>
      <c r="BI489" s="150"/>
      <c r="BJ489" s="103" t="s">
        <v>81</v>
      </c>
      <c r="BK489" s="52">
        <f t="shared" si="104"/>
        <v>1296496</v>
      </c>
      <c r="BL489" s="64">
        <f>IFERROR(BK489/BH481,"-")</f>
        <v>1.0847494039335927E-4</v>
      </c>
      <c r="BM489" s="52">
        <f t="shared" si="105"/>
        <v>60</v>
      </c>
      <c r="BN489" s="64">
        <f>IFERROR(BM489/BI481,"-")</f>
        <v>4.5554627590919444E-3</v>
      </c>
      <c r="BO489" s="61">
        <f t="shared" si="103"/>
        <v>21608.266666666666</v>
      </c>
    </row>
    <row r="490" spans="2:67" s="106" customFormat="1">
      <c r="B490" s="179"/>
      <c r="C490" s="173"/>
      <c r="D490" s="138"/>
      <c r="E490" s="138"/>
      <c r="F490" s="103" t="s">
        <v>83</v>
      </c>
      <c r="G490" s="52">
        <v>17009</v>
      </c>
      <c r="H490" s="64">
        <f>IFERROR(G490/D481,"-")</f>
        <v>1.1166041578849001E-4</v>
      </c>
      <c r="I490" s="52">
        <v>3</v>
      </c>
      <c r="J490" s="64">
        <f>IFERROR(I490/E481,"-")</f>
        <v>3.8461538461538464E-2</v>
      </c>
      <c r="K490" s="61">
        <f t="shared" si="96"/>
        <v>5669.666666666667</v>
      </c>
      <c r="L490" s="138"/>
      <c r="M490" s="138"/>
      <c r="N490" s="103" t="s">
        <v>83</v>
      </c>
      <c r="O490" s="52">
        <v>32386</v>
      </c>
      <c r="P490" s="64">
        <f>IFERROR(O490/L481,"-")</f>
        <v>1.355617430244785E-4</v>
      </c>
      <c r="Q490" s="52">
        <v>4</v>
      </c>
      <c r="R490" s="64">
        <f>IFERROR(Q490/M481,"-")</f>
        <v>3.669724770642202E-2</v>
      </c>
      <c r="S490" s="61">
        <f t="shared" si="97"/>
        <v>8096.5</v>
      </c>
      <c r="T490" s="138"/>
      <c r="U490" s="138"/>
      <c r="V490" s="103" t="s">
        <v>83</v>
      </c>
      <c r="W490" s="52">
        <v>3191690</v>
      </c>
      <c r="X490" s="50">
        <f>W490/T481</f>
        <v>8.5185298675787349E-4</v>
      </c>
      <c r="Y490" s="52">
        <v>162</v>
      </c>
      <c r="Z490" s="64">
        <f>IFERROR(Y490/U481,"-")</f>
        <v>3.0016675931072819E-2</v>
      </c>
      <c r="AA490" s="61">
        <f t="shared" si="98"/>
        <v>19701.790123456791</v>
      </c>
      <c r="AB490" s="138"/>
      <c r="AC490" s="138"/>
      <c r="AD490" s="103" t="s">
        <v>83</v>
      </c>
      <c r="AE490" s="52">
        <v>4448026</v>
      </c>
      <c r="AF490" s="64">
        <f>IFERROR(AE490/AB481,"-")</f>
        <v>1.2402216670248966E-3</v>
      </c>
      <c r="AG490" s="52">
        <v>163</v>
      </c>
      <c r="AH490" s="64">
        <f>IFERROR(AG490/AC481,"-")</f>
        <v>4.2162441800310396E-2</v>
      </c>
      <c r="AI490" s="61">
        <f t="shared" si="99"/>
        <v>27288.503067484664</v>
      </c>
      <c r="AJ490" s="138"/>
      <c r="AK490" s="138"/>
      <c r="AL490" s="103" t="s">
        <v>83</v>
      </c>
      <c r="AM490" s="52">
        <v>4184359</v>
      </c>
      <c r="AN490" s="64">
        <f>IFERROR(AM490/AJ481,"-")</f>
        <v>1.6513965973871828E-3</v>
      </c>
      <c r="AO490" s="52">
        <v>166</v>
      </c>
      <c r="AP490" s="64">
        <f>IFERROR(AO490/AK481,"-")</f>
        <v>7.2079895788102477E-2</v>
      </c>
      <c r="AQ490" s="61">
        <f t="shared" si="100"/>
        <v>25206.981927710844</v>
      </c>
      <c r="AR490" s="138"/>
      <c r="AS490" s="138"/>
      <c r="AT490" s="103" t="s">
        <v>83</v>
      </c>
      <c r="AU490" s="52">
        <v>3914550</v>
      </c>
      <c r="AV490" s="64">
        <f>IFERROR(AU490/AR481,"-")</f>
        <v>3.2362008735357297E-3</v>
      </c>
      <c r="AW490" s="52">
        <v>85</v>
      </c>
      <c r="AX490" s="64">
        <f>IFERROR(AW490/AS481,"-")</f>
        <v>8.1730769230769232E-2</v>
      </c>
      <c r="AY490" s="61">
        <f t="shared" si="101"/>
        <v>46053.529411764706</v>
      </c>
      <c r="AZ490" s="138"/>
      <c r="BA490" s="138"/>
      <c r="BB490" s="103" t="s">
        <v>83</v>
      </c>
      <c r="BC490" s="52">
        <v>1880612</v>
      </c>
      <c r="BD490" s="64">
        <f>IFERROR(BC490/AZ481,"-")</f>
        <v>3.8845921196038577E-3</v>
      </c>
      <c r="BE490" s="52">
        <v>44</v>
      </c>
      <c r="BF490" s="64">
        <f>IFERROR(BE490/BA481,"-")</f>
        <v>0.1164021164021164</v>
      </c>
      <c r="BG490" s="61">
        <f t="shared" si="102"/>
        <v>42741.181818181816</v>
      </c>
      <c r="BH490" s="138"/>
      <c r="BI490" s="150"/>
      <c r="BJ490" s="103" t="s">
        <v>83</v>
      </c>
      <c r="BK490" s="52">
        <f t="shared" si="104"/>
        <v>17668632</v>
      </c>
      <c r="BL490" s="64">
        <f>IFERROR(BK490/BH481,"-")</f>
        <v>1.478295191834144E-3</v>
      </c>
      <c r="BM490" s="52">
        <f t="shared" si="105"/>
        <v>627</v>
      </c>
      <c r="BN490" s="64">
        <f>IFERROR(BM490/BI481,"-")</f>
        <v>4.7604585832510822E-2</v>
      </c>
      <c r="BO490" s="61">
        <f t="shared" si="103"/>
        <v>28179.636363636364</v>
      </c>
    </row>
    <row r="491" spans="2:67" s="106" customFormat="1">
      <c r="B491" s="179"/>
      <c r="C491" s="173"/>
      <c r="D491" s="138"/>
      <c r="E491" s="138"/>
      <c r="F491" s="103" t="s">
        <v>85</v>
      </c>
      <c r="G491" s="52">
        <v>22137</v>
      </c>
      <c r="H491" s="64">
        <f>IFERROR(G491/D481,"-")</f>
        <v>1.4532462956727633E-4</v>
      </c>
      <c r="I491" s="52">
        <v>1</v>
      </c>
      <c r="J491" s="64">
        <f>IFERROR(I491/E481,"-")</f>
        <v>1.282051282051282E-2</v>
      </c>
      <c r="K491" s="61">
        <f t="shared" si="96"/>
        <v>22137</v>
      </c>
      <c r="L491" s="138"/>
      <c r="M491" s="138"/>
      <c r="N491" s="103" t="s">
        <v>85</v>
      </c>
      <c r="O491" s="52">
        <v>16057</v>
      </c>
      <c r="P491" s="64">
        <f>IFERROR(O491/L481,"-")</f>
        <v>6.721160093077414E-5</v>
      </c>
      <c r="Q491" s="52">
        <v>2</v>
      </c>
      <c r="R491" s="64">
        <f>IFERROR(Q491/M481,"-")</f>
        <v>1.834862385321101E-2</v>
      </c>
      <c r="S491" s="61">
        <f t="shared" si="97"/>
        <v>8028.5</v>
      </c>
      <c r="T491" s="138"/>
      <c r="U491" s="138"/>
      <c r="V491" s="103" t="s">
        <v>85</v>
      </c>
      <c r="W491" s="52">
        <v>2276022</v>
      </c>
      <c r="X491" s="50">
        <f>W491/T481</f>
        <v>6.074638008787285E-4</v>
      </c>
      <c r="Y491" s="52">
        <v>35</v>
      </c>
      <c r="Z491" s="64">
        <f>IFERROR(Y491/U481,"-")</f>
        <v>6.4850843060959796E-3</v>
      </c>
      <c r="AA491" s="61">
        <f t="shared" si="98"/>
        <v>65029.2</v>
      </c>
      <c r="AB491" s="138"/>
      <c r="AC491" s="138"/>
      <c r="AD491" s="103" t="s">
        <v>85</v>
      </c>
      <c r="AE491" s="52">
        <v>19042062</v>
      </c>
      <c r="AF491" s="64">
        <f>IFERROR(AE491/AB481,"-")</f>
        <v>5.3094064371996558E-3</v>
      </c>
      <c r="AG491" s="52">
        <v>56</v>
      </c>
      <c r="AH491" s="64">
        <f>IFERROR(AG491/AC481,"-")</f>
        <v>1.4485256078634247E-2</v>
      </c>
      <c r="AI491" s="61">
        <f t="shared" si="99"/>
        <v>340036.82142857142</v>
      </c>
      <c r="AJ491" s="138"/>
      <c r="AK491" s="138"/>
      <c r="AL491" s="103" t="s">
        <v>85</v>
      </c>
      <c r="AM491" s="52">
        <v>6945288</v>
      </c>
      <c r="AN491" s="64">
        <f>IFERROR(AM491/AJ481,"-")</f>
        <v>2.7410231701137573E-3</v>
      </c>
      <c r="AO491" s="52">
        <v>64</v>
      </c>
      <c r="AP491" s="64">
        <f>IFERROR(AO491/AK481,"-")</f>
        <v>2.7789839339991317E-2</v>
      </c>
      <c r="AQ491" s="61">
        <f t="shared" si="100"/>
        <v>108520.125</v>
      </c>
      <c r="AR491" s="138"/>
      <c r="AS491" s="138"/>
      <c r="AT491" s="103" t="s">
        <v>85</v>
      </c>
      <c r="AU491" s="52">
        <v>4204273</v>
      </c>
      <c r="AV491" s="64">
        <f>IFERROR(AU491/AR481,"-")</f>
        <v>3.4757180148887313E-3</v>
      </c>
      <c r="AW491" s="52">
        <v>29</v>
      </c>
      <c r="AX491" s="64">
        <f>IFERROR(AW491/AS481,"-")</f>
        <v>2.7884615384615386E-2</v>
      </c>
      <c r="AY491" s="61">
        <f t="shared" si="101"/>
        <v>144974.93103448275</v>
      </c>
      <c r="AZ491" s="138"/>
      <c r="BA491" s="138"/>
      <c r="BB491" s="103" t="s">
        <v>85</v>
      </c>
      <c r="BC491" s="52">
        <v>2947080</v>
      </c>
      <c r="BD491" s="64">
        <f>IFERROR(BC491/AZ481,"-")</f>
        <v>6.0874884047544819E-3</v>
      </c>
      <c r="BE491" s="52">
        <v>15</v>
      </c>
      <c r="BF491" s="64">
        <f>IFERROR(BE491/BA481,"-")</f>
        <v>3.968253968253968E-2</v>
      </c>
      <c r="BG491" s="61">
        <f t="shared" si="102"/>
        <v>196472</v>
      </c>
      <c r="BH491" s="138"/>
      <c r="BI491" s="150"/>
      <c r="BJ491" s="103" t="s">
        <v>85</v>
      </c>
      <c r="BK491" s="52">
        <f t="shared" si="104"/>
        <v>35452919</v>
      </c>
      <c r="BL491" s="64">
        <f>IFERROR(BK491/BH481,"-")</f>
        <v>2.9662669806120455E-3</v>
      </c>
      <c r="BM491" s="52">
        <f t="shared" si="105"/>
        <v>202</v>
      </c>
      <c r="BN491" s="64">
        <f>IFERROR(BM491/BI481,"-")</f>
        <v>1.5336724622276213E-2</v>
      </c>
      <c r="BO491" s="61">
        <f t="shared" si="103"/>
        <v>175509.5</v>
      </c>
    </row>
    <row r="492" spans="2:67" s="106" customFormat="1">
      <c r="B492" s="179"/>
      <c r="C492" s="173"/>
      <c r="D492" s="138"/>
      <c r="E492" s="138"/>
      <c r="F492" s="103" t="s">
        <v>87</v>
      </c>
      <c r="G492" s="52">
        <v>2330</v>
      </c>
      <c r="H492" s="64">
        <f>IFERROR(G492/D481,"-")</f>
        <v>1.5295947368286302E-5</v>
      </c>
      <c r="I492" s="52">
        <v>1</v>
      </c>
      <c r="J492" s="64">
        <f>IFERROR(I492/E481,"-")</f>
        <v>1.282051282051282E-2</v>
      </c>
      <c r="K492" s="61">
        <f t="shared" si="96"/>
        <v>2330</v>
      </c>
      <c r="L492" s="138"/>
      <c r="M492" s="138"/>
      <c r="N492" s="103" t="s">
        <v>87</v>
      </c>
      <c r="O492" s="52">
        <v>477596</v>
      </c>
      <c r="P492" s="64">
        <f>IFERROR(O492/L481,"-")</f>
        <v>1.9991275928339046E-3</v>
      </c>
      <c r="Q492" s="52">
        <v>4</v>
      </c>
      <c r="R492" s="64">
        <f>IFERROR(Q492/M481,"-")</f>
        <v>3.669724770642202E-2</v>
      </c>
      <c r="S492" s="61">
        <f t="shared" si="97"/>
        <v>119399</v>
      </c>
      <c r="T492" s="138"/>
      <c r="U492" s="138"/>
      <c r="V492" s="103" t="s">
        <v>87</v>
      </c>
      <c r="W492" s="52">
        <v>15012598</v>
      </c>
      <c r="X492" s="50">
        <f>W492/T481</f>
        <v>4.0068197241258643E-3</v>
      </c>
      <c r="Y492" s="52">
        <v>43</v>
      </c>
      <c r="Z492" s="64">
        <f>IFERROR(Y492/U481,"-")</f>
        <v>7.9673892903464882E-3</v>
      </c>
      <c r="AA492" s="61">
        <f t="shared" si="98"/>
        <v>349130.18604651163</v>
      </c>
      <c r="AB492" s="138"/>
      <c r="AC492" s="138"/>
      <c r="AD492" s="103" t="s">
        <v>87</v>
      </c>
      <c r="AE492" s="52">
        <v>32759058</v>
      </c>
      <c r="AF492" s="64">
        <f>IFERROR(AE492/AB481,"-")</f>
        <v>9.1340503681689982E-3</v>
      </c>
      <c r="AG492" s="52">
        <v>87</v>
      </c>
      <c r="AH492" s="64">
        <f>IFERROR(AG492/AC481,"-")</f>
        <v>2.2503879979306775E-2</v>
      </c>
      <c r="AI492" s="61">
        <f t="shared" si="99"/>
        <v>376540.89655172412</v>
      </c>
      <c r="AJ492" s="138"/>
      <c r="AK492" s="138"/>
      <c r="AL492" s="103" t="s">
        <v>87</v>
      </c>
      <c r="AM492" s="52">
        <v>30329956</v>
      </c>
      <c r="AN492" s="64">
        <f>IFERROR(AM492/AJ481,"-")</f>
        <v>1.1970002128713852E-2</v>
      </c>
      <c r="AO492" s="52">
        <v>84</v>
      </c>
      <c r="AP492" s="64">
        <f>IFERROR(AO492/AK481,"-")</f>
        <v>3.64741641337386E-2</v>
      </c>
      <c r="AQ492" s="61">
        <f t="shared" si="100"/>
        <v>361070.90476190473</v>
      </c>
      <c r="AR492" s="138"/>
      <c r="AS492" s="138"/>
      <c r="AT492" s="103" t="s">
        <v>87</v>
      </c>
      <c r="AU492" s="52">
        <v>15690627</v>
      </c>
      <c r="AV492" s="64">
        <f>IFERROR(AU492/AR481,"-")</f>
        <v>1.297161124617729E-2</v>
      </c>
      <c r="AW492" s="52">
        <v>61</v>
      </c>
      <c r="AX492" s="64">
        <f>IFERROR(AW492/AS481,"-")</f>
        <v>5.8653846153846154E-2</v>
      </c>
      <c r="AY492" s="61">
        <f t="shared" si="101"/>
        <v>257223.39344262294</v>
      </c>
      <c r="AZ492" s="138"/>
      <c r="BA492" s="138"/>
      <c r="BB492" s="103" t="s">
        <v>87</v>
      </c>
      <c r="BC492" s="52">
        <v>20604726</v>
      </c>
      <c r="BD492" s="64">
        <f>IFERROR(BC492/AZ481,"-")</f>
        <v>4.256112172324579E-2</v>
      </c>
      <c r="BE492" s="52">
        <v>40</v>
      </c>
      <c r="BF492" s="64">
        <f>IFERROR(BE492/BA481,"-")</f>
        <v>0.10582010582010581</v>
      </c>
      <c r="BG492" s="61">
        <f t="shared" si="102"/>
        <v>515118.15</v>
      </c>
      <c r="BH492" s="138"/>
      <c r="BI492" s="150"/>
      <c r="BJ492" s="103" t="s">
        <v>87</v>
      </c>
      <c r="BK492" s="52">
        <f t="shared" si="104"/>
        <v>114876891</v>
      </c>
      <c r="BL492" s="64">
        <f>IFERROR(BK492/BH481,"-")</f>
        <v>9.6114942921531818E-3</v>
      </c>
      <c r="BM492" s="52">
        <f t="shared" si="105"/>
        <v>320</v>
      </c>
      <c r="BN492" s="64">
        <f>IFERROR(BM492/BI481,"-")</f>
        <v>2.4295801381823703E-2</v>
      </c>
      <c r="BO492" s="61">
        <f t="shared" si="103"/>
        <v>358990.28437499999</v>
      </c>
    </row>
    <row r="493" spans="2:67" s="106" customFormat="1">
      <c r="B493" s="179"/>
      <c r="C493" s="173"/>
      <c r="D493" s="138"/>
      <c r="E493" s="138"/>
      <c r="F493" s="103" t="s">
        <v>89</v>
      </c>
      <c r="G493" s="52">
        <v>404292</v>
      </c>
      <c r="H493" s="64">
        <f>IFERROR(G493/D481,"-")</f>
        <v>2.6540897654159681E-3</v>
      </c>
      <c r="I493" s="52">
        <v>9</v>
      </c>
      <c r="J493" s="64">
        <f>IFERROR(I493/E481,"-")</f>
        <v>0.11538461538461539</v>
      </c>
      <c r="K493" s="61">
        <f t="shared" si="96"/>
        <v>44921.333333333336</v>
      </c>
      <c r="L493" s="138"/>
      <c r="M493" s="138"/>
      <c r="N493" s="103" t="s">
        <v>89</v>
      </c>
      <c r="O493" s="52">
        <v>3347638</v>
      </c>
      <c r="P493" s="64">
        <f>IFERROR(O493/L481,"-")</f>
        <v>1.4012586991137504E-2</v>
      </c>
      <c r="Q493" s="52">
        <v>15</v>
      </c>
      <c r="R493" s="64">
        <f>IFERROR(Q493/M481,"-")</f>
        <v>0.13761467889908258</v>
      </c>
      <c r="S493" s="61">
        <f t="shared" si="97"/>
        <v>223175.86666666667</v>
      </c>
      <c r="T493" s="138"/>
      <c r="U493" s="138"/>
      <c r="V493" s="103" t="s">
        <v>89</v>
      </c>
      <c r="W493" s="52">
        <v>35505538</v>
      </c>
      <c r="X493" s="50">
        <f>W493/T481</f>
        <v>9.4763271469801812E-3</v>
      </c>
      <c r="Y493" s="52">
        <v>630</v>
      </c>
      <c r="Z493" s="64">
        <f>IFERROR(Y493/U481,"-")</f>
        <v>0.11673151750972763</v>
      </c>
      <c r="AA493" s="61">
        <f t="shared" si="98"/>
        <v>56357.996825396825</v>
      </c>
      <c r="AB493" s="138"/>
      <c r="AC493" s="138"/>
      <c r="AD493" s="103" t="s">
        <v>89</v>
      </c>
      <c r="AE493" s="52">
        <v>41194901</v>
      </c>
      <c r="AF493" s="64">
        <f>IFERROR(AE493/AB481,"-")</f>
        <v>1.1486175843204509E-2</v>
      </c>
      <c r="AG493" s="52">
        <v>558</v>
      </c>
      <c r="AH493" s="64">
        <f>IFERROR(AG493/AC481,"-")</f>
        <v>0.14433523021210554</v>
      </c>
      <c r="AI493" s="61">
        <f t="shared" si="99"/>
        <v>73825.98745519713</v>
      </c>
      <c r="AJ493" s="138"/>
      <c r="AK493" s="138"/>
      <c r="AL493" s="103" t="s">
        <v>89</v>
      </c>
      <c r="AM493" s="52">
        <v>39603156</v>
      </c>
      <c r="AN493" s="64">
        <f>IFERROR(AM493/AJ481,"-")</f>
        <v>1.5629757643690179E-2</v>
      </c>
      <c r="AO493" s="52">
        <v>362</v>
      </c>
      <c r="AP493" s="64">
        <f>IFERROR(AO493/AK481,"-")</f>
        <v>0.15718627876682589</v>
      </c>
      <c r="AQ493" s="61">
        <f t="shared" si="100"/>
        <v>109400.98342541436</v>
      </c>
      <c r="AR493" s="138"/>
      <c r="AS493" s="138"/>
      <c r="AT493" s="103" t="s">
        <v>89</v>
      </c>
      <c r="AU493" s="52">
        <v>25525676</v>
      </c>
      <c r="AV493" s="64">
        <f>IFERROR(AU493/AR481,"-")</f>
        <v>2.1102352752880922E-2</v>
      </c>
      <c r="AW493" s="52">
        <v>160</v>
      </c>
      <c r="AX493" s="64">
        <f>IFERROR(AW493/AS481,"-")</f>
        <v>0.15384615384615385</v>
      </c>
      <c r="AY493" s="61">
        <f t="shared" si="101"/>
        <v>159535.47500000001</v>
      </c>
      <c r="AZ493" s="138"/>
      <c r="BA493" s="138"/>
      <c r="BB493" s="103" t="s">
        <v>89</v>
      </c>
      <c r="BC493" s="52">
        <v>11885144</v>
      </c>
      <c r="BD493" s="64">
        <f>IFERROR(BC493/AZ481,"-")</f>
        <v>2.4549953271997133E-2</v>
      </c>
      <c r="BE493" s="52">
        <v>64</v>
      </c>
      <c r="BF493" s="64">
        <f>IFERROR(BE493/BA481,"-")</f>
        <v>0.1693121693121693</v>
      </c>
      <c r="BG493" s="61">
        <f t="shared" si="102"/>
        <v>185705.375</v>
      </c>
      <c r="BH493" s="138"/>
      <c r="BI493" s="150"/>
      <c r="BJ493" s="103" t="s">
        <v>89</v>
      </c>
      <c r="BK493" s="52">
        <f t="shared" si="104"/>
        <v>157466345</v>
      </c>
      <c r="BL493" s="64">
        <f>IFERROR(BK493/BH481,"-")</f>
        <v>1.3174859303719524E-2</v>
      </c>
      <c r="BM493" s="52">
        <f t="shared" si="105"/>
        <v>1798</v>
      </c>
      <c r="BN493" s="64">
        <f>IFERROR(BM493/BI481,"-")</f>
        <v>0.13651203401412193</v>
      </c>
      <c r="BO493" s="61">
        <f t="shared" si="103"/>
        <v>87578.612347052287</v>
      </c>
    </row>
    <row r="494" spans="2:67" s="106" customFormat="1">
      <c r="B494" s="179"/>
      <c r="C494" s="173"/>
      <c r="D494" s="138"/>
      <c r="E494" s="138"/>
      <c r="F494" s="103" t="s">
        <v>91</v>
      </c>
      <c r="G494" s="52">
        <v>1871098</v>
      </c>
      <c r="H494" s="64">
        <f>IFERROR(G494/D481,"-")</f>
        <v>1.2283354733435949E-2</v>
      </c>
      <c r="I494" s="52">
        <v>1</v>
      </c>
      <c r="J494" s="64">
        <f>IFERROR(I494/E481,"-")</f>
        <v>1.282051282051282E-2</v>
      </c>
      <c r="K494" s="61">
        <f t="shared" si="96"/>
        <v>1871098</v>
      </c>
      <c r="L494" s="138"/>
      <c r="M494" s="138"/>
      <c r="N494" s="103" t="s">
        <v>91</v>
      </c>
      <c r="O494" s="52">
        <v>1112259</v>
      </c>
      <c r="P494" s="64">
        <f>IFERROR(O494/L481,"-")</f>
        <v>4.655708291689725E-3</v>
      </c>
      <c r="Q494" s="52">
        <v>6</v>
      </c>
      <c r="R494" s="64">
        <f>IFERROR(Q494/M481,"-")</f>
        <v>5.5045871559633031E-2</v>
      </c>
      <c r="S494" s="61">
        <f t="shared" si="97"/>
        <v>185376.5</v>
      </c>
      <c r="T494" s="138"/>
      <c r="U494" s="138"/>
      <c r="V494" s="103" t="s">
        <v>91</v>
      </c>
      <c r="W494" s="52">
        <v>48398302</v>
      </c>
      <c r="X494" s="50">
        <f>W494/T481</f>
        <v>1.2917369203371745E-2</v>
      </c>
      <c r="Y494" s="52">
        <v>338</v>
      </c>
      <c r="Z494" s="64">
        <f>IFERROR(Y494/U481,"-")</f>
        <v>6.2627385584584028E-2</v>
      </c>
      <c r="AA494" s="61">
        <f t="shared" si="98"/>
        <v>143190.24260355029</v>
      </c>
      <c r="AB494" s="138"/>
      <c r="AC494" s="138"/>
      <c r="AD494" s="103" t="s">
        <v>91</v>
      </c>
      <c r="AE494" s="52">
        <v>96912427</v>
      </c>
      <c r="AF494" s="64">
        <f>IFERROR(AE494/AB481,"-")</f>
        <v>2.702162527138299E-2</v>
      </c>
      <c r="AG494" s="52">
        <v>545</v>
      </c>
      <c r="AH494" s="64">
        <f>IFERROR(AG494/AC481,"-")</f>
        <v>0.14097258147956543</v>
      </c>
      <c r="AI494" s="61">
        <f t="shared" si="99"/>
        <v>177820.96697247706</v>
      </c>
      <c r="AJ494" s="138"/>
      <c r="AK494" s="138"/>
      <c r="AL494" s="103" t="s">
        <v>91</v>
      </c>
      <c r="AM494" s="52">
        <v>104382621</v>
      </c>
      <c r="AN494" s="64">
        <f>IFERROR(AM494/AJ481,"-")</f>
        <v>4.119558220166001E-2</v>
      </c>
      <c r="AO494" s="52">
        <v>520</v>
      </c>
      <c r="AP494" s="64">
        <f>IFERROR(AO494/AK481,"-")</f>
        <v>0.22579244463742945</v>
      </c>
      <c r="AQ494" s="61">
        <f t="shared" si="100"/>
        <v>200735.80961538461</v>
      </c>
      <c r="AR494" s="138"/>
      <c r="AS494" s="138"/>
      <c r="AT494" s="103" t="s">
        <v>91</v>
      </c>
      <c r="AU494" s="52">
        <v>47180908</v>
      </c>
      <c r="AV494" s="64">
        <f>IFERROR(AU494/AR481,"-")</f>
        <v>3.9004967540026032E-2</v>
      </c>
      <c r="AW494" s="52">
        <v>284</v>
      </c>
      <c r="AX494" s="64">
        <f>IFERROR(AW494/AS481,"-")</f>
        <v>0.27307692307692305</v>
      </c>
      <c r="AY494" s="61">
        <f t="shared" si="101"/>
        <v>166129.95774647887</v>
      </c>
      <c r="AZ494" s="138"/>
      <c r="BA494" s="138"/>
      <c r="BB494" s="103" t="s">
        <v>91</v>
      </c>
      <c r="BC494" s="52">
        <v>25706343</v>
      </c>
      <c r="BD494" s="64">
        <f>IFERROR(BC494/AZ481,"-")</f>
        <v>5.309902172358455E-2</v>
      </c>
      <c r="BE494" s="52">
        <v>118</v>
      </c>
      <c r="BF494" s="64">
        <f>IFERROR(BE494/BA481,"-")</f>
        <v>0.31216931216931215</v>
      </c>
      <c r="BG494" s="61">
        <f t="shared" si="102"/>
        <v>217850.36440677967</v>
      </c>
      <c r="BH494" s="138"/>
      <c r="BI494" s="150"/>
      <c r="BJ494" s="103" t="s">
        <v>91</v>
      </c>
      <c r="BK494" s="52">
        <f t="shared" si="104"/>
        <v>325563958</v>
      </c>
      <c r="BL494" s="64">
        <f>IFERROR(BK494/BH481,"-")</f>
        <v>2.7239213185598816E-2</v>
      </c>
      <c r="BM494" s="52">
        <f t="shared" si="105"/>
        <v>1812</v>
      </c>
      <c r="BN494" s="64">
        <f>IFERROR(BM494/BI481,"-")</f>
        <v>0.13757497532457671</v>
      </c>
      <c r="BO494" s="61">
        <f t="shared" si="103"/>
        <v>179671.05849889625</v>
      </c>
    </row>
    <row r="495" spans="2:67" s="106" customFormat="1">
      <c r="B495" s="179"/>
      <c r="C495" s="173"/>
      <c r="D495" s="138"/>
      <c r="E495" s="138"/>
      <c r="F495" s="103" t="s">
        <v>95</v>
      </c>
      <c r="G495" s="52">
        <v>1946312</v>
      </c>
      <c r="H495" s="64">
        <f>IFERROR(G495/D481,"-")</f>
        <v>1.2777118418139076E-2</v>
      </c>
      <c r="I495" s="52">
        <v>4</v>
      </c>
      <c r="J495" s="64">
        <f>IFERROR(I495/E481,"-")</f>
        <v>5.128205128205128E-2</v>
      </c>
      <c r="K495" s="61">
        <f t="shared" si="96"/>
        <v>486578</v>
      </c>
      <c r="L495" s="138"/>
      <c r="M495" s="138"/>
      <c r="N495" s="103" t="s">
        <v>95</v>
      </c>
      <c r="O495" s="52">
        <v>2288954</v>
      </c>
      <c r="P495" s="64">
        <f>IFERROR(O495/L481,"-")</f>
        <v>9.5811336362271408E-3</v>
      </c>
      <c r="Q495" s="52">
        <v>8</v>
      </c>
      <c r="R495" s="64">
        <f>IFERROR(Q495/M481,"-")</f>
        <v>7.3394495412844041E-2</v>
      </c>
      <c r="S495" s="61">
        <f t="shared" si="97"/>
        <v>286119.25</v>
      </c>
      <c r="T495" s="138"/>
      <c r="U495" s="138"/>
      <c r="V495" s="103" t="s">
        <v>95</v>
      </c>
      <c r="W495" s="52">
        <v>28464734</v>
      </c>
      <c r="X495" s="50">
        <f>W495/T481</f>
        <v>7.5971565769759573E-3</v>
      </c>
      <c r="Y495" s="52">
        <v>322</v>
      </c>
      <c r="Z495" s="64">
        <f>IFERROR(Y495/U481,"-")</f>
        <v>5.9662775616083012E-2</v>
      </c>
      <c r="AA495" s="61">
        <f t="shared" si="98"/>
        <v>88399.795031055895</v>
      </c>
      <c r="AB495" s="138"/>
      <c r="AC495" s="138"/>
      <c r="AD495" s="103" t="s">
        <v>95</v>
      </c>
      <c r="AE495" s="52">
        <v>20979952</v>
      </c>
      <c r="AF495" s="64">
        <f>IFERROR(AE495/AB481,"-")</f>
        <v>5.8497389726459136E-3</v>
      </c>
      <c r="AG495" s="52">
        <v>283</v>
      </c>
      <c r="AH495" s="64">
        <f>IFERROR(AG495/AC481,"-")</f>
        <v>7.3202276254526646E-2</v>
      </c>
      <c r="AI495" s="61">
        <f t="shared" si="99"/>
        <v>74134.106007067137</v>
      </c>
      <c r="AJ495" s="138"/>
      <c r="AK495" s="138"/>
      <c r="AL495" s="103" t="s">
        <v>95</v>
      </c>
      <c r="AM495" s="52">
        <v>10716629</v>
      </c>
      <c r="AN495" s="64">
        <f>IFERROR(AM495/AJ481,"-")</f>
        <v>4.2294183329061406E-3</v>
      </c>
      <c r="AO495" s="52">
        <v>183</v>
      </c>
      <c r="AP495" s="64">
        <f>IFERROR(AO495/AK481,"-")</f>
        <v>7.9461571862787669E-2</v>
      </c>
      <c r="AQ495" s="61">
        <f t="shared" si="100"/>
        <v>58560.81420765027</v>
      </c>
      <c r="AR495" s="138"/>
      <c r="AS495" s="138"/>
      <c r="AT495" s="103" t="s">
        <v>95</v>
      </c>
      <c r="AU495" s="52">
        <v>15782776</v>
      </c>
      <c r="AV495" s="64">
        <f>IFERROR(AU495/AR481,"-")</f>
        <v>1.3047791822308759E-2</v>
      </c>
      <c r="AW495" s="52">
        <v>80</v>
      </c>
      <c r="AX495" s="64">
        <f>IFERROR(AW495/AS481,"-")</f>
        <v>7.6923076923076927E-2</v>
      </c>
      <c r="AY495" s="61">
        <f t="shared" si="101"/>
        <v>197284.7</v>
      </c>
      <c r="AZ495" s="138"/>
      <c r="BA495" s="138"/>
      <c r="BB495" s="103" t="s">
        <v>95</v>
      </c>
      <c r="BC495" s="52">
        <v>1025095</v>
      </c>
      <c r="BD495" s="64">
        <f>IFERROR(BC495/AZ481,"-")</f>
        <v>2.1174362169577329E-3</v>
      </c>
      <c r="BE495" s="52">
        <v>36</v>
      </c>
      <c r="BF495" s="64">
        <f>IFERROR(BE495/BA481,"-")</f>
        <v>9.5238095238095233E-2</v>
      </c>
      <c r="BG495" s="61">
        <f t="shared" si="102"/>
        <v>28474.861111111109</v>
      </c>
      <c r="BH495" s="138"/>
      <c r="BI495" s="150"/>
      <c r="BJ495" s="103" t="s">
        <v>95</v>
      </c>
      <c r="BK495" s="52">
        <f t="shared" si="104"/>
        <v>81204452</v>
      </c>
      <c r="BL495" s="64">
        <f>IFERROR(BK495/BH481,"-")</f>
        <v>6.7941961181333414E-3</v>
      </c>
      <c r="BM495" s="52">
        <f t="shared" si="105"/>
        <v>916</v>
      </c>
      <c r="BN495" s="64">
        <f>IFERROR(BM495/BI481,"-")</f>
        <v>6.9546731455470356E-2</v>
      </c>
      <c r="BO495" s="61">
        <f t="shared" si="103"/>
        <v>88651.148471615714</v>
      </c>
    </row>
    <row r="496" spans="2:67" s="106" customFormat="1">
      <c r="B496" s="179"/>
      <c r="C496" s="173"/>
      <c r="D496" s="138"/>
      <c r="E496" s="138"/>
      <c r="F496" s="104" t="s">
        <v>93</v>
      </c>
      <c r="G496" s="55">
        <v>195320</v>
      </c>
      <c r="H496" s="65">
        <f>IFERROR(G496/D481,"-")</f>
        <v>1.2822336652247555E-3</v>
      </c>
      <c r="I496" s="55">
        <v>16</v>
      </c>
      <c r="J496" s="65">
        <f>IFERROR(I496/E481,"-")</f>
        <v>0.20512820512820512</v>
      </c>
      <c r="K496" s="62">
        <f t="shared" si="96"/>
        <v>12207.5</v>
      </c>
      <c r="L496" s="138"/>
      <c r="M496" s="138"/>
      <c r="N496" s="104" t="s">
        <v>93</v>
      </c>
      <c r="O496" s="55">
        <v>264510</v>
      </c>
      <c r="P496" s="65">
        <f>IFERROR(O496/L481,"-")</f>
        <v>1.1071894228186503E-3</v>
      </c>
      <c r="Q496" s="55">
        <v>29</v>
      </c>
      <c r="R496" s="65">
        <f>IFERROR(Q496/M481,"-")</f>
        <v>0.26605504587155965</v>
      </c>
      <c r="S496" s="62">
        <f t="shared" si="97"/>
        <v>9121.0344827586214</v>
      </c>
      <c r="T496" s="138"/>
      <c r="U496" s="138"/>
      <c r="V496" s="104" t="s">
        <v>93</v>
      </c>
      <c r="W496" s="55">
        <v>6773676</v>
      </c>
      <c r="X496" s="53">
        <f>W496/T481</f>
        <v>1.8078748662715132E-3</v>
      </c>
      <c r="Y496" s="55">
        <v>373</v>
      </c>
      <c r="Z496" s="65">
        <f>IFERROR(Y496/U481,"-")</f>
        <v>6.9112469890680012E-2</v>
      </c>
      <c r="AA496" s="62">
        <f t="shared" si="98"/>
        <v>18159.989276139411</v>
      </c>
      <c r="AB496" s="138"/>
      <c r="AC496" s="138"/>
      <c r="AD496" s="104" t="s">
        <v>93</v>
      </c>
      <c r="AE496" s="55">
        <v>9438714</v>
      </c>
      <c r="AF496" s="65">
        <f>IFERROR(AE496/AB481,"-")</f>
        <v>2.6317511659444503E-3</v>
      </c>
      <c r="AG496" s="55">
        <v>447</v>
      </c>
      <c r="AH496" s="65">
        <f>IFERROR(AG496/AC481,"-")</f>
        <v>0.11562338334195552</v>
      </c>
      <c r="AI496" s="62">
        <f t="shared" si="99"/>
        <v>21115.691275167785</v>
      </c>
      <c r="AJ496" s="138"/>
      <c r="AK496" s="138"/>
      <c r="AL496" s="104" t="s">
        <v>93</v>
      </c>
      <c r="AM496" s="55">
        <v>7359449</v>
      </c>
      <c r="AN496" s="65">
        <f>IFERROR(AM496/AJ481,"-")</f>
        <v>2.9044757003986762E-3</v>
      </c>
      <c r="AO496" s="55">
        <v>342</v>
      </c>
      <c r="AP496" s="65">
        <f>IFERROR(AO496/AK481,"-")</f>
        <v>0.14850195397307858</v>
      </c>
      <c r="AQ496" s="62">
        <f t="shared" si="100"/>
        <v>21518.856725146197</v>
      </c>
      <c r="AR496" s="138"/>
      <c r="AS496" s="138"/>
      <c r="AT496" s="104" t="s">
        <v>93</v>
      </c>
      <c r="AU496" s="55">
        <v>4609425</v>
      </c>
      <c r="AV496" s="65">
        <f>IFERROR(AU496/AR481,"-")</f>
        <v>3.8106615604596777E-3</v>
      </c>
      <c r="AW496" s="55">
        <v>143</v>
      </c>
      <c r="AX496" s="65">
        <f>IFERROR(AW496/AS481,"-")</f>
        <v>0.13750000000000001</v>
      </c>
      <c r="AY496" s="62">
        <f t="shared" si="101"/>
        <v>32233.741258741258</v>
      </c>
      <c r="AZ496" s="138"/>
      <c r="BA496" s="138"/>
      <c r="BB496" s="104" t="s">
        <v>93</v>
      </c>
      <c r="BC496" s="55">
        <v>2661974</v>
      </c>
      <c r="BD496" s="65">
        <f>IFERROR(BC496/AZ481,"-")</f>
        <v>5.498573455338134E-3</v>
      </c>
      <c r="BE496" s="55">
        <v>59</v>
      </c>
      <c r="BF496" s="65">
        <f>IFERROR(BE496/BA481,"-")</f>
        <v>0.15608465608465608</v>
      </c>
      <c r="BG496" s="62">
        <f t="shared" si="102"/>
        <v>45118.203389830509</v>
      </c>
      <c r="BH496" s="138"/>
      <c r="BI496" s="150"/>
      <c r="BJ496" s="104" t="s">
        <v>93</v>
      </c>
      <c r="BK496" s="55">
        <f t="shared" si="104"/>
        <v>31303068</v>
      </c>
      <c r="BL496" s="65">
        <f>IFERROR(BK496/BH481,"-")</f>
        <v>2.6190581655703314E-3</v>
      </c>
      <c r="BM496" s="55">
        <f t="shared" si="105"/>
        <v>1409</v>
      </c>
      <c r="BN496" s="65">
        <f>IFERROR(BM496/BI481,"-")</f>
        <v>0.1069774504593425</v>
      </c>
      <c r="BO496" s="62">
        <f t="shared" si="103"/>
        <v>22216.513839602554</v>
      </c>
    </row>
    <row r="497" spans="2:67" s="106" customFormat="1">
      <c r="B497" s="179"/>
      <c r="C497" s="174"/>
      <c r="D497" s="139"/>
      <c r="E497" s="139"/>
      <c r="F497" s="105" t="s">
        <v>101</v>
      </c>
      <c r="G497" s="56">
        <f>SUM(G481:G496)</f>
        <v>17176852</v>
      </c>
      <c r="H497" s="65">
        <f>IFERROR(G497/D481,"-")</f>
        <v>0.11276232795916022</v>
      </c>
      <c r="I497" s="55">
        <v>55</v>
      </c>
      <c r="J497" s="65">
        <f>IFERROR(I497/E481,"-")</f>
        <v>0.70512820512820518</v>
      </c>
      <c r="K497" s="62">
        <f t="shared" si="96"/>
        <v>312306.40000000002</v>
      </c>
      <c r="L497" s="139"/>
      <c r="M497" s="139"/>
      <c r="N497" s="105" t="s">
        <v>101</v>
      </c>
      <c r="O497" s="56">
        <f>SUM(O481:O496)</f>
        <v>21095566</v>
      </c>
      <c r="P497" s="65">
        <f>IFERROR(O497/L481,"-")</f>
        <v>8.8302096493791324E-2</v>
      </c>
      <c r="Q497" s="55">
        <v>87</v>
      </c>
      <c r="R497" s="65">
        <f>IFERROR(Q497/M481,"-")</f>
        <v>0.79816513761467889</v>
      </c>
      <c r="S497" s="62">
        <f t="shared" si="97"/>
        <v>242477.77011494254</v>
      </c>
      <c r="T497" s="139"/>
      <c r="U497" s="139"/>
      <c r="V497" s="105" t="s">
        <v>101</v>
      </c>
      <c r="W497" s="56">
        <f>SUM(W481:W496)</f>
        <v>696726586</v>
      </c>
      <c r="X497" s="53">
        <f>W497/T481</f>
        <v>0.18595434495133187</v>
      </c>
      <c r="Y497" s="55">
        <v>3935</v>
      </c>
      <c r="Z497" s="65">
        <f>IFERROR(Y497/U481,"-")</f>
        <v>0.72910876412821934</v>
      </c>
      <c r="AA497" s="62">
        <f t="shared" si="98"/>
        <v>177058.85285895807</v>
      </c>
      <c r="AB497" s="139"/>
      <c r="AC497" s="139"/>
      <c r="AD497" s="105" t="s">
        <v>101</v>
      </c>
      <c r="AE497" s="56">
        <f>SUM(AE481:AE496)</f>
        <v>789577420</v>
      </c>
      <c r="AF497" s="65">
        <f>IFERROR(AE497/AB481,"-")</f>
        <v>0.22015406926075004</v>
      </c>
      <c r="AG497" s="55">
        <v>3146</v>
      </c>
      <c r="AH497" s="65">
        <f>IFERROR(AG497/AC481,"-")</f>
        <v>0.81376099327470253</v>
      </c>
      <c r="AI497" s="62">
        <f t="shared" si="99"/>
        <v>250978.20089001907</v>
      </c>
      <c r="AJ497" s="139"/>
      <c r="AK497" s="139"/>
      <c r="AL497" s="105" t="s">
        <v>101</v>
      </c>
      <c r="AM497" s="56">
        <f>SUM(AM481:AM496)</f>
        <v>707067895</v>
      </c>
      <c r="AN497" s="65">
        <f>IFERROR(AM497/AJ481,"-")</f>
        <v>0.27905098867585637</v>
      </c>
      <c r="AO497" s="55">
        <v>2015</v>
      </c>
      <c r="AP497" s="65">
        <f>IFERROR(AO497/AK481,"-")</f>
        <v>0.87494572297003903</v>
      </c>
      <c r="AQ497" s="62">
        <f t="shared" si="100"/>
        <v>350902.18114143919</v>
      </c>
      <c r="AR497" s="139"/>
      <c r="AS497" s="139"/>
      <c r="AT497" s="105" t="s">
        <v>101</v>
      </c>
      <c r="AU497" s="56">
        <f>SUM(AU481:AU496)</f>
        <v>331110123</v>
      </c>
      <c r="AV497" s="65">
        <f>IFERROR(AU497/AR481,"-")</f>
        <v>0.27373232409577675</v>
      </c>
      <c r="AW497" s="55">
        <v>938</v>
      </c>
      <c r="AX497" s="65">
        <f>IFERROR(AW497/AS481,"-")</f>
        <v>0.90192307692307694</v>
      </c>
      <c r="AY497" s="62">
        <f t="shared" si="101"/>
        <v>352995.86673773988</v>
      </c>
      <c r="AZ497" s="139"/>
      <c r="BA497" s="139"/>
      <c r="BB497" s="105" t="s">
        <v>101</v>
      </c>
      <c r="BC497" s="56">
        <f>SUM(BC481:BC496)</f>
        <v>160378770</v>
      </c>
      <c r="BD497" s="65">
        <f>IFERROR(BC497/AZ481,"-")</f>
        <v>0.33127838495859835</v>
      </c>
      <c r="BE497" s="55">
        <v>337</v>
      </c>
      <c r="BF497" s="65">
        <f>IFERROR(BE497/BA481,"-")</f>
        <v>0.89153439153439151</v>
      </c>
      <c r="BG497" s="62">
        <f t="shared" si="102"/>
        <v>475901.39465875371</v>
      </c>
      <c r="BH497" s="139"/>
      <c r="BI497" s="151"/>
      <c r="BJ497" s="105" t="s">
        <v>101</v>
      </c>
      <c r="BK497" s="56">
        <f t="shared" si="104"/>
        <v>2723133212</v>
      </c>
      <c r="BL497" s="65">
        <f>IFERROR(BK497/BH481,"-")</f>
        <v>0.22783850691006913</v>
      </c>
      <c r="BM497" s="56">
        <f t="shared" si="105"/>
        <v>10513</v>
      </c>
      <c r="BN497" s="65">
        <f>IFERROR(BM497/BI481,"-")</f>
        <v>0.79819299977222691</v>
      </c>
      <c r="BO497" s="62">
        <f t="shared" si="103"/>
        <v>259025.32217254827</v>
      </c>
    </row>
    <row r="498" spans="2:67" s="106" customFormat="1">
      <c r="B498" s="179">
        <v>30</v>
      </c>
      <c r="C498" s="172" t="s">
        <v>39</v>
      </c>
      <c r="D498" s="137">
        <v>121932450</v>
      </c>
      <c r="E498" s="137">
        <v>81</v>
      </c>
      <c r="F498" s="101" t="s">
        <v>66</v>
      </c>
      <c r="G498" s="48">
        <v>4919039</v>
      </c>
      <c r="H498" s="63">
        <f>IFERROR(G498/D498,"-")</f>
        <v>4.0342328887839125E-2</v>
      </c>
      <c r="I498" s="48">
        <v>18</v>
      </c>
      <c r="J498" s="63">
        <f>IFERROR(I498/E498,"-")</f>
        <v>0.22222222222222221</v>
      </c>
      <c r="K498" s="60">
        <f t="shared" si="96"/>
        <v>273279.94444444444</v>
      </c>
      <c r="L498" s="137">
        <v>178147920</v>
      </c>
      <c r="M498" s="137">
        <v>133</v>
      </c>
      <c r="N498" s="101" t="s">
        <v>66</v>
      </c>
      <c r="O498" s="48">
        <v>6458434</v>
      </c>
      <c r="P498" s="63">
        <f>IFERROR(O498/L498,"-")</f>
        <v>3.625321025359151E-2</v>
      </c>
      <c r="Q498" s="48">
        <v>46</v>
      </c>
      <c r="R498" s="63">
        <f>IFERROR(Q498/M498,"-")</f>
        <v>0.34586466165413532</v>
      </c>
      <c r="S498" s="60">
        <f t="shared" si="97"/>
        <v>140400.73913043478</v>
      </c>
      <c r="T498" s="137">
        <v>5250540520</v>
      </c>
      <c r="U498" s="137">
        <v>7140</v>
      </c>
      <c r="V498" s="101" t="s">
        <v>66</v>
      </c>
      <c r="W498" s="48">
        <v>148032819</v>
      </c>
      <c r="X498" s="46">
        <f>W498/T498</f>
        <v>2.8193824699785385E-2</v>
      </c>
      <c r="Y498" s="48">
        <v>1273</v>
      </c>
      <c r="Z498" s="63">
        <f>IFERROR(Y498/U498,"-")</f>
        <v>0.17829131652661065</v>
      </c>
      <c r="AA498" s="60">
        <f t="shared" si="98"/>
        <v>116286.58208955223</v>
      </c>
      <c r="AB498" s="137">
        <v>4915334930</v>
      </c>
      <c r="AC498" s="137">
        <v>5204</v>
      </c>
      <c r="AD498" s="101" t="s">
        <v>66</v>
      </c>
      <c r="AE498" s="48">
        <v>145582229</v>
      </c>
      <c r="AF498" s="63">
        <f>IFERROR(AE498/AB498,"-")</f>
        <v>2.9617967254166339E-2</v>
      </c>
      <c r="AG498" s="48">
        <v>1208</v>
      </c>
      <c r="AH498" s="63">
        <f>IFERROR(AG498/AC498,"-")</f>
        <v>0.23212913143735589</v>
      </c>
      <c r="AI498" s="60">
        <f t="shared" si="99"/>
        <v>120515.09023178808</v>
      </c>
      <c r="AJ498" s="137">
        <v>3572577300</v>
      </c>
      <c r="AK498" s="137">
        <v>3246</v>
      </c>
      <c r="AL498" s="101" t="s">
        <v>66</v>
      </c>
      <c r="AM498" s="48">
        <v>146021564</v>
      </c>
      <c r="AN498" s="63">
        <f>IFERROR(AM498/AJ498,"-")</f>
        <v>4.0872891399718628E-2</v>
      </c>
      <c r="AO498" s="48">
        <v>883</v>
      </c>
      <c r="AP498" s="63">
        <f>IFERROR(AO498/AK498,"-")</f>
        <v>0.2720271102895872</v>
      </c>
      <c r="AQ498" s="60">
        <f t="shared" si="100"/>
        <v>165369.83465458662</v>
      </c>
      <c r="AR498" s="137">
        <v>2020362940</v>
      </c>
      <c r="AS498" s="137">
        <v>1570</v>
      </c>
      <c r="AT498" s="101" t="s">
        <v>66</v>
      </c>
      <c r="AU498" s="48">
        <v>138505104</v>
      </c>
      <c r="AV498" s="63">
        <f>IFERROR(AU498/AR498,"-")</f>
        <v>6.8554565745499174E-2</v>
      </c>
      <c r="AW498" s="48">
        <v>475</v>
      </c>
      <c r="AX498" s="63">
        <f>IFERROR(AW498/AS498,"-")</f>
        <v>0.30254777070063693</v>
      </c>
      <c r="AY498" s="60">
        <f t="shared" si="101"/>
        <v>291589.69263157895</v>
      </c>
      <c r="AZ498" s="137">
        <v>656967750</v>
      </c>
      <c r="BA498" s="137">
        <v>526</v>
      </c>
      <c r="BB498" s="101" t="s">
        <v>66</v>
      </c>
      <c r="BC498" s="48">
        <v>38874579</v>
      </c>
      <c r="BD498" s="63">
        <f>IFERROR(BC498/AZ498,"-")</f>
        <v>5.917273564798272E-2</v>
      </c>
      <c r="BE498" s="48">
        <v>167</v>
      </c>
      <c r="BF498" s="63">
        <f>IFERROR(BE498/BA498,"-")</f>
        <v>0.31749049429657794</v>
      </c>
      <c r="BG498" s="60">
        <f t="shared" si="102"/>
        <v>232781.91017964072</v>
      </c>
      <c r="BH498" s="137">
        <f>SUM(D498,L498,T498,AB498,AJ498,AR498,AZ498)</f>
        <v>16715863810</v>
      </c>
      <c r="BI498" s="149">
        <f>SUM(E498,M498,U498,AC498,AK498,AS498,BA498)</f>
        <v>17900</v>
      </c>
      <c r="BJ498" s="101" t="s">
        <v>66</v>
      </c>
      <c r="BK498" s="48">
        <f t="shared" si="104"/>
        <v>628393768</v>
      </c>
      <c r="BL498" s="63">
        <f>IFERROR(BK498/BH498,"-")</f>
        <v>3.7592658994031372E-2</v>
      </c>
      <c r="BM498" s="48">
        <f t="shared" si="105"/>
        <v>4070</v>
      </c>
      <c r="BN498" s="63">
        <f>IFERROR(BM498/BI498,"-")</f>
        <v>0.22737430167597766</v>
      </c>
      <c r="BO498" s="60">
        <f t="shared" si="103"/>
        <v>154396.50319410319</v>
      </c>
    </row>
    <row r="499" spans="2:67" s="106" customFormat="1">
      <c r="B499" s="179"/>
      <c r="C499" s="173"/>
      <c r="D499" s="138"/>
      <c r="E499" s="138"/>
      <c r="F499" s="102" t="s">
        <v>68</v>
      </c>
      <c r="G499" s="52">
        <v>6003662</v>
      </c>
      <c r="H499" s="64">
        <f>IFERROR(G499/D498,"-")</f>
        <v>4.9237606560025654E-2</v>
      </c>
      <c r="I499" s="52">
        <v>25</v>
      </c>
      <c r="J499" s="64">
        <f>IFERROR(I499/E498,"-")</f>
        <v>0.30864197530864196</v>
      </c>
      <c r="K499" s="61">
        <f t="shared" si="96"/>
        <v>240146.48</v>
      </c>
      <c r="L499" s="138"/>
      <c r="M499" s="138"/>
      <c r="N499" s="102" t="s">
        <v>68</v>
      </c>
      <c r="O499" s="52">
        <v>3805161</v>
      </c>
      <c r="P499" s="64">
        <f>IFERROR(O499/L498,"-")</f>
        <v>2.1359558955277164E-2</v>
      </c>
      <c r="Q499" s="52">
        <v>49</v>
      </c>
      <c r="R499" s="64">
        <f>IFERROR(Q499/M498,"-")</f>
        <v>0.36842105263157893</v>
      </c>
      <c r="S499" s="61">
        <f t="shared" si="97"/>
        <v>77656.346938775503</v>
      </c>
      <c r="T499" s="138"/>
      <c r="U499" s="138"/>
      <c r="V499" s="102" t="s">
        <v>68</v>
      </c>
      <c r="W499" s="52">
        <v>157147056</v>
      </c>
      <c r="X499" s="50">
        <f>W499/T498</f>
        <v>2.9929691124448269E-2</v>
      </c>
      <c r="Y499" s="52">
        <v>1856</v>
      </c>
      <c r="Z499" s="64">
        <f>IFERROR(Y499/U498,"-")</f>
        <v>0.25994397759103643</v>
      </c>
      <c r="AA499" s="61">
        <f t="shared" si="98"/>
        <v>84669.75</v>
      </c>
      <c r="AB499" s="138"/>
      <c r="AC499" s="138"/>
      <c r="AD499" s="102" t="s">
        <v>68</v>
      </c>
      <c r="AE499" s="52">
        <v>162778825</v>
      </c>
      <c r="AF499" s="64">
        <f>IFERROR(AE499/AB498,"-")</f>
        <v>3.3116527625921106E-2</v>
      </c>
      <c r="AG499" s="52">
        <v>1601</v>
      </c>
      <c r="AH499" s="64">
        <f>IFERROR(AG499/AC498,"-")</f>
        <v>0.30764796310530362</v>
      </c>
      <c r="AI499" s="61">
        <f t="shared" si="99"/>
        <v>101673.21986258589</v>
      </c>
      <c r="AJ499" s="138"/>
      <c r="AK499" s="138"/>
      <c r="AL499" s="102" t="s">
        <v>68</v>
      </c>
      <c r="AM499" s="52">
        <v>57415022</v>
      </c>
      <c r="AN499" s="64">
        <f>IFERROR(AM499/AJ498,"-")</f>
        <v>1.60710370073728E-2</v>
      </c>
      <c r="AO499" s="52">
        <v>1072</v>
      </c>
      <c r="AP499" s="64">
        <f>IFERROR(AO499/AK498,"-")</f>
        <v>0.33025261860751692</v>
      </c>
      <c r="AQ499" s="61">
        <f t="shared" si="100"/>
        <v>53558.789179104475</v>
      </c>
      <c r="AR499" s="138"/>
      <c r="AS499" s="138"/>
      <c r="AT499" s="102" t="s">
        <v>68</v>
      </c>
      <c r="AU499" s="52">
        <v>23629999</v>
      </c>
      <c r="AV499" s="64">
        <f>IFERROR(AU499/AR498,"-")</f>
        <v>1.1695917863153835E-2</v>
      </c>
      <c r="AW499" s="52">
        <v>504</v>
      </c>
      <c r="AX499" s="64">
        <f>IFERROR(AW499/AS498,"-")</f>
        <v>0.32101910828025476</v>
      </c>
      <c r="AY499" s="61">
        <f t="shared" si="101"/>
        <v>46884.918650793654</v>
      </c>
      <c r="AZ499" s="138"/>
      <c r="BA499" s="138"/>
      <c r="BB499" s="102" t="s">
        <v>68</v>
      </c>
      <c r="BC499" s="52">
        <v>6179847</v>
      </c>
      <c r="BD499" s="64">
        <f>IFERROR(BC499/AZ498,"-")</f>
        <v>9.4066215579075227E-3</v>
      </c>
      <c r="BE499" s="52">
        <v>146</v>
      </c>
      <c r="BF499" s="64">
        <f>IFERROR(BE499/BA498,"-")</f>
        <v>0.27756653992395436</v>
      </c>
      <c r="BG499" s="61">
        <f t="shared" si="102"/>
        <v>42327.719178082189</v>
      </c>
      <c r="BH499" s="138"/>
      <c r="BI499" s="150"/>
      <c r="BJ499" s="102" t="s">
        <v>68</v>
      </c>
      <c r="BK499" s="52">
        <f t="shared" si="104"/>
        <v>416959572</v>
      </c>
      <c r="BL499" s="64">
        <f>IFERROR(BK499/BH498,"-")</f>
        <v>2.4943944072490024E-2</v>
      </c>
      <c r="BM499" s="52">
        <f t="shared" si="105"/>
        <v>5253</v>
      </c>
      <c r="BN499" s="64">
        <f>IFERROR(BM499/BI498,"-")</f>
        <v>0.29346368715083798</v>
      </c>
      <c r="BO499" s="61">
        <f t="shared" si="103"/>
        <v>79375.513420902338</v>
      </c>
    </row>
    <row r="500" spans="2:67" s="106" customFormat="1">
      <c r="B500" s="179"/>
      <c r="C500" s="173"/>
      <c r="D500" s="138"/>
      <c r="E500" s="138"/>
      <c r="F500" s="103" t="s">
        <v>70</v>
      </c>
      <c r="G500" s="52">
        <v>370533</v>
      </c>
      <c r="H500" s="64">
        <f>IFERROR(G500/D498,"-")</f>
        <v>3.0388383076039231E-3</v>
      </c>
      <c r="I500" s="52">
        <v>15</v>
      </c>
      <c r="J500" s="64">
        <f>IFERROR(I500/E498,"-")</f>
        <v>0.18518518518518517</v>
      </c>
      <c r="K500" s="61">
        <f t="shared" si="96"/>
        <v>24702.2</v>
      </c>
      <c r="L500" s="138"/>
      <c r="M500" s="138"/>
      <c r="N500" s="103" t="s">
        <v>70</v>
      </c>
      <c r="O500" s="52">
        <v>595872</v>
      </c>
      <c r="P500" s="64">
        <f>IFERROR(O500/L498,"-")</f>
        <v>3.3448159260012693E-3</v>
      </c>
      <c r="Q500" s="52">
        <v>27</v>
      </c>
      <c r="R500" s="64">
        <f>IFERROR(Q500/M498,"-")</f>
        <v>0.20300751879699247</v>
      </c>
      <c r="S500" s="61">
        <f t="shared" si="97"/>
        <v>22069.333333333332</v>
      </c>
      <c r="T500" s="138"/>
      <c r="U500" s="138"/>
      <c r="V500" s="103" t="s">
        <v>70</v>
      </c>
      <c r="W500" s="52">
        <v>80107994</v>
      </c>
      <c r="X500" s="50">
        <f>W500/T498</f>
        <v>1.5257094711460297E-2</v>
      </c>
      <c r="Y500" s="52">
        <v>1673</v>
      </c>
      <c r="Z500" s="64">
        <f>IFERROR(Y500/U498,"-")</f>
        <v>0.23431372549019608</v>
      </c>
      <c r="AA500" s="61">
        <f t="shared" si="98"/>
        <v>47882.841601912733</v>
      </c>
      <c r="AB500" s="138"/>
      <c r="AC500" s="138"/>
      <c r="AD500" s="103" t="s">
        <v>70</v>
      </c>
      <c r="AE500" s="52">
        <v>67487530</v>
      </c>
      <c r="AF500" s="64">
        <f>IFERROR(AE500/AB498,"-")</f>
        <v>1.372999621818243E-2</v>
      </c>
      <c r="AG500" s="52">
        <v>1412</v>
      </c>
      <c r="AH500" s="64">
        <f>IFERROR(AG500/AC498,"-")</f>
        <v>0.27132974634896234</v>
      </c>
      <c r="AI500" s="61">
        <f t="shared" si="99"/>
        <v>47795.701133144474</v>
      </c>
      <c r="AJ500" s="138"/>
      <c r="AK500" s="138"/>
      <c r="AL500" s="103" t="s">
        <v>70</v>
      </c>
      <c r="AM500" s="52">
        <v>45822561</v>
      </c>
      <c r="AN500" s="64">
        <f>IFERROR(AM500/AJ498,"-")</f>
        <v>1.2826191612425012E-2</v>
      </c>
      <c r="AO500" s="52">
        <v>946</v>
      </c>
      <c r="AP500" s="64">
        <f>IFERROR(AO500/AK498,"-")</f>
        <v>0.29143561306223043</v>
      </c>
      <c r="AQ500" s="61">
        <f t="shared" si="100"/>
        <v>48438.225158562367</v>
      </c>
      <c r="AR500" s="138"/>
      <c r="AS500" s="138"/>
      <c r="AT500" s="103" t="s">
        <v>70</v>
      </c>
      <c r="AU500" s="52">
        <v>22694233</v>
      </c>
      <c r="AV500" s="64">
        <f>IFERROR(AU500/AR498,"-")</f>
        <v>1.1232750586882176E-2</v>
      </c>
      <c r="AW500" s="52">
        <v>389</v>
      </c>
      <c r="AX500" s="64">
        <f>IFERROR(AW500/AS498,"-")</f>
        <v>0.24777070063694268</v>
      </c>
      <c r="AY500" s="61">
        <f t="shared" si="101"/>
        <v>58339.930591259639</v>
      </c>
      <c r="AZ500" s="138"/>
      <c r="BA500" s="138"/>
      <c r="BB500" s="103" t="s">
        <v>70</v>
      </c>
      <c r="BC500" s="52">
        <v>6773789</v>
      </c>
      <c r="BD500" s="64">
        <f>IFERROR(BC500/AZ498,"-")</f>
        <v>1.0310687244541303E-2</v>
      </c>
      <c r="BE500" s="52">
        <v>101</v>
      </c>
      <c r="BF500" s="64">
        <f>IFERROR(BE500/BA498,"-")</f>
        <v>0.19201520912547529</v>
      </c>
      <c r="BG500" s="61">
        <f t="shared" si="102"/>
        <v>67067.217821782178</v>
      </c>
      <c r="BH500" s="138"/>
      <c r="BI500" s="150"/>
      <c r="BJ500" s="103" t="s">
        <v>70</v>
      </c>
      <c r="BK500" s="52">
        <f t="shared" si="104"/>
        <v>223852512</v>
      </c>
      <c r="BL500" s="64">
        <f>IFERROR(BK500/BH498,"-")</f>
        <v>1.3391620950278609E-2</v>
      </c>
      <c r="BM500" s="52">
        <f t="shared" si="105"/>
        <v>4563</v>
      </c>
      <c r="BN500" s="64">
        <f>IFERROR(BM500/BI498,"-")</f>
        <v>0.25491620111731844</v>
      </c>
      <c r="BO500" s="61">
        <f t="shared" si="103"/>
        <v>49058.188034188031</v>
      </c>
    </row>
    <row r="501" spans="2:67" s="106" customFormat="1">
      <c r="B501" s="179"/>
      <c r="C501" s="173"/>
      <c r="D501" s="138"/>
      <c r="E501" s="138"/>
      <c r="F501" s="103" t="s">
        <v>72</v>
      </c>
      <c r="G501" s="52">
        <v>55759</v>
      </c>
      <c r="H501" s="64">
        <f>IFERROR(G501/D498,"-")</f>
        <v>4.5729418214757433E-4</v>
      </c>
      <c r="I501" s="52">
        <v>2</v>
      </c>
      <c r="J501" s="64">
        <f>IFERROR(I501/E498,"-")</f>
        <v>2.4691358024691357E-2</v>
      </c>
      <c r="K501" s="61">
        <f t="shared" si="96"/>
        <v>27879.5</v>
      </c>
      <c r="L501" s="138"/>
      <c r="M501" s="138"/>
      <c r="N501" s="103" t="s">
        <v>72</v>
      </c>
      <c r="O501" s="52">
        <v>1406597</v>
      </c>
      <c r="P501" s="64">
        <f>IFERROR(O501/L498,"-")</f>
        <v>7.8956689474679251E-3</v>
      </c>
      <c r="Q501" s="52">
        <v>14</v>
      </c>
      <c r="R501" s="64">
        <f>IFERROR(Q501/M498,"-")</f>
        <v>0.10526315789473684</v>
      </c>
      <c r="S501" s="61">
        <f t="shared" si="97"/>
        <v>100471.21428571429</v>
      </c>
      <c r="T501" s="138"/>
      <c r="U501" s="138"/>
      <c r="V501" s="103" t="s">
        <v>72</v>
      </c>
      <c r="W501" s="52">
        <v>13535331</v>
      </c>
      <c r="X501" s="50">
        <f>W501/T498</f>
        <v>2.5778928756843497E-3</v>
      </c>
      <c r="Y501" s="52">
        <v>232</v>
      </c>
      <c r="Z501" s="64">
        <f>IFERROR(Y501/U498,"-")</f>
        <v>3.2492997198879554E-2</v>
      </c>
      <c r="AA501" s="61">
        <f t="shared" si="98"/>
        <v>58341.943965517239</v>
      </c>
      <c r="AB501" s="138"/>
      <c r="AC501" s="138"/>
      <c r="AD501" s="103" t="s">
        <v>72</v>
      </c>
      <c r="AE501" s="52">
        <v>20798140</v>
      </c>
      <c r="AF501" s="64">
        <f>IFERROR(AE501/AB498,"-")</f>
        <v>4.2312762601510049E-3</v>
      </c>
      <c r="AG501" s="52">
        <v>245</v>
      </c>
      <c r="AH501" s="64">
        <f>IFERROR(AG501/AC498,"-")</f>
        <v>4.7079169869331285E-2</v>
      </c>
      <c r="AI501" s="61">
        <f t="shared" si="99"/>
        <v>84890.367346938772</v>
      </c>
      <c r="AJ501" s="138"/>
      <c r="AK501" s="138"/>
      <c r="AL501" s="103" t="s">
        <v>72</v>
      </c>
      <c r="AM501" s="52">
        <v>10011375</v>
      </c>
      <c r="AN501" s="64">
        <f>IFERROR(AM501/AJ498,"-")</f>
        <v>2.8022836622737315E-3</v>
      </c>
      <c r="AO501" s="52">
        <v>131</v>
      </c>
      <c r="AP501" s="64">
        <f>IFERROR(AO501/AK498,"-")</f>
        <v>4.0357362908194701E-2</v>
      </c>
      <c r="AQ501" s="61">
        <f t="shared" si="100"/>
        <v>76422.709923664122</v>
      </c>
      <c r="AR501" s="138"/>
      <c r="AS501" s="138"/>
      <c r="AT501" s="103" t="s">
        <v>72</v>
      </c>
      <c r="AU501" s="52">
        <v>5432675</v>
      </c>
      <c r="AV501" s="64">
        <f>IFERROR(AU501/AR498,"-")</f>
        <v>2.6889599350896826E-3</v>
      </c>
      <c r="AW501" s="52">
        <v>56</v>
      </c>
      <c r="AX501" s="64">
        <f>IFERROR(AW501/AS498,"-")</f>
        <v>3.5668789808917196E-2</v>
      </c>
      <c r="AY501" s="61">
        <f t="shared" si="101"/>
        <v>97012.053571428565</v>
      </c>
      <c r="AZ501" s="138"/>
      <c r="BA501" s="138"/>
      <c r="BB501" s="103" t="s">
        <v>72</v>
      </c>
      <c r="BC501" s="52">
        <v>452589</v>
      </c>
      <c r="BD501" s="64">
        <f>IFERROR(BC501/AZ498,"-")</f>
        <v>6.8890596227897034E-4</v>
      </c>
      <c r="BE501" s="52">
        <v>11</v>
      </c>
      <c r="BF501" s="64">
        <f>IFERROR(BE501/BA498,"-")</f>
        <v>2.0912547528517109E-2</v>
      </c>
      <c r="BG501" s="61">
        <f t="shared" si="102"/>
        <v>41144.454545454544</v>
      </c>
      <c r="BH501" s="138"/>
      <c r="BI501" s="150"/>
      <c r="BJ501" s="103" t="s">
        <v>72</v>
      </c>
      <c r="BK501" s="52">
        <f t="shared" si="104"/>
        <v>51692466</v>
      </c>
      <c r="BL501" s="64">
        <f>IFERROR(BK501/BH498,"-")</f>
        <v>3.0924196671832061E-3</v>
      </c>
      <c r="BM501" s="52">
        <f t="shared" si="105"/>
        <v>691</v>
      </c>
      <c r="BN501" s="64">
        <f>IFERROR(BM501/BI498,"-")</f>
        <v>3.8603351955307265E-2</v>
      </c>
      <c r="BO501" s="61">
        <f t="shared" si="103"/>
        <v>74808.199710564397</v>
      </c>
    </row>
    <row r="502" spans="2:67" s="106" customFormat="1">
      <c r="B502" s="179"/>
      <c r="C502" s="173"/>
      <c r="D502" s="138"/>
      <c r="E502" s="138"/>
      <c r="F502" s="103" t="s">
        <v>74</v>
      </c>
      <c r="G502" s="52">
        <v>1313254</v>
      </c>
      <c r="H502" s="64">
        <f>IFERROR(G502/D498,"-")</f>
        <v>1.0770340463100676E-2</v>
      </c>
      <c r="I502" s="52">
        <v>24</v>
      </c>
      <c r="J502" s="64">
        <f>IFERROR(I502/E498,"-")</f>
        <v>0.29629629629629628</v>
      </c>
      <c r="K502" s="61">
        <f t="shared" si="96"/>
        <v>54718.916666666664</v>
      </c>
      <c r="L502" s="138"/>
      <c r="M502" s="138"/>
      <c r="N502" s="103" t="s">
        <v>74</v>
      </c>
      <c r="O502" s="52">
        <v>694125</v>
      </c>
      <c r="P502" s="64">
        <f>IFERROR(O502/L498,"-")</f>
        <v>3.8963407487440775E-3</v>
      </c>
      <c r="Q502" s="52">
        <v>35</v>
      </c>
      <c r="R502" s="64">
        <f>IFERROR(Q502/M498,"-")</f>
        <v>0.26315789473684209</v>
      </c>
      <c r="S502" s="61">
        <f t="shared" si="97"/>
        <v>19832.142857142859</v>
      </c>
      <c r="T502" s="138"/>
      <c r="U502" s="138"/>
      <c r="V502" s="103" t="s">
        <v>74</v>
      </c>
      <c r="W502" s="52">
        <v>148489610</v>
      </c>
      <c r="X502" s="50">
        <f>W502/T498</f>
        <v>2.8280823552238769E-2</v>
      </c>
      <c r="Y502" s="52">
        <v>2032</v>
      </c>
      <c r="Z502" s="64">
        <f>IFERROR(Y502/U498,"-")</f>
        <v>0.28459383753501399</v>
      </c>
      <c r="AA502" s="61">
        <f t="shared" si="98"/>
        <v>73075.595472440938</v>
      </c>
      <c r="AB502" s="138"/>
      <c r="AC502" s="138"/>
      <c r="AD502" s="103" t="s">
        <v>74</v>
      </c>
      <c r="AE502" s="52">
        <v>95682397</v>
      </c>
      <c r="AF502" s="64">
        <f>IFERROR(AE502/AB498,"-")</f>
        <v>1.9466099129078068E-2</v>
      </c>
      <c r="AG502" s="52">
        <v>1733</v>
      </c>
      <c r="AH502" s="64">
        <f>IFERROR(AG502/AC498,"-")</f>
        <v>0.33301306687163718</v>
      </c>
      <c r="AI502" s="61">
        <f t="shared" si="99"/>
        <v>55212.000577034043</v>
      </c>
      <c r="AJ502" s="138"/>
      <c r="AK502" s="138"/>
      <c r="AL502" s="103" t="s">
        <v>74</v>
      </c>
      <c r="AM502" s="52">
        <v>104518547</v>
      </c>
      <c r="AN502" s="64">
        <f>IFERROR(AM502/AJ498,"-")</f>
        <v>2.9255783212864282E-2</v>
      </c>
      <c r="AO502" s="52">
        <v>1093</v>
      </c>
      <c r="AP502" s="64">
        <f>IFERROR(AO502/AK498,"-")</f>
        <v>0.33672211953173137</v>
      </c>
      <c r="AQ502" s="61">
        <f t="shared" si="100"/>
        <v>95625.38609332114</v>
      </c>
      <c r="AR502" s="138"/>
      <c r="AS502" s="138"/>
      <c r="AT502" s="103" t="s">
        <v>74</v>
      </c>
      <c r="AU502" s="52">
        <v>48269841</v>
      </c>
      <c r="AV502" s="64">
        <f>IFERROR(AU502/AR498,"-")</f>
        <v>2.3891668197002267E-2</v>
      </c>
      <c r="AW502" s="52">
        <v>447</v>
      </c>
      <c r="AX502" s="64">
        <f>IFERROR(AW502/AS498,"-")</f>
        <v>0.28471337579617834</v>
      </c>
      <c r="AY502" s="61">
        <f t="shared" si="101"/>
        <v>107986.22147651007</v>
      </c>
      <c r="AZ502" s="138"/>
      <c r="BA502" s="138"/>
      <c r="BB502" s="103" t="s">
        <v>74</v>
      </c>
      <c r="BC502" s="52">
        <v>18303768</v>
      </c>
      <c r="BD502" s="64">
        <f>IFERROR(BC502/AZ498,"-")</f>
        <v>2.7860984043737307E-2</v>
      </c>
      <c r="BE502" s="52">
        <v>115</v>
      </c>
      <c r="BF502" s="64">
        <f>IFERROR(BE502/BA498,"-")</f>
        <v>0.21863117870722434</v>
      </c>
      <c r="BG502" s="61">
        <f t="shared" si="102"/>
        <v>159163.20000000001</v>
      </c>
      <c r="BH502" s="138"/>
      <c r="BI502" s="150"/>
      <c r="BJ502" s="103" t="s">
        <v>74</v>
      </c>
      <c r="BK502" s="52">
        <f t="shared" si="104"/>
        <v>417271542</v>
      </c>
      <c r="BL502" s="64">
        <f>IFERROR(BK502/BH498,"-")</f>
        <v>2.496260718218905E-2</v>
      </c>
      <c r="BM502" s="52">
        <f t="shared" si="105"/>
        <v>5479</v>
      </c>
      <c r="BN502" s="64">
        <f>IFERROR(BM502/BI498,"-")</f>
        <v>0.30608938547486031</v>
      </c>
      <c r="BO502" s="61">
        <f t="shared" si="103"/>
        <v>76158.339478006936</v>
      </c>
    </row>
    <row r="503" spans="2:67" s="106" customFormat="1">
      <c r="B503" s="179"/>
      <c r="C503" s="173"/>
      <c r="D503" s="138"/>
      <c r="E503" s="138"/>
      <c r="F503" s="103" t="s">
        <v>76</v>
      </c>
      <c r="G503" s="52">
        <v>998978</v>
      </c>
      <c r="H503" s="64">
        <f>IFERROR(G503/D498,"-")</f>
        <v>8.1928805662479509E-3</v>
      </c>
      <c r="I503" s="52">
        <v>28</v>
      </c>
      <c r="J503" s="64">
        <f>IFERROR(I503/E498,"-")</f>
        <v>0.34567901234567899</v>
      </c>
      <c r="K503" s="61">
        <f t="shared" si="96"/>
        <v>35677.785714285717</v>
      </c>
      <c r="L503" s="138"/>
      <c r="M503" s="138"/>
      <c r="N503" s="103" t="s">
        <v>76</v>
      </c>
      <c r="O503" s="52">
        <v>2489161</v>
      </c>
      <c r="P503" s="64">
        <f>IFERROR(O503/L498,"-")</f>
        <v>1.3972439307739322E-2</v>
      </c>
      <c r="Q503" s="52">
        <v>40</v>
      </c>
      <c r="R503" s="64">
        <f>IFERROR(Q503/M498,"-")</f>
        <v>0.3007518796992481</v>
      </c>
      <c r="S503" s="61">
        <f t="shared" si="97"/>
        <v>62229.025000000001</v>
      </c>
      <c r="T503" s="138"/>
      <c r="U503" s="138"/>
      <c r="V503" s="103" t="s">
        <v>76</v>
      </c>
      <c r="W503" s="52">
        <v>133264078</v>
      </c>
      <c r="X503" s="50">
        <f>W503/T498</f>
        <v>2.5381020771552867E-2</v>
      </c>
      <c r="Y503" s="52">
        <v>2169</v>
      </c>
      <c r="Z503" s="64">
        <f>IFERROR(Y503/U498,"-")</f>
        <v>0.30378151260504199</v>
      </c>
      <c r="AA503" s="61">
        <f t="shared" si="98"/>
        <v>61440.331028123561</v>
      </c>
      <c r="AB503" s="138"/>
      <c r="AC503" s="138"/>
      <c r="AD503" s="103" t="s">
        <v>76</v>
      </c>
      <c r="AE503" s="52">
        <v>158254842</v>
      </c>
      <c r="AF503" s="64">
        <f>IFERROR(AE503/AB498,"-")</f>
        <v>3.2196146194253338E-2</v>
      </c>
      <c r="AG503" s="52">
        <v>1966</v>
      </c>
      <c r="AH503" s="64">
        <f>IFERROR(AG503/AC498,"-")</f>
        <v>0.37778631821675634</v>
      </c>
      <c r="AI503" s="61">
        <f t="shared" si="99"/>
        <v>80495.850457782304</v>
      </c>
      <c r="AJ503" s="138"/>
      <c r="AK503" s="138"/>
      <c r="AL503" s="103" t="s">
        <v>76</v>
      </c>
      <c r="AM503" s="52">
        <v>107835976</v>
      </c>
      <c r="AN503" s="64">
        <f>IFERROR(AM503/AJ498,"-")</f>
        <v>3.018436466021323E-2</v>
      </c>
      <c r="AO503" s="52">
        <v>1352</v>
      </c>
      <c r="AP503" s="64">
        <f>IFERROR(AO503/AK498,"-")</f>
        <v>0.41651263093037583</v>
      </c>
      <c r="AQ503" s="61">
        <f t="shared" si="100"/>
        <v>79760.337278106512</v>
      </c>
      <c r="AR503" s="138"/>
      <c r="AS503" s="138"/>
      <c r="AT503" s="103" t="s">
        <v>76</v>
      </c>
      <c r="AU503" s="52">
        <v>57526426</v>
      </c>
      <c r="AV503" s="64">
        <f>IFERROR(AU503/AR498,"-")</f>
        <v>2.8473312819725351E-2</v>
      </c>
      <c r="AW503" s="52">
        <v>590</v>
      </c>
      <c r="AX503" s="64">
        <f>IFERROR(AW503/AS498,"-")</f>
        <v>0.37579617834394907</v>
      </c>
      <c r="AY503" s="61">
        <f t="shared" si="101"/>
        <v>97502.416949152539</v>
      </c>
      <c r="AZ503" s="138"/>
      <c r="BA503" s="138"/>
      <c r="BB503" s="103" t="s">
        <v>76</v>
      </c>
      <c r="BC503" s="52">
        <v>16050068</v>
      </c>
      <c r="BD503" s="64">
        <f>IFERROR(BC503/AZ498,"-")</f>
        <v>2.4430526460393225E-2</v>
      </c>
      <c r="BE503" s="52">
        <v>169</v>
      </c>
      <c r="BF503" s="64">
        <f>IFERROR(BE503/BA498,"-")</f>
        <v>0.32129277566539927</v>
      </c>
      <c r="BG503" s="61">
        <f t="shared" si="102"/>
        <v>94970.816568047332</v>
      </c>
      <c r="BH503" s="138"/>
      <c r="BI503" s="150"/>
      <c r="BJ503" s="103" t="s">
        <v>76</v>
      </c>
      <c r="BK503" s="52">
        <f t="shared" si="104"/>
        <v>476419529</v>
      </c>
      <c r="BL503" s="64">
        <f>IFERROR(BK503/BH498,"-")</f>
        <v>2.8501041550421678E-2</v>
      </c>
      <c r="BM503" s="52">
        <f t="shared" si="105"/>
        <v>6314</v>
      </c>
      <c r="BN503" s="64">
        <f>IFERROR(BM503/BI498,"-")</f>
        <v>0.35273743016759779</v>
      </c>
      <c r="BO503" s="61">
        <f t="shared" si="103"/>
        <v>75454.470858409884</v>
      </c>
    </row>
    <row r="504" spans="2:67" s="106" customFormat="1">
      <c r="B504" s="179"/>
      <c r="C504" s="173"/>
      <c r="D504" s="138"/>
      <c r="E504" s="138"/>
      <c r="F504" s="103" t="s">
        <v>77</v>
      </c>
      <c r="G504" s="52">
        <v>2299940</v>
      </c>
      <c r="H504" s="64">
        <f>IFERROR(G504/D498,"-")</f>
        <v>1.8862411113694508E-2</v>
      </c>
      <c r="I504" s="52">
        <v>5</v>
      </c>
      <c r="J504" s="64">
        <f>IFERROR(I504/E498,"-")</f>
        <v>6.1728395061728392E-2</v>
      </c>
      <c r="K504" s="61">
        <f t="shared" si="96"/>
        <v>459988</v>
      </c>
      <c r="L504" s="138"/>
      <c r="M504" s="138"/>
      <c r="N504" s="103" t="s">
        <v>77</v>
      </c>
      <c r="O504" s="52">
        <v>1339144</v>
      </c>
      <c r="P504" s="64">
        <f>IFERROR(O504/L498,"-")</f>
        <v>7.5170341590291932E-3</v>
      </c>
      <c r="Q504" s="52">
        <v>12</v>
      </c>
      <c r="R504" s="64">
        <f>IFERROR(Q504/M498,"-")</f>
        <v>9.0225563909774431E-2</v>
      </c>
      <c r="S504" s="61">
        <f t="shared" si="97"/>
        <v>111595.33333333333</v>
      </c>
      <c r="T504" s="138"/>
      <c r="U504" s="138"/>
      <c r="V504" s="103" t="s">
        <v>77</v>
      </c>
      <c r="W504" s="52">
        <v>111355343</v>
      </c>
      <c r="X504" s="50">
        <f>W504/T498</f>
        <v>2.1208357992064407E-2</v>
      </c>
      <c r="Y504" s="52">
        <v>572</v>
      </c>
      <c r="Z504" s="64">
        <f>IFERROR(Y504/U498,"-")</f>
        <v>8.0112044817927178E-2</v>
      </c>
      <c r="AA504" s="61">
        <f t="shared" si="98"/>
        <v>194677.17307692306</v>
      </c>
      <c r="AB504" s="138"/>
      <c r="AC504" s="138"/>
      <c r="AD504" s="103" t="s">
        <v>77</v>
      </c>
      <c r="AE504" s="52">
        <v>175447118</v>
      </c>
      <c r="AF504" s="64">
        <f>IFERROR(AE504/AB498,"-")</f>
        <v>3.5693827683884807E-2</v>
      </c>
      <c r="AG504" s="52">
        <v>662</v>
      </c>
      <c r="AH504" s="64">
        <f>IFERROR(AG504/AC498,"-")</f>
        <v>0.12720983858570331</v>
      </c>
      <c r="AI504" s="61">
        <f t="shared" si="99"/>
        <v>265025.85800604231</v>
      </c>
      <c r="AJ504" s="138"/>
      <c r="AK504" s="138"/>
      <c r="AL504" s="103" t="s">
        <v>77</v>
      </c>
      <c r="AM504" s="52">
        <v>187408157</v>
      </c>
      <c r="AN504" s="64">
        <f>IFERROR(AM504/AJ498,"-")</f>
        <v>5.2457411348384261E-2</v>
      </c>
      <c r="AO504" s="52">
        <v>561</v>
      </c>
      <c r="AP504" s="64">
        <f>IFERROR(AO504/AK498,"-")</f>
        <v>0.17282809611829944</v>
      </c>
      <c r="AQ504" s="61">
        <f t="shared" si="100"/>
        <v>334060.88591800357</v>
      </c>
      <c r="AR504" s="138"/>
      <c r="AS504" s="138"/>
      <c r="AT504" s="103" t="s">
        <v>77</v>
      </c>
      <c r="AU504" s="52">
        <v>151447697</v>
      </c>
      <c r="AV504" s="64">
        <f>IFERROR(AU504/AR498,"-")</f>
        <v>7.4960639002812038E-2</v>
      </c>
      <c r="AW504" s="52">
        <v>322</v>
      </c>
      <c r="AX504" s="64">
        <f>IFERROR(AW504/AS498,"-")</f>
        <v>0.2050955414012739</v>
      </c>
      <c r="AY504" s="61">
        <f t="shared" si="101"/>
        <v>470334.46273291926</v>
      </c>
      <c r="AZ504" s="138"/>
      <c r="BA504" s="138"/>
      <c r="BB504" s="103" t="s">
        <v>77</v>
      </c>
      <c r="BC504" s="52">
        <v>56634564</v>
      </c>
      <c r="BD504" s="64">
        <f>IFERROR(BC504/AZ498,"-")</f>
        <v>8.620600326271724E-2</v>
      </c>
      <c r="BE504" s="52">
        <v>109</v>
      </c>
      <c r="BF504" s="64">
        <f>IFERROR(BE504/BA498,"-")</f>
        <v>0.20722433460076045</v>
      </c>
      <c r="BG504" s="61">
        <f t="shared" si="102"/>
        <v>519583.15596330276</v>
      </c>
      <c r="BH504" s="138"/>
      <c r="BI504" s="150"/>
      <c r="BJ504" s="103" t="s">
        <v>77</v>
      </c>
      <c r="BK504" s="52">
        <f t="shared" si="104"/>
        <v>685931963</v>
      </c>
      <c r="BL504" s="64">
        <f>IFERROR(BK504/BH498,"-")</f>
        <v>4.1034790112949596E-2</v>
      </c>
      <c r="BM504" s="52">
        <f t="shared" si="105"/>
        <v>2243</v>
      </c>
      <c r="BN504" s="64">
        <f>IFERROR(BM504/BI498,"-")</f>
        <v>0.12530726256983241</v>
      </c>
      <c r="BO504" s="61">
        <f t="shared" si="103"/>
        <v>305810.05929558625</v>
      </c>
    </row>
    <row r="505" spans="2:67" s="106" customFormat="1">
      <c r="B505" s="179"/>
      <c r="C505" s="173"/>
      <c r="D505" s="138"/>
      <c r="E505" s="138"/>
      <c r="F505" s="103" t="s">
        <v>79</v>
      </c>
      <c r="G505" s="52">
        <v>0</v>
      </c>
      <c r="H505" s="64">
        <f>IFERROR(G505/D498,"-")</f>
        <v>0</v>
      </c>
      <c r="I505" s="52">
        <v>0</v>
      </c>
      <c r="J505" s="64">
        <f>IFERROR(I505/E498,"-")</f>
        <v>0</v>
      </c>
      <c r="K505" s="61" t="str">
        <f t="shared" si="96"/>
        <v>-</v>
      </c>
      <c r="L505" s="138"/>
      <c r="M505" s="138"/>
      <c r="N505" s="103" t="s">
        <v>79</v>
      </c>
      <c r="O505" s="52">
        <v>0</v>
      </c>
      <c r="P505" s="64">
        <f>IFERROR(O505/L498,"-")</f>
        <v>0</v>
      </c>
      <c r="Q505" s="52">
        <v>0</v>
      </c>
      <c r="R505" s="64">
        <f>IFERROR(Q505/M498,"-")</f>
        <v>0</v>
      </c>
      <c r="S505" s="61" t="str">
        <f t="shared" si="97"/>
        <v>-</v>
      </c>
      <c r="T505" s="138"/>
      <c r="U505" s="138"/>
      <c r="V505" s="103" t="s">
        <v>79</v>
      </c>
      <c r="W505" s="52">
        <v>640</v>
      </c>
      <c r="X505" s="50">
        <f>W505/T498</f>
        <v>1.2189221234692994E-7</v>
      </c>
      <c r="Y505" s="52">
        <v>1</v>
      </c>
      <c r="Z505" s="64">
        <f>IFERROR(Y505/U498,"-")</f>
        <v>1.4005602240896358E-4</v>
      </c>
      <c r="AA505" s="61">
        <f t="shared" si="98"/>
        <v>640</v>
      </c>
      <c r="AB505" s="138"/>
      <c r="AC505" s="138"/>
      <c r="AD505" s="103" t="s">
        <v>79</v>
      </c>
      <c r="AE505" s="52">
        <v>1525</v>
      </c>
      <c r="AF505" s="64">
        <f>IFERROR(AE505/AB498,"-")</f>
        <v>3.1025352732168749E-7</v>
      </c>
      <c r="AG505" s="52">
        <v>2</v>
      </c>
      <c r="AH505" s="64">
        <f>IFERROR(AG505/AC498,"-")</f>
        <v>3.8431975403535742E-4</v>
      </c>
      <c r="AI505" s="61">
        <f t="shared" si="99"/>
        <v>762.5</v>
      </c>
      <c r="AJ505" s="138"/>
      <c r="AK505" s="138"/>
      <c r="AL505" s="103" t="s">
        <v>79</v>
      </c>
      <c r="AM505" s="52">
        <v>0</v>
      </c>
      <c r="AN505" s="64">
        <f>IFERROR(AM505/AJ498,"-")</f>
        <v>0</v>
      </c>
      <c r="AO505" s="52">
        <v>0</v>
      </c>
      <c r="AP505" s="64">
        <f>IFERROR(AO505/AK498,"-")</f>
        <v>0</v>
      </c>
      <c r="AQ505" s="61" t="str">
        <f t="shared" si="100"/>
        <v>-</v>
      </c>
      <c r="AR505" s="138"/>
      <c r="AS505" s="138"/>
      <c r="AT505" s="103" t="s">
        <v>79</v>
      </c>
      <c r="AU505" s="52">
        <v>1158</v>
      </c>
      <c r="AV505" s="64">
        <f>IFERROR(AU505/AR498,"-")</f>
        <v>5.7316434442219575E-7</v>
      </c>
      <c r="AW505" s="52">
        <v>2</v>
      </c>
      <c r="AX505" s="64">
        <f>IFERROR(AW505/AS498,"-")</f>
        <v>1.2738853503184713E-3</v>
      </c>
      <c r="AY505" s="61">
        <f t="shared" si="101"/>
        <v>579</v>
      </c>
      <c r="AZ505" s="138"/>
      <c r="BA505" s="138"/>
      <c r="BB505" s="103" t="s">
        <v>79</v>
      </c>
      <c r="BC505" s="52">
        <v>1280</v>
      </c>
      <c r="BD505" s="64">
        <f>IFERROR(BC505/AZ498,"-")</f>
        <v>1.9483452574346306E-6</v>
      </c>
      <c r="BE505" s="52">
        <v>1</v>
      </c>
      <c r="BF505" s="64">
        <f>IFERROR(BE505/BA498,"-")</f>
        <v>1.9011406844106464E-3</v>
      </c>
      <c r="BG505" s="61">
        <f t="shared" si="102"/>
        <v>1280</v>
      </c>
      <c r="BH505" s="138"/>
      <c r="BI505" s="150"/>
      <c r="BJ505" s="103" t="s">
        <v>79</v>
      </c>
      <c r="BK505" s="52">
        <f t="shared" si="104"/>
        <v>4603</v>
      </c>
      <c r="BL505" s="64">
        <f>IFERROR(BK505/BH498,"-")</f>
        <v>2.7536716333177639E-7</v>
      </c>
      <c r="BM505" s="52">
        <f t="shared" si="105"/>
        <v>6</v>
      </c>
      <c r="BN505" s="64">
        <f>IFERROR(BM505/BI498,"-")</f>
        <v>3.3519553072625699E-4</v>
      </c>
      <c r="BO505" s="61">
        <f t="shared" si="103"/>
        <v>767.16666666666663</v>
      </c>
    </row>
    <row r="506" spans="2:67" s="106" customFormat="1">
      <c r="B506" s="179"/>
      <c r="C506" s="173"/>
      <c r="D506" s="138"/>
      <c r="E506" s="138"/>
      <c r="F506" s="103" t="s">
        <v>81</v>
      </c>
      <c r="G506" s="52">
        <v>0</v>
      </c>
      <c r="H506" s="64">
        <f>IFERROR(G506/D498,"-")</f>
        <v>0</v>
      </c>
      <c r="I506" s="52">
        <v>0</v>
      </c>
      <c r="J506" s="64">
        <f>IFERROR(I506/E498,"-")</f>
        <v>0</v>
      </c>
      <c r="K506" s="61" t="str">
        <f t="shared" si="96"/>
        <v>-</v>
      </c>
      <c r="L506" s="138"/>
      <c r="M506" s="138"/>
      <c r="N506" s="103" t="s">
        <v>81</v>
      </c>
      <c r="O506" s="52">
        <v>0</v>
      </c>
      <c r="P506" s="64">
        <f>IFERROR(O506/L498,"-")</f>
        <v>0</v>
      </c>
      <c r="Q506" s="52">
        <v>0</v>
      </c>
      <c r="R506" s="64">
        <f>IFERROR(Q506/M498,"-")</f>
        <v>0</v>
      </c>
      <c r="S506" s="61" t="str">
        <f t="shared" si="97"/>
        <v>-</v>
      </c>
      <c r="T506" s="138"/>
      <c r="U506" s="138"/>
      <c r="V506" s="103" t="s">
        <v>81</v>
      </c>
      <c r="W506" s="52">
        <v>763558</v>
      </c>
      <c r="X506" s="50">
        <f>W506/T498</f>
        <v>1.4542464667999553E-4</v>
      </c>
      <c r="Y506" s="52">
        <v>34</v>
      </c>
      <c r="Z506" s="64">
        <f>IFERROR(Y506/U498,"-")</f>
        <v>4.7619047619047623E-3</v>
      </c>
      <c r="AA506" s="61">
        <f t="shared" si="98"/>
        <v>22457.588235294119</v>
      </c>
      <c r="AB506" s="138"/>
      <c r="AC506" s="138"/>
      <c r="AD506" s="103" t="s">
        <v>81</v>
      </c>
      <c r="AE506" s="52">
        <v>868193</v>
      </c>
      <c r="AF506" s="64">
        <f>IFERROR(AE506/AB498,"-")</f>
        <v>1.7662946927606417E-4</v>
      </c>
      <c r="AG506" s="52">
        <v>31</v>
      </c>
      <c r="AH506" s="64">
        <f>IFERROR(AG506/AC498,"-")</f>
        <v>5.9569561875480398E-3</v>
      </c>
      <c r="AI506" s="61">
        <f t="shared" si="99"/>
        <v>28006.225806451614</v>
      </c>
      <c r="AJ506" s="138"/>
      <c r="AK506" s="138"/>
      <c r="AL506" s="103" t="s">
        <v>81</v>
      </c>
      <c r="AM506" s="52">
        <v>490798</v>
      </c>
      <c r="AN506" s="64">
        <f>IFERROR(AM506/AJ498,"-")</f>
        <v>1.3737925278761639E-4</v>
      </c>
      <c r="AO506" s="52">
        <v>20</v>
      </c>
      <c r="AP506" s="64">
        <f>IFERROR(AO506/AK498,"-")</f>
        <v>6.1614294516327784E-3</v>
      </c>
      <c r="AQ506" s="61">
        <f t="shared" si="100"/>
        <v>24539.9</v>
      </c>
      <c r="AR506" s="138"/>
      <c r="AS506" s="138"/>
      <c r="AT506" s="103" t="s">
        <v>81</v>
      </c>
      <c r="AU506" s="52">
        <v>140693</v>
      </c>
      <c r="AV506" s="64">
        <f>IFERROR(AU506/AR498,"-")</f>
        <v>6.9637488005001722E-5</v>
      </c>
      <c r="AW506" s="52">
        <v>7</v>
      </c>
      <c r="AX506" s="64">
        <f>IFERROR(AW506/AS498,"-")</f>
        <v>4.4585987261146496E-3</v>
      </c>
      <c r="AY506" s="61">
        <f t="shared" si="101"/>
        <v>20099</v>
      </c>
      <c r="AZ506" s="138"/>
      <c r="BA506" s="138"/>
      <c r="BB506" s="103" t="s">
        <v>81</v>
      </c>
      <c r="BC506" s="52">
        <v>0</v>
      </c>
      <c r="BD506" s="64">
        <f>IFERROR(BC506/AZ498,"-")</f>
        <v>0</v>
      </c>
      <c r="BE506" s="52">
        <v>0</v>
      </c>
      <c r="BF506" s="64">
        <f>IFERROR(BE506/BA498,"-")</f>
        <v>0</v>
      </c>
      <c r="BG506" s="61" t="str">
        <f t="shared" si="102"/>
        <v>-</v>
      </c>
      <c r="BH506" s="138"/>
      <c r="BI506" s="150"/>
      <c r="BJ506" s="103" t="s">
        <v>81</v>
      </c>
      <c r="BK506" s="52">
        <f t="shared" si="104"/>
        <v>2263242</v>
      </c>
      <c r="BL506" s="64">
        <f>IFERROR(BK506/BH498,"-")</f>
        <v>1.3539485758708153E-4</v>
      </c>
      <c r="BM506" s="52">
        <f t="shared" si="105"/>
        <v>92</v>
      </c>
      <c r="BN506" s="64">
        <f>IFERROR(BM506/BI498,"-")</f>
        <v>5.1396648044692737E-3</v>
      </c>
      <c r="BO506" s="61">
        <f t="shared" si="103"/>
        <v>24600.456521739132</v>
      </c>
    </row>
    <row r="507" spans="2:67" s="106" customFormat="1">
      <c r="B507" s="179"/>
      <c r="C507" s="173"/>
      <c r="D507" s="138"/>
      <c r="E507" s="138"/>
      <c r="F507" s="103" t="s">
        <v>83</v>
      </c>
      <c r="G507" s="52">
        <v>76279</v>
      </c>
      <c r="H507" s="64">
        <f>IFERROR(G507/D498,"-")</f>
        <v>6.2558408364631404E-4</v>
      </c>
      <c r="I507" s="52">
        <v>3</v>
      </c>
      <c r="J507" s="64">
        <f>IFERROR(I507/E498,"-")</f>
        <v>3.7037037037037035E-2</v>
      </c>
      <c r="K507" s="61">
        <f t="shared" si="96"/>
        <v>25426.333333333332</v>
      </c>
      <c r="L507" s="138"/>
      <c r="M507" s="138"/>
      <c r="N507" s="103" t="s">
        <v>83</v>
      </c>
      <c r="O507" s="52">
        <v>96844</v>
      </c>
      <c r="P507" s="64">
        <f>IFERROR(O507/L498,"-")</f>
        <v>5.4361566500467698E-4</v>
      </c>
      <c r="Q507" s="52">
        <v>4</v>
      </c>
      <c r="R507" s="64">
        <f>IFERROR(Q507/M498,"-")</f>
        <v>3.007518796992481E-2</v>
      </c>
      <c r="S507" s="61">
        <f t="shared" si="97"/>
        <v>24211</v>
      </c>
      <c r="T507" s="138"/>
      <c r="U507" s="138"/>
      <c r="V507" s="103" t="s">
        <v>83</v>
      </c>
      <c r="W507" s="52">
        <v>2760303</v>
      </c>
      <c r="X507" s="50">
        <f>W507/T498</f>
        <v>5.2571787409041841E-4</v>
      </c>
      <c r="Y507" s="52">
        <v>274</v>
      </c>
      <c r="Z507" s="64">
        <f>IFERROR(Y507/U498,"-")</f>
        <v>3.8375350140056025E-2</v>
      </c>
      <c r="AA507" s="61">
        <f t="shared" si="98"/>
        <v>10074.098540145986</v>
      </c>
      <c r="AB507" s="138"/>
      <c r="AC507" s="138"/>
      <c r="AD507" s="103" t="s">
        <v>83</v>
      </c>
      <c r="AE507" s="52">
        <v>6361026</v>
      </c>
      <c r="AF507" s="64">
        <f>IFERROR(AE507/AB498,"-")</f>
        <v>1.2941185271376817E-3</v>
      </c>
      <c r="AG507" s="52">
        <v>326</v>
      </c>
      <c r="AH507" s="64">
        <f>IFERROR(AG507/AC498,"-")</f>
        <v>6.2644119907763265E-2</v>
      </c>
      <c r="AI507" s="61">
        <f t="shared" si="99"/>
        <v>19512.349693251534</v>
      </c>
      <c r="AJ507" s="138"/>
      <c r="AK507" s="138"/>
      <c r="AL507" s="103" t="s">
        <v>83</v>
      </c>
      <c r="AM507" s="52">
        <v>7061404</v>
      </c>
      <c r="AN507" s="64">
        <f>IFERROR(AM507/AJ498,"-")</f>
        <v>1.9765573721805822E-3</v>
      </c>
      <c r="AO507" s="52">
        <v>231</v>
      </c>
      <c r="AP507" s="64">
        <f>IFERROR(AO507/AK498,"-")</f>
        <v>7.1164510166358594E-2</v>
      </c>
      <c r="AQ507" s="61">
        <f t="shared" si="100"/>
        <v>30568.848484848484</v>
      </c>
      <c r="AR507" s="138"/>
      <c r="AS507" s="138"/>
      <c r="AT507" s="103" t="s">
        <v>83</v>
      </c>
      <c r="AU507" s="52">
        <v>2983223</v>
      </c>
      <c r="AV507" s="64">
        <f>IFERROR(AU507/AR498,"-")</f>
        <v>1.4765777677549362E-3</v>
      </c>
      <c r="AW507" s="52">
        <v>125</v>
      </c>
      <c r="AX507" s="64">
        <f>IFERROR(AW507/AS498,"-")</f>
        <v>7.9617834394904455E-2</v>
      </c>
      <c r="AY507" s="61">
        <f t="shared" si="101"/>
        <v>23865.784</v>
      </c>
      <c r="AZ507" s="138"/>
      <c r="BA507" s="138"/>
      <c r="BB507" s="103" t="s">
        <v>83</v>
      </c>
      <c r="BC507" s="52">
        <v>465618</v>
      </c>
      <c r="BD507" s="64">
        <f>IFERROR(BC507/AZ498,"-")</f>
        <v>7.0873798599702955E-4</v>
      </c>
      <c r="BE507" s="52">
        <v>37</v>
      </c>
      <c r="BF507" s="64">
        <f>IFERROR(BE507/BA498,"-")</f>
        <v>7.0342205323193921E-2</v>
      </c>
      <c r="BG507" s="61">
        <f t="shared" si="102"/>
        <v>12584.27027027027</v>
      </c>
      <c r="BH507" s="138"/>
      <c r="BI507" s="150"/>
      <c r="BJ507" s="103" t="s">
        <v>83</v>
      </c>
      <c r="BK507" s="52">
        <f t="shared" si="104"/>
        <v>19804697</v>
      </c>
      <c r="BL507" s="64">
        <f>IFERROR(BK507/BH498,"-")</f>
        <v>1.1847845391126095E-3</v>
      </c>
      <c r="BM507" s="52">
        <f t="shared" si="105"/>
        <v>1000</v>
      </c>
      <c r="BN507" s="64">
        <f>IFERROR(BM507/BI498,"-")</f>
        <v>5.5865921787709494E-2</v>
      </c>
      <c r="BO507" s="61">
        <f t="shared" si="103"/>
        <v>19804.697</v>
      </c>
    </row>
    <row r="508" spans="2:67" s="106" customFormat="1">
      <c r="B508" s="179"/>
      <c r="C508" s="173"/>
      <c r="D508" s="138"/>
      <c r="E508" s="138"/>
      <c r="F508" s="103" t="s">
        <v>85</v>
      </c>
      <c r="G508" s="52">
        <v>76868</v>
      </c>
      <c r="H508" s="64">
        <f>IFERROR(G508/D498,"-")</f>
        <v>6.3041462711525928E-4</v>
      </c>
      <c r="I508" s="52">
        <v>1</v>
      </c>
      <c r="J508" s="64">
        <f>IFERROR(I508/E498,"-")</f>
        <v>1.2345679012345678E-2</v>
      </c>
      <c r="K508" s="61">
        <f t="shared" si="96"/>
        <v>76868</v>
      </c>
      <c r="L508" s="138"/>
      <c r="M508" s="138"/>
      <c r="N508" s="103" t="s">
        <v>85</v>
      </c>
      <c r="O508" s="52">
        <v>876447</v>
      </c>
      <c r="P508" s="64">
        <f>IFERROR(O508/L498,"-")</f>
        <v>4.9197711654449848E-3</v>
      </c>
      <c r="Q508" s="52">
        <v>4</v>
      </c>
      <c r="R508" s="64">
        <f>IFERROR(Q508/M498,"-")</f>
        <v>3.007518796992481E-2</v>
      </c>
      <c r="S508" s="61">
        <f t="shared" si="97"/>
        <v>219111.75</v>
      </c>
      <c r="T508" s="138"/>
      <c r="U508" s="138"/>
      <c r="V508" s="103" t="s">
        <v>85</v>
      </c>
      <c r="W508" s="52">
        <v>7173788</v>
      </c>
      <c r="X508" s="50">
        <f>W508/T498</f>
        <v>1.3662951409810281E-3</v>
      </c>
      <c r="Y508" s="52">
        <v>73</v>
      </c>
      <c r="Z508" s="64">
        <f>IFERROR(Y508/U498,"-")</f>
        <v>1.0224089635854342E-2</v>
      </c>
      <c r="AA508" s="61">
        <f t="shared" si="98"/>
        <v>98271.068493150684</v>
      </c>
      <c r="AB508" s="138"/>
      <c r="AC508" s="138"/>
      <c r="AD508" s="103" t="s">
        <v>85</v>
      </c>
      <c r="AE508" s="52">
        <v>2866437</v>
      </c>
      <c r="AF508" s="64">
        <f>IFERROR(AE508/AB498,"-")</f>
        <v>5.8316209186583343E-4</v>
      </c>
      <c r="AG508" s="52">
        <v>75</v>
      </c>
      <c r="AH508" s="64">
        <f>IFERROR(AG508/AC498,"-")</f>
        <v>1.4411990776325902E-2</v>
      </c>
      <c r="AI508" s="61">
        <f t="shared" si="99"/>
        <v>38219.160000000003</v>
      </c>
      <c r="AJ508" s="138"/>
      <c r="AK508" s="138"/>
      <c r="AL508" s="103" t="s">
        <v>85</v>
      </c>
      <c r="AM508" s="52">
        <v>10455164</v>
      </c>
      <c r="AN508" s="64">
        <f>IFERROR(AM508/AJ498,"-")</f>
        <v>2.9265046273456419E-3</v>
      </c>
      <c r="AO508" s="52">
        <v>85</v>
      </c>
      <c r="AP508" s="64">
        <f>IFERROR(AO508/AK498,"-")</f>
        <v>2.6186075169439309E-2</v>
      </c>
      <c r="AQ508" s="61">
        <f t="shared" si="100"/>
        <v>123001.92941176471</v>
      </c>
      <c r="AR508" s="138"/>
      <c r="AS508" s="138"/>
      <c r="AT508" s="103" t="s">
        <v>85</v>
      </c>
      <c r="AU508" s="52">
        <v>14431793</v>
      </c>
      <c r="AV508" s="64">
        <f>IFERROR(AU508/AR498,"-")</f>
        <v>7.1431685437666958E-3</v>
      </c>
      <c r="AW508" s="52">
        <v>59</v>
      </c>
      <c r="AX508" s="64">
        <f>IFERROR(AW508/AS498,"-")</f>
        <v>3.7579617834394903E-2</v>
      </c>
      <c r="AY508" s="61">
        <f t="shared" si="101"/>
        <v>244606.66101694916</v>
      </c>
      <c r="AZ508" s="138"/>
      <c r="BA508" s="138"/>
      <c r="BB508" s="103" t="s">
        <v>85</v>
      </c>
      <c r="BC508" s="52">
        <v>11047837</v>
      </c>
      <c r="BD508" s="64">
        <f>IFERROR(BC508/AZ498,"-")</f>
        <v>1.6816406893641278E-2</v>
      </c>
      <c r="BE508" s="52">
        <v>27</v>
      </c>
      <c r="BF508" s="64">
        <f>IFERROR(BE508/BA498,"-")</f>
        <v>5.1330798479087454E-2</v>
      </c>
      <c r="BG508" s="61">
        <f t="shared" si="102"/>
        <v>409179.14814814815</v>
      </c>
      <c r="BH508" s="138"/>
      <c r="BI508" s="150"/>
      <c r="BJ508" s="103" t="s">
        <v>85</v>
      </c>
      <c r="BK508" s="52">
        <f t="shared" si="104"/>
        <v>46928334</v>
      </c>
      <c r="BL508" s="64">
        <f>IFERROR(BK508/BH498,"-")</f>
        <v>2.8074130379027061E-3</v>
      </c>
      <c r="BM508" s="52">
        <f t="shared" si="105"/>
        <v>324</v>
      </c>
      <c r="BN508" s="64">
        <f>IFERROR(BM508/BI498,"-")</f>
        <v>1.8100558659217877E-2</v>
      </c>
      <c r="BO508" s="61">
        <f t="shared" si="103"/>
        <v>144840.53703703705</v>
      </c>
    </row>
    <row r="509" spans="2:67" s="106" customFormat="1">
      <c r="B509" s="179"/>
      <c r="C509" s="173"/>
      <c r="D509" s="138"/>
      <c r="E509" s="138"/>
      <c r="F509" s="103" t="s">
        <v>87</v>
      </c>
      <c r="G509" s="52">
        <v>5805</v>
      </c>
      <c r="H509" s="64">
        <f>IFERROR(G509/D498,"-")</f>
        <v>4.7608327397669775E-5</v>
      </c>
      <c r="I509" s="52">
        <v>1</v>
      </c>
      <c r="J509" s="64">
        <f>IFERROR(I509/E498,"-")</f>
        <v>1.2345679012345678E-2</v>
      </c>
      <c r="K509" s="61">
        <f t="shared" si="96"/>
        <v>5805</v>
      </c>
      <c r="L509" s="138"/>
      <c r="M509" s="138"/>
      <c r="N509" s="103" t="s">
        <v>87</v>
      </c>
      <c r="O509" s="52">
        <v>2731920</v>
      </c>
      <c r="P509" s="64">
        <f>IFERROR(O509/L498,"-")</f>
        <v>1.5335121510259564E-2</v>
      </c>
      <c r="Q509" s="52">
        <v>9</v>
      </c>
      <c r="R509" s="64">
        <f>IFERROR(Q509/M498,"-")</f>
        <v>6.7669172932330823E-2</v>
      </c>
      <c r="S509" s="61">
        <f t="shared" si="97"/>
        <v>303546.66666666669</v>
      </c>
      <c r="T509" s="138"/>
      <c r="U509" s="138"/>
      <c r="V509" s="103" t="s">
        <v>87</v>
      </c>
      <c r="W509" s="52">
        <v>37716317</v>
      </c>
      <c r="X509" s="50">
        <f>W509/T498</f>
        <v>7.1833208136064435E-3</v>
      </c>
      <c r="Y509" s="52">
        <v>81</v>
      </c>
      <c r="Z509" s="64">
        <f>IFERROR(Y509/U498,"-")</f>
        <v>1.134453781512605E-2</v>
      </c>
      <c r="AA509" s="61">
        <f t="shared" si="98"/>
        <v>465633.54320987652</v>
      </c>
      <c r="AB509" s="138"/>
      <c r="AC509" s="138"/>
      <c r="AD509" s="103" t="s">
        <v>87</v>
      </c>
      <c r="AE509" s="52">
        <v>52241869</v>
      </c>
      <c r="AF509" s="64">
        <f>IFERROR(AE509/AB498,"-")</f>
        <v>1.0628343692542636E-2</v>
      </c>
      <c r="AG509" s="52">
        <v>129</v>
      </c>
      <c r="AH509" s="64">
        <f>IFERROR(AG509/AC498,"-")</f>
        <v>2.4788624135280553E-2</v>
      </c>
      <c r="AI509" s="61">
        <f t="shared" si="99"/>
        <v>404975.72868217056</v>
      </c>
      <c r="AJ509" s="138"/>
      <c r="AK509" s="138"/>
      <c r="AL509" s="103" t="s">
        <v>87</v>
      </c>
      <c r="AM509" s="52">
        <v>69529954</v>
      </c>
      <c r="AN509" s="64">
        <f>IFERROR(AM509/AJ498,"-")</f>
        <v>1.9462127243544878E-2</v>
      </c>
      <c r="AO509" s="52">
        <v>155</v>
      </c>
      <c r="AP509" s="64">
        <f>IFERROR(AO509/AK498,"-")</f>
        <v>4.7751078250154039E-2</v>
      </c>
      <c r="AQ509" s="61">
        <f t="shared" si="100"/>
        <v>448580.34838709678</v>
      </c>
      <c r="AR509" s="138"/>
      <c r="AS509" s="138"/>
      <c r="AT509" s="103" t="s">
        <v>87</v>
      </c>
      <c r="AU509" s="52">
        <v>48749038</v>
      </c>
      <c r="AV509" s="64">
        <f>IFERROR(AU509/AR498,"-")</f>
        <v>2.4128851819069697E-2</v>
      </c>
      <c r="AW509" s="52">
        <v>129</v>
      </c>
      <c r="AX509" s="64">
        <f>IFERROR(AW509/AS498,"-")</f>
        <v>8.2165605095541397E-2</v>
      </c>
      <c r="AY509" s="61">
        <f t="shared" si="101"/>
        <v>377899.51937984495</v>
      </c>
      <c r="AZ509" s="138"/>
      <c r="BA509" s="138"/>
      <c r="BB509" s="103" t="s">
        <v>87</v>
      </c>
      <c r="BC509" s="52">
        <v>30153777</v>
      </c>
      <c r="BD509" s="64">
        <f>IFERROR(BC509/AZ498,"-")</f>
        <v>4.5898412821633941E-2</v>
      </c>
      <c r="BE509" s="52">
        <v>58</v>
      </c>
      <c r="BF509" s="64">
        <f>IFERROR(BE509/BA498,"-")</f>
        <v>0.11026615969581749</v>
      </c>
      <c r="BG509" s="61">
        <f t="shared" si="102"/>
        <v>519892.70689655171</v>
      </c>
      <c r="BH509" s="138"/>
      <c r="BI509" s="150"/>
      <c r="BJ509" s="103" t="s">
        <v>87</v>
      </c>
      <c r="BK509" s="52">
        <f t="shared" si="104"/>
        <v>241128680</v>
      </c>
      <c r="BL509" s="64">
        <f>IFERROR(BK509/BH498,"-")</f>
        <v>1.4425140258426167E-2</v>
      </c>
      <c r="BM509" s="52">
        <f t="shared" si="105"/>
        <v>562</v>
      </c>
      <c r="BN509" s="64">
        <f>IFERROR(BM509/BI498,"-")</f>
        <v>3.1396648044692735E-2</v>
      </c>
      <c r="BO509" s="61">
        <f t="shared" si="103"/>
        <v>429054.59074733098</v>
      </c>
    </row>
    <row r="510" spans="2:67" s="106" customFormat="1">
      <c r="B510" s="179"/>
      <c r="C510" s="173"/>
      <c r="D510" s="138"/>
      <c r="E510" s="138"/>
      <c r="F510" s="103" t="s">
        <v>89</v>
      </c>
      <c r="G510" s="52">
        <v>623936</v>
      </c>
      <c r="H510" s="64">
        <f>IFERROR(G510/D498,"-")</f>
        <v>5.1170627671304888E-3</v>
      </c>
      <c r="I510" s="52">
        <v>16</v>
      </c>
      <c r="J510" s="64">
        <f>IFERROR(I510/E498,"-")</f>
        <v>0.19753086419753085</v>
      </c>
      <c r="K510" s="61">
        <f t="shared" si="96"/>
        <v>38996</v>
      </c>
      <c r="L510" s="138"/>
      <c r="M510" s="138"/>
      <c r="N510" s="103" t="s">
        <v>89</v>
      </c>
      <c r="O510" s="52">
        <v>3225903</v>
      </c>
      <c r="P510" s="64">
        <f>IFERROR(O510/L498,"-")</f>
        <v>1.8108002608169662E-2</v>
      </c>
      <c r="Q510" s="52">
        <v>19</v>
      </c>
      <c r="R510" s="64">
        <f>IFERROR(Q510/M498,"-")</f>
        <v>0.14285714285714285</v>
      </c>
      <c r="S510" s="61">
        <f t="shared" si="97"/>
        <v>169784.36842105264</v>
      </c>
      <c r="T510" s="138"/>
      <c r="U510" s="138"/>
      <c r="V510" s="103" t="s">
        <v>89</v>
      </c>
      <c r="W510" s="52">
        <v>48032140</v>
      </c>
      <c r="X510" s="50">
        <f>W510/T498</f>
        <v>9.1480372005585432E-3</v>
      </c>
      <c r="Y510" s="52">
        <v>798</v>
      </c>
      <c r="Z510" s="64">
        <f>IFERROR(Y510/U498,"-")</f>
        <v>0.11176470588235295</v>
      </c>
      <c r="AA510" s="61">
        <f t="shared" si="98"/>
        <v>60190.651629072679</v>
      </c>
      <c r="AB510" s="138"/>
      <c r="AC510" s="138"/>
      <c r="AD510" s="103" t="s">
        <v>89</v>
      </c>
      <c r="AE510" s="52">
        <v>54351803</v>
      </c>
      <c r="AF510" s="64">
        <f>IFERROR(AE510/AB498,"-")</f>
        <v>1.1057599080028509E-2</v>
      </c>
      <c r="AG510" s="52">
        <v>695</v>
      </c>
      <c r="AH510" s="64">
        <f>IFERROR(AG510/AC498,"-")</f>
        <v>0.13355111452728671</v>
      </c>
      <c r="AI510" s="61">
        <f t="shared" si="99"/>
        <v>78204.033093525184</v>
      </c>
      <c r="AJ510" s="138"/>
      <c r="AK510" s="138"/>
      <c r="AL510" s="103" t="s">
        <v>89</v>
      </c>
      <c r="AM510" s="52">
        <v>58172460</v>
      </c>
      <c r="AN510" s="64">
        <f>IFERROR(AM510/AJ498,"-")</f>
        <v>1.6283051454198064E-2</v>
      </c>
      <c r="AO510" s="52">
        <v>495</v>
      </c>
      <c r="AP510" s="64">
        <f>IFERROR(AO510/AK498,"-")</f>
        <v>0.15249537892791126</v>
      </c>
      <c r="AQ510" s="61">
        <f t="shared" si="100"/>
        <v>117520.12121212122</v>
      </c>
      <c r="AR510" s="138"/>
      <c r="AS510" s="138"/>
      <c r="AT510" s="103" t="s">
        <v>89</v>
      </c>
      <c r="AU510" s="52">
        <v>28338804</v>
      </c>
      <c r="AV510" s="64">
        <f>IFERROR(AU510/AR498,"-")</f>
        <v>1.4026590687710793E-2</v>
      </c>
      <c r="AW510" s="52">
        <v>239</v>
      </c>
      <c r="AX510" s="64">
        <f>IFERROR(AW510/AS498,"-")</f>
        <v>0.15222929936305732</v>
      </c>
      <c r="AY510" s="61">
        <f t="shared" si="101"/>
        <v>118572.40167364017</v>
      </c>
      <c r="AZ510" s="138"/>
      <c r="BA510" s="138"/>
      <c r="BB510" s="103" t="s">
        <v>89</v>
      </c>
      <c r="BC510" s="52">
        <v>6764764</v>
      </c>
      <c r="BD510" s="64">
        <f>IFERROR(BC510/AZ498,"-")</f>
        <v>1.0296949888331658E-2</v>
      </c>
      <c r="BE510" s="52">
        <v>73</v>
      </c>
      <c r="BF510" s="64">
        <f>IFERROR(BE510/BA498,"-")</f>
        <v>0.13878326996197718</v>
      </c>
      <c r="BG510" s="61">
        <f t="shared" si="102"/>
        <v>92668</v>
      </c>
      <c r="BH510" s="138"/>
      <c r="BI510" s="150"/>
      <c r="BJ510" s="103" t="s">
        <v>89</v>
      </c>
      <c r="BK510" s="52">
        <f t="shared" si="104"/>
        <v>199509810</v>
      </c>
      <c r="BL510" s="64">
        <f>IFERROR(BK510/BH498,"-")</f>
        <v>1.193535747046745E-2</v>
      </c>
      <c r="BM510" s="52">
        <f t="shared" si="105"/>
        <v>2335</v>
      </c>
      <c r="BN510" s="64">
        <f>IFERROR(BM510/BI498,"-")</f>
        <v>0.13044692737430166</v>
      </c>
      <c r="BO510" s="61">
        <f t="shared" si="103"/>
        <v>85443.173447537469</v>
      </c>
    </row>
    <row r="511" spans="2:67" s="106" customFormat="1">
      <c r="B511" s="179"/>
      <c r="C511" s="173"/>
      <c r="D511" s="138"/>
      <c r="E511" s="138"/>
      <c r="F511" s="103" t="s">
        <v>91</v>
      </c>
      <c r="G511" s="52">
        <v>2985890</v>
      </c>
      <c r="H511" s="64">
        <f>IFERROR(G511/D498,"-")</f>
        <v>2.4488066958385565E-2</v>
      </c>
      <c r="I511" s="52">
        <v>5</v>
      </c>
      <c r="J511" s="64">
        <f>IFERROR(I511/E498,"-")</f>
        <v>6.1728395061728392E-2</v>
      </c>
      <c r="K511" s="61">
        <f t="shared" si="96"/>
        <v>597178</v>
      </c>
      <c r="L511" s="138"/>
      <c r="M511" s="138"/>
      <c r="N511" s="103" t="s">
        <v>91</v>
      </c>
      <c r="O511" s="52">
        <v>2001419</v>
      </c>
      <c r="P511" s="64">
        <f>IFERROR(O511/L498,"-")</f>
        <v>1.1234590895027008E-2</v>
      </c>
      <c r="Q511" s="52">
        <v>10</v>
      </c>
      <c r="R511" s="64">
        <f>IFERROR(Q511/M498,"-")</f>
        <v>7.5187969924812026E-2</v>
      </c>
      <c r="S511" s="61">
        <f t="shared" si="97"/>
        <v>200141.9</v>
      </c>
      <c r="T511" s="138"/>
      <c r="U511" s="138"/>
      <c r="V511" s="103" t="s">
        <v>91</v>
      </c>
      <c r="W511" s="52">
        <v>105735517</v>
      </c>
      <c r="X511" s="50">
        <f>W511/T498</f>
        <v>2.013802514183816E-2</v>
      </c>
      <c r="Y511" s="52">
        <v>573</v>
      </c>
      <c r="Z511" s="64">
        <f>IFERROR(Y511/U498,"-")</f>
        <v>8.0252100840336141E-2</v>
      </c>
      <c r="AA511" s="61">
        <f t="shared" si="98"/>
        <v>184529.69808027922</v>
      </c>
      <c r="AB511" s="138"/>
      <c r="AC511" s="138"/>
      <c r="AD511" s="103" t="s">
        <v>91</v>
      </c>
      <c r="AE511" s="52">
        <v>163742315</v>
      </c>
      <c r="AF511" s="64">
        <f>IFERROR(AE511/AB498,"-")</f>
        <v>3.3312544787258272E-2</v>
      </c>
      <c r="AG511" s="52">
        <v>827</v>
      </c>
      <c r="AH511" s="64">
        <f>IFERROR(AG511/AC498,"-")</f>
        <v>0.15891621829362029</v>
      </c>
      <c r="AI511" s="61">
        <f t="shared" si="99"/>
        <v>197995.54413542926</v>
      </c>
      <c r="AJ511" s="138"/>
      <c r="AK511" s="138"/>
      <c r="AL511" s="103" t="s">
        <v>91</v>
      </c>
      <c r="AM511" s="52">
        <v>170469245</v>
      </c>
      <c r="AN511" s="64">
        <f>IFERROR(AM511/AJ498,"-")</f>
        <v>4.7716041021701613E-2</v>
      </c>
      <c r="AO511" s="52">
        <v>807</v>
      </c>
      <c r="AP511" s="64">
        <f>IFERROR(AO511/AK498,"-")</f>
        <v>0.24861367837338263</v>
      </c>
      <c r="AQ511" s="61">
        <f t="shared" si="100"/>
        <v>211238.22180916977</v>
      </c>
      <c r="AR511" s="138"/>
      <c r="AS511" s="138"/>
      <c r="AT511" s="103" t="s">
        <v>91</v>
      </c>
      <c r="AU511" s="52">
        <v>118996096</v>
      </c>
      <c r="AV511" s="64">
        <f>IFERROR(AU511/AR498,"-")</f>
        <v>5.8898375952194014E-2</v>
      </c>
      <c r="AW511" s="52">
        <v>538</v>
      </c>
      <c r="AX511" s="64">
        <f>IFERROR(AW511/AS498,"-")</f>
        <v>0.34267515923566877</v>
      </c>
      <c r="AY511" s="61">
        <f t="shared" si="101"/>
        <v>221182.33457249071</v>
      </c>
      <c r="AZ511" s="138"/>
      <c r="BA511" s="138"/>
      <c r="BB511" s="103" t="s">
        <v>91</v>
      </c>
      <c r="BC511" s="52">
        <v>41061688</v>
      </c>
      <c r="BD511" s="64">
        <f>IFERROR(BC511/AZ498,"-")</f>
        <v>6.2501832091453505E-2</v>
      </c>
      <c r="BE511" s="52">
        <v>167</v>
      </c>
      <c r="BF511" s="64">
        <f>IFERROR(BE511/BA498,"-")</f>
        <v>0.31749049429657794</v>
      </c>
      <c r="BG511" s="61">
        <f t="shared" si="102"/>
        <v>245878.37125748504</v>
      </c>
      <c r="BH511" s="138"/>
      <c r="BI511" s="150"/>
      <c r="BJ511" s="103" t="s">
        <v>91</v>
      </c>
      <c r="BK511" s="52">
        <f t="shared" si="104"/>
        <v>604992170</v>
      </c>
      <c r="BL511" s="64">
        <f>IFERROR(BK511/BH498,"-")</f>
        <v>3.6192695566116845E-2</v>
      </c>
      <c r="BM511" s="52">
        <f t="shared" si="105"/>
        <v>2927</v>
      </c>
      <c r="BN511" s="64">
        <f>IFERROR(BM511/BI498,"-")</f>
        <v>0.1635195530726257</v>
      </c>
      <c r="BO511" s="61">
        <f t="shared" si="103"/>
        <v>206693.60095661087</v>
      </c>
    </row>
    <row r="512" spans="2:67" s="106" customFormat="1">
      <c r="B512" s="179"/>
      <c r="C512" s="173"/>
      <c r="D512" s="138"/>
      <c r="E512" s="138"/>
      <c r="F512" s="103" t="s">
        <v>95</v>
      </c>
      <c r="G512" s="52">
        <v>2191003</v>
      </c>
      <c r="H512" s="64">
        <f>IFERROR(G512/D498,"-")</f>
        <v>1.7968990207282803E-2</v>
      </c>
      <c r="I512" s="52">
        <v>6</v>
      </c>
      <c r="J512" s="64">
        <f>IFERROR(I512/E498,"-")</f>
        <v>7.407407407407407E-2</v>
      </c>
      <c r="K512" s="61">
        <f t="shared" si="96"/>
        <v>365167.16666666669</v>
      </c>
      <c r="L512" s="138"/>
      <c r="M512" s="138"/>
      <c r="N512" s="103" t="s">
        <v>95</v>
      </c>
      <c r="O512" s="52">
        <v>3498930</v>
      </c>
      <c r="P512" s="64">
        <f>IFERROR(O512/L498,"-")</f>
        <v>1.9640588562583272E-2</v>
      </c>
      <c r="Q512" s="52">
        <v>18</v>
      </c>
      <c r="R512" s="64">
        <f>IFERROR(Q512/M498,"-")</f>
        <v>0.13533834586466165</v>
      </c>
      <c r="S512" s="61">
        <f t="shared" si="97"/>
        <v>194385</v>
      </c>
      <c r="T512" s="138"/>
      <c r="U512" s="138"/>
      <c r="V512" s="103" t="s">
        <v>95</v>
      </c>
      <c r="W512" s="52">
        <v>42670184</v>
      </c>
      <c r="X512" s="50">
        <f>W512/T498</f>
        <v>8.1268173890790205E-3</v>
      </c>
      <c r="Y512" s="52">
        <v>422</v>
      </c>
      <c r="Z512" s="64">
        <f>IFERROR(Y512/U498,"-")</f>
        <v>5.9103641456582631E-2</v>
      </c>
      <c r="AA512" s="61">
        <f t="shared" si="98"/>
        <v>101114.18009478673</v>
      </c>
      <c r="AB512" s="138"/>
      <c r="AC512" s="138"/>
      <c r="AD512" s="103" t="s">
        <v>95</v>
      </c>
      <c r="AE512" s="52">
        <v>32591725</v>
      </c>
      <c r="AF512" s="64">
        <f>IFERROR(AE512/AB498,"-")</f>
        <v>6.6306214050809355E-3</v>
      </c>
      <c r="AG512" s="52">
        <v>357</v>
      </c>
      <c r="AH512" s="64">
        <f>IFERROR(AG512/AC498,"-")</f>
        <v>6.8601076095311297E-2</v>
      </c>
      <c r="AI512" s="61">
        <f t="shared" si="99"/>
        <v>91293.347338935579</v>
      </c>
      <c r="AJ512" s="138"/>
      <c r="AK512" s="138"/>
      <c r="AL512" s="103" t="s">
        <v>95</v>
      </c>
      <c r="AM512" s="52">
        <v>22870994</v>
      </c>
      <c r="AN512" s="64">
        <f>IFERROR(AM512/AJ498,"-")</f>
        <v>6.4018192132609701E-3</v>
      </c>
      <c r="AO512" s="52">
        <v>252</v>
      </c>
      <c r="AP512" s="64">
        <f>IFERROR(AO512/AK498,"-")</f>
        <v>7.763401109057301E-2</v>
      </c>
      <c r="AQ512" s="61">
        <f t="shared" si="100"/>
        <v>90757.912698412692</v>
      </c>
      <c r="AR512" s="138"/>
      <c r="AS512" s="138"/>
      <c r="AT512" s="103" t="s">
        <v>95</v>
      </c>
      <c r="AU512" s="52">
        <v>7062075</v>
      </c>
      <c r="AV512" s="64">
        <f>IFERROR(AU512/AR498,"-")</f>
        <v>3.4954486939856458E-3</v>
      </c>
      <c r="AW512" s="52">
        <v>129</v>
      </c>
      <c r="AX512" s="64">
        <f>IFERROR(AW512/AS498,"-")</f>
        <v>8.2165605095541397E-2</v>
      </c>
      <c r="AY512" s="61">
        <f t="shared" si="101"/>
        <v>54744.767441860466</v>
      </c>
      <c r="AZ512" s="138"/>
      <c r="BA512" s="138"/>
      <c r="BB512" s="103" t="s">
        <v>95</v>
      </c>
      <c r="BC512" s="52">
        <v>5118943</v>
      </c>
      <c r="BD512" s="64">
        <f>IFERROR(BC512/AZ498,"-")</f>
        <v>7.7917721227564064E-3</v>
      </c>
      <c r="BE512" s="52">
        <v>28</v>
      </c>
      <c r="BF512" s="64">
        <f>IFERROR(BE512/BA498,"-")</f>
        <v>5.3231939163498096E-2</v>
      </c>
      <c r="BG512" s="61">
        <f t="shared" si="102"/>
        <v>182819.39285714287</v>
      </c>
      <c r="BH512" s="138"/>
      <c r="BI512" s="150"/>
      <c r="BJ512" s="103" t="s">
        <v>95</v>
      </c>
      <c r="BK512" s="52">
        <f t="shared" si="104"/>
        <v>116003854</v>
      </c>
      <c r="BL512" s="64">
        <f>IFERROR(BK512/BH498,"-")</f>
        <v>6.9397462983996402E-3</v>
      </c>
      <c r="BM512" s="52">
        <f t="shared" si="105"/>
        <v>1212</v>
      </c>
      <c r="BN512" s="64">
        <f>IFERROR(BM512/BI498,"-")</f>
        <v>6.7709497206703911E-2</v>
      </c>
      <c r="BO512" s="61">
        <f t="shared" si="103"/>
        <v>95712.750825082505</v>
      </c>
    </row>
    <row r="513" spans="2:67" s="106" customFormat="1">
      <c r="B513" s="179"/>
      <c r="C513" s="173"/>
      <c r="D513" s="138"/>
      <c r="E513" s="138"/>
      <c r="F513" s="104" t="s">
        <v>93</v>
      </c>
      <c r="G513" s="55">
        <v>142774</v>
      </c>
      <c r="H513" s="65">
        <f>IFERROR(G513/D498,"-")</f>
        <v>1.1709270173772446E-3</v>
      </c>
      <c r="I513" s="55">
        <v>11</v>
      </c>
      <c r="J513" s="65">
        <f>IFERROR(I513/E498,"-")</f>
        <v>0.13580246913580246</v>
      </c>
      <c r="K513" s="62">
        <f t="shared" si="96"/>
        <v>12979.454545454546</v>
      </c>
      <c r="L513" s="138"/>
      <c r="M513" s="138"/>
      <c r="N513" s="104" t="s">
        <v>93</v>
      </c>
      <c r="O513" s="55">
        <v>148065</v>
      </c>
      <c r="P513" s="65">
        <f>IFERROR(O513/L498,"-")</f>
        <v>8.3113516004003861E-4</v>
      </c>
      <c r="Q513" s="55">
        <v>18</v>
      </c>
      <c r="R513" s="65">
        <f>IFERROR(Q513/M498,"-")</f>
        <v>0.13533834586466165</v>
      </c>
      <c r="S513" s="62">
        <f t="shared" si="97"/>
        <v>8225.8333333333339</v>
      </c>
      <c r="T513" s="138"/>
      <c r="U513" s="138"/>
      <c r="V513" s="104" t="s">
        <v>93</v>
      </c>
      <c r="W513" s="55">
        <v>13735267</v>
      </c>
      <c r="X513" s="53">
        <f>W513/T498</f>
        <v>2.6159720028215306E-3</v>
      </c>
      <c r="Y513" s="55">
        <v>528</v>
      </c>
      <c r="Z513" s="65">
        <f>IFERROR(Y513/U498,"-")</f>
        <v>7.3949579831932774E-2</v>
      </c>
      <c r="AA513" s="62">
        <f t="shared" si="98"/>
        <v>26013.763257575756</v>
      </c>
      <c r="AB513" s="138"/>
      <c r="AC513" s="138"/>
      <c r="AD513" s="104" t="s">
        <v>93</v>
      </c>
      <c r="AE513" s="55">
        <v>11932275</v>
      </c>
      <c r="AF513" s="65">
        <f>IFERROR(AE513/AB498,"-")</f>
        <v>2.4275609230966486E-3</v>
      </c>
      <c r="AG513" s="55">
        <v>520</v>
      </c>
      <c r="AH513" s="65">
        <f>IFERROR(AG513/AC498,"-")</f>
        <v>9.9923136049192923E-2</v>
      </c>
      <c r="AI513" s="62">
        <f t="shared" si="99"/>
        <v>22946.682692307691</v>
      </c>
      <c r="AJ513" s="138"/>
      <c r="AK513" s="138"/>
      <c r="AL513" s="104" t="s">
        <v>93</v>
      </c>
      <c r="AM513" s="55">
        <v>14896343</v>
      </c>
      <c r="AN513" s="65">
        <f>IFERROR(AM513/AJ498,"-")</f>
        <v>4.1696349019515969E-3</v>
      </c>
      <c r="AO513" s="55">
        <v>450</v>
      </c>
      <c r="AP513" s="65">
        <f>IFERROR(AO513/AK498,"-")</f>
        <v>0.13863216266173753</v>
      </c>
      <c r="AQ513" s="62">
        <f t="shared" si="100"/>
        <v>33102.984444444446</v>
      </c>
      <c r="AR513" s="138"/>
      <c r="AS513" s="138"/>
      <c r="AT513" s="104" t="s">
        <v>93</v>
      </c>
      <c r="AU513" s="55">
        <v>8795344</v>
      </c>
      <c r="AV513" s="65">
        <f>IFERROR(AU513/AR498,"-")</f>
        <v>4.353348512718215E-3</v>
      </c>
      <c r="AW513" s="55">
        <v>259</v>
      </c>
      <c r="AX513" s="65">
        <f>IFERROR(AW513/AS498,"-")</f>
        <v>0.16496815286624203</v>
      </c>
      <c r="AY513" s="62">
        <f t="shared" si="101"/>
        <v>33958.857142857145</v>
      </c>
      <c r="AZ513" s="138"/>
      <c r="BA513" s="138"/>
      <c r="BB513" s="104" t="s">
        <v>93</v>
      </c>
      <c r="BC513" s="55">
        <v>1308626</v>
      </c>
      <c r="BD513" s="65">
        <f>IFERROR(BC513/AZ498,"-")</f>
        <v>1.9919181725434774E-3</v>
      </c>
      <c r="BE513" s="55">
        <v>78</v>
      </c>
      <c r="BF513" s="65">
        <f>IFERROR(BE513/BA498,"-")</f>
        <v>0.14828897338403041</v>
      </c>
      <c r="BG513" s="62">
        <f t="shared" si="102"/>
        <v>16777.25641025641</v>
      </c>
      <c r="BH513" s="138"/>
      <c r="BI513" s="150"/>
      <c r="BJ513" s="104" t="s">
        <v>93</v>
      </c>
      <c r="BK513" s="55">
        <f t="shared" si="104"/>
        <v>50958694</v>
      </c>
      <c r="BL513" s="65">
        <f>IFERROR(BK513/BH498,"-")</f>
        <v>3.0485229228485798E-3</v>
      </c>
      <c r="BM513" s="55">
        <f t="shared" si="105"/>
        <v>1864</v>
      </c>
      <c r="BN513" s="65">
        <f>IFERROR(BM513/BI498,"-")</f>
        <v>0.10413407821229051</v>
      </c>
      <c r="BO513" s="62">
        <f t="shared" si="103"/>
        <v>27338.355150214593</v>
      </c>
    </row>
    <row r="514" spans="2:67" s="106" customFormat="1">
      <c r="B514" s="179"/>
      <c r="C514" s="174"/>
      <c r="D514" s="139"/>
      <c r="E514" s="139"/>
      <c r="F514" s="105" t="s">
        <v>101</v>
      </c>
      <c r="G514" s="56">
        <f>SUM(G498:G513)</f>
        <v>22063720</v>
      </c>
      <c r="H514" s="65">
        <f>IFERROR(G514/D498,"-")</f>
        <v>0.18095035406899476</v>
      </c>
      <c r="I514" s="55">
        <v>63</v>
      </c>
      <c r="J514" s="65">
        <f>IFERROR(I514/E498,"-")</f>
        <v>0.77777777777777779</v>
      </c>
      <c r="K514" s="62">
        <f t="shared" si="96"/>
        <v>350217.77777777775</v>
      </c>
      <c r="L514" s="139"/>
      <c r="M514" s="139"/>
      <c r="N514" s="105" t="s">
        <v>101</v>
      </c>
      <c r="O514" s="56">
        <f>SUM(O498:O513)</f>
        <v>29368022</v>
      </c>
      <c r="P514" s="65">
        <f>IFERROR(O514/L498,"-")</f>
        <v>0.16485189386437968</v>
      </c>
      <c r="Q514" s="55">
        <v>111</v>
      </c>
      <c r="R514" s="65">
        <f>IFERROR(Q514/M498,"-")</f>
        <v>0.83458646616541354</v>
      </c>
      <c r="S514" s="62">
        <f t="shared" si="97"/>
        <v>264576.77477477479</v>
      </c>
      <c r="T514" s="139"/>
      <c r="U514" s="139"/>
      <c r="V514" s="105" t="s">
        <v>101</v>
      </c>
      <c r="W514" s="56">
        <f>SUM(W498:W513)</f>
        <v>1050519945</v>
      </c>
      <c r="X514" s="53">
        <f>W514/T498</f>
        <v>0.20007843782910184</v>
      </c>
      <c r="Y514" s="55">
        <v>5355</v>
      </c>
      <c r="Z514" s="65">
        <f>IFERROR(Y514/U498,"-")</f>
        <v>0.75</v>
      </c>
      <c r="AA514" s="62">
        <f t="shared" si="98"/>
        <v>196175.52661064424</v>
      </c>
      <c r="AB514" s="139"/>
      <c r="AC514" s="139"/>
      <c r="AD514" s="105" t="s">
        <v>101</v>
      </c>
      <c r="AE514" s="56">
        <f>SUM(AE498:AE513)</f>
        <v>1150988249</v>
      </c>
      <c r="AF514" s="65">
        <f>IFERROR(AE514/AB498,"-")</f>
        <v>0.23416273059545101</v>
      </c>
      <c r="AG514" s="55">
        <v>4351</v>
      </c>
      <c r="AH514" s="65">
        <f>IFERROR(AG514/AC498,"-")</f>
        <v>0.83608762490392008</v>
      </c>
      <c r="AI514" s="62">
        <f t="shared" si="99"/>
        <v>264534.18731326133</v>
      </c>
      <c r="AJ514" s="139"/>
      <c r="AK514" s="139"/>
      <c r="AL514" s="105" t="s">
        <v>101</v>
      </c>
      <c r="AM514" s="56">
        <f>SUM(AM498:AM513)</f>
        <v>1012979564</v>
      </c>
      <c r="AN514" s="65">
        <f>IFERROR(AM514/AJ498,"-")</f>
        <v>0.28354307799022294</v>
      </c>
      <c r="AO514" s="55">
        <v>2882</v>
      </c>
      <c r="AP514" s="65">
        <f>IFERROR(AO514/AK498,"-")</f>
        <v>0.88786198398028338</v>
      </c>
      <c r="AQ514" s="62">
        <f t="shared" si="100"/>
        <v>351484.92852185981</v>
      </c>
      <c r="AR514" s="139"/>
      <c r="AS514" s="139"/>
      <c r="AT514" s="105" t="s">
        <v>101</v>
      </c>
      <c r="AU514" s="56">
        <f>SUM(AU498:AU513)</f>
        <v>677004199</v>
      </c>
      <c r="AV514" s="65">
        <f>IFERROR(AU514/AR498,"-")</f>
        <v>0.33509038677971392</v>
      </c>
      <c r="AW514" s="55">
        <v>1411</v>
      </c>
      <c r="AX514" s="65">
        <f>IFERROR(AW514/AS498,"-")</f>
        <v>0.89872611464968155</v>
      </c>
      <c r="AY514" s="62">
        <f t="shared" si="101"/>
        <v>479804.53508150246</v>
      </c>
      <c r="AZ514" s="139"/>
      <c r="BA514" s="139"/>
      <c r="BB514" s="105" t="s">
        <v>101</v>
      </c>
      <c r="BC514" s="56">
        <f>SUM(BC498:BC513)</f>
        <v>239191737</v>
      </c>
      <c r="BD514" s="65">
        <f>IFERROR(BC514/AZ498,"-")</f>
        <v>0.364084442501173</v>
      </c>
      <c r="BE514" s="55">
        <v>443</v>
      </c>
      <c r="BF514" s="65">
        <f>IFERROR(BE514/BA498,"-")</f>
        <v>0.84220532319391639</v>
      </c>
      <c r="BG514" s="62">
        <f t="shared" si="102"/>
        <v>539936.20090293454</v>
      </c>
      <c r="BH514" s="139"/>
      <c r="BI514" s="151"/>
      <c r="BJ514" s="105" t="s">
        <v>101</v>
      </c>
      <c r="BK514" s="56">
        <f t="shared" si="104"/>
        <v>4182115436</v>
      </c>
      <c r="BL514" s="65">
        <f>IFERROR(BK514/BH498,"-")</f>
        <v>0.25018841284756793</v>
      </c>
      <c r="BM514" s="56">
        <f t="shared" si="105"/>
        <v>14616</v>
      </c>
      <c r="BN514" s="65">
        <f>IFERROR(BM514/BI498,"-")</f>
        <v>0.81653631284916206</v>
      </c>
      <c r="BO514" s="62">
        <f t="shared" si="103"/>
        <v>286132.69266557199</v>
      </c>
    </row>
    <row r="515" spans="2:67" s="106" customFormat="1">
      <c r="B515" s="179">
        <v>31</v>
      </c>
      <c r="C515" s="172" t="s">
        <v>40</v>
      </c>
      <c r="D515" s="137">
        <v>262122080</v>
      </c>
      <c r="E515" s="137">
        <v>163</v>
      </c>
      <c r="F515" s="101" t="s">
        <v>66</v>
      </c>
      <c r="G515" s="48">
        <v>5831947</v>
      </c>
      <c r="H515" s="63">
        <f>IFERROR(G515/D515,"-")</f>
        <v>2.2248972692418739E-2</v>
      </c>
      <c r="I515" s="48">
        <v>37</v>
      </c>
      <c r="J515" s="63">
        <f>IFERROR(I515/E515,"-")</f>
        <v>0.22699386503067484</v>
      </c>
      <c r="K515" s="60">
        <f t="shared" si="96"/>
        <v>157620.1891891892</v>
      </c>
      <c r="L515" s="137">
        <v>551313000</v>
      </c>
      <c r="M515" s="137">
        <v>295</v>
      </c>
      <c r="N515" s="101" t="s">
        <v>66</v>
      </c>
      <c r="O515" s="48">
        <v>8929239</v>
      </c>
      <c r="P515" s="63">
        <f>IFERROR(O515/L515,"-")</f>
        <v>1.6196314978968389E-2</v>
      </c>
      <c r="Q515" s="48">
        <v>83</v>
      </c>
      <c r="R515" s="63">
        <f>IFERROR(Q515/M515,"-")</f>
        <v>0.28135593220338984</v>
      </c>
      <c r="S515" s="60">
        <f t="shared" si="97"/>
        <v>107581.19277108433</v>
      </c>
      <c r="T515" s="137">
        <v>6573310450</v>
      </c>
      <c r="U515" s="137">
        <v>9952</v>
      </c>
      <c r="V515" s="101" t="s">
        <v>66</v>
      </c>
      <c r="W515" s="48">
        <v>191347328</v>
      </c>
      <c r="X515" s="46">
        <f>W515/T515</f>
        <v>2.9109735414976481E-2</v>
      </c>
      <c r="Y515" s="48">
        <v>1644</v>
      </c>
      <c r="Z515" s="63">
        <f>IFERROR(Y515/U515,"-")</f>
        <v>0.16519292604501606</v>
      </c>
      <c r="AA515" s="60">
        <f t="shared" si="98"/>
        <v>116391.31873479318</v>
      </c>
      <c r="AB515" s="137">
        <v>6127218360</v>
      </c>
      <c r="AC515" s="137">
        <v>6500</v>
      </c>
      <c r="AD515" s="101" t="s">
        <v>66</v>
      </c>
      <c r="AE515" s="48">
        <v>228537562</v>
      </c>
      <c r="AF515" s="63">
        <f>IFERROR(AE515/AB515,"-")</f>
        <v>3.7298746114868345E-2</v>
      </c>
      <c r="AG515" s="48">
        <v>1470</v>
      </c>
      <c r="AH515" s="63">
        <f>IFERROR(AG515/AC515,"-")</f>
        <v>0.22615384615384615</v>
      </c>
      <c r="AI515" s="60">
        <f t="shared" si="99"/>
        <v>155467.72925170069</v>
      </c>
      <c r="AJ515" s="137">
        <v>3845006440</v>
      </c>
      <c r="AK515" s="137">
        <v>3486</v>
      </c>
      <c r="AL515" s="101" t="s">
        <v>66</v>
      </c>
      <c r="AM515" s="48">
        <v>191903450</v>
      </c>
      <c r="AN515" s="63">
        <f>IFERROR(AM515/AJ515,"-")</f>
        <v>4.9909786366963797E-2</v>
      </c>
      <c r="AO515" s="48">
        <v>969</v>
      </c>
      <c r="AP515" s="63">
        <f>IFERROR(AO515/AK515,"-")</f>
        <v>0.27796901893287435</v>
      </c>
      <c r="AQ515" s="60">
        <f t="shared" si="100"/>
        <v>198042.77605779155</v>
      </c>
      <c r="AR515" s="137">
        <v>2021535810</v>
      </c>
      <c r="AS515" s="137">
        <v>1511</v>
      </c>
      <c r="AT515" s="101" t="s">
        <v>66</v>
      </c>
      <c r="AU515" s="48">
        <v>136207294</v>
      </c>
      <c r="AV515" s="63">
        <f>IFERROR(AU515/AR515,"-")</f>
        <v>6.7378125742922165E-2</v>
      </c>
      <c r="AW515" s="48">
        <v>481</v>
      </c>
      <c r="AX515" s="63">
        <f>IFERROR(AW515/AS515,"-")</f>
        <v>0.31833223031105229</v>
      </c>
      <c r="AY515" s="60">
        <f t="shared" si="101"/>
        <v>283175.24740124738</v>
      </c>
      <c r="AZ515" s="137">
        <v>743184710</v>
      </c>
      <c r="BA515" s="137">
        <v>527</v>
      </c>
      <c r="BB515" s="101" t="s">
        <v>66</v>
      </c>
      <c r="BC515" s="48">
        <v>76664420</v>
      </c>
      <c r="BD515" s="63">
        <f>IFERROR(BC515/AZ515,"-")</f>
        <v>0.10315661634104394</v>
      </c>
      <c r="BE515" s="48">
        <v>169</v>
      </c>
      <c r="BF515" s="63">
        <f>IFERROR(BE515/BA515,"-")</f>
        <v>0.3206831119544592</v>
      </c>
      <c r="BG515" s="60">
        <f t="shared" si="102"/>
        <v>453635.62130177516</v>
      </c>
      <c r="BH515" s="137">
        <f>SUM(D515,L515,T515,AB515,AJ515,AR515,AZ515)</f>
        <v>20123690850</v>
      </c>
      <c r="BI515" s="149">
        <f>SUM(E515,M515,U515,AC515,AK515,AS515,BA515)</f>
        <v>22434</v>
      </c>
      <c r="BJ515" s="101" t="s">
        <v>66</v>
      </c>
      <c r="BK515" s="48">
        <f t="shared" si="104"/>
        <v>839421240</v>
      </c>
      <c r="BL515" s="63">
        <f>IFERROR(BK515/BH515,"-")</f>
        <v>4.1713085648997637E-2</v>
      </c>
      <c r="BM515" s="48">
        <f t="shared" si="105"/>
        <v>4853</v>
      </c>
      <c r="BN515" s="63">
        <f>IFERROR(BM515/BI515,"-")</f>
        <v>0.21632343763929748</v>
      </c>
      <c r="BO515" s="60">
        <f t="shared" si="103"/>
        <v>172969.55285390481</v>
      </c>
    </row>
    <row r="516" spans="2:67" s="106" customFormat="1">
      <c r="B516" s="179"/>
      <c r="C516" s="173"/>
      <c r="D516" s="138"/>
      <c r="E516" s="138"/>
      <c r="F516" s="102" t="s">
        <v>68</v>
      </c>
      <c r="G516" s="52">
        <v>3252252</v>
      </c>
      <c r="H516" s="64">
        <f>IFERROR(G516/D515,"-")</f>
        <v>1.2407394295055189E-2</v>
      </c>
      <c r="I516" s="52">
        <v>44</v>
      </c>
      <c r="J516" s="64">
        <f>IFERROR(I516/E515,"-")</f>
        <v>0.26993865030674846</v>
      </c>
      <c r="K516" s="61">
        <f t="shared" si="96"/>
        <v>73914.818181818177</v>
      </c>
      <c r="L516" s="138"/>
      <c r="M516" s="138"/>
      <c r="N516" s="102" t="s">
        <v>68</v>
      </c>
      <c r="O516" s="52">
        <v>13337554</v>
      </c>
      <c r="P516" s="64">
        <f>IFERROR(O516/L515,"-")</f>
        <v>2.4192344457685561E-2</v>
      </c>
      <c r="Q516" s="52">
        <v>88</v>
      </c>
      <c r="R516" s="64">
        <f>IFERROR(Q516/M515,"-")</f>
        <v>0.29830508474576273</v>
      </c>
      <c r="S516" s="61">
        <f t="shared" si="97"/>
        <v>151563.11363636365</v>
      </c>
      <c r="T516" s="138"/>
      <c r="U516" s="138"/>
      <c r="V516" s="102" t="s">
        <v>68</v>
      </c>
      <c r="W516" s="52">
        <v>193452750</v>
      </c>
      <c r="X516" s="50">
        <f>W516/T515</f>
        <v>2.9430033994514895E-2</v>
      </c>
      <c r="Y516" s="52">
        <v>2350</v>
      </c>
      <c r="Z516" s="64">
        <f>IFERROR(Y516/U515,"-")</f>
        <v>0.23613344051446947</v>
      </c>
      <c r="AA516" s="61">
        <f t="shared" si="98"/>
        <v>82320.319148936163</v>
      </c>
      <c r="AB516" s="138"/>
      <c r="AC516" s="138"/>
      <c r="AD516" s="102" t="s">
        <v>68</v>
      </c>
      <c r="AE516" s="52">
        <v>149011358</v>
      </c>
      <c r="AF516" s="64">
        <f>IFERROR(AE516/AB515,"-")</f>
        <v>2.4319576885456388E-2</v>
      </c>
      <c r="AG516" s="52">
        <v>1897</v>
      </c>
      <c r="AH516" s="64">
        <f>IFERROR(AG516/AC515,"-")</f>
        <v>0.29184615384615387</v>
      </c>
      <c r="AI516" s="61">
        <f t="shared" si="99"/>
        <v>78551.058513442273</v>
      </c>
      <c r="AJ516" s="138"/>
      <c r="AK516" s="138"/>
      <c r="AL516" s="102" t="s">
        <v>68</v>
      </c>
      <c r="AM516" s="52">
        <v>87626967</v>
      </c>
      <c r="AN516" s="64">
        <f>IFERROR(AM516/AJ515,"-")</f>
        <v>2.2789810203802937E-2</v>
      </c>
      <c r="AO516" s="52">
        <v>1090</v>
      </c>
      <c r="AP516" s="64">
        <f>IFERROR(AO516/AK515,"-")</f>
        <v>0.31267928858290306</v>
      </c>
      <c r="AQ516" s="61">
        <f t="shared" si="100"/>
        <v>80391.712844036694</v>
      </c>
      <c r="AR516" s="138"/>
      <c r="AS516" s="138"/>
      <c r="AT516" s="102" t="s">
        <v>68</v>
      </c>
      <c r="AU516" s="52">
        <v>34791096</v>
      </c>
      <c r="AV516" s="64">
        <f>IFERROR(AU516/AR515,"-")</f>
        <v>1.7210229879628003E-2</v>
      </c>
      <c r="AW516" s="52">
        <v>483</v>
      </c>
      <c r="AX516" s="64">
        <f>IFERROR(AW516/AS515,"-")</f>
        <v>0.3196558570483124</v>
      </c>
      <c r="AY516" s="61">
        <f t="shared" si="101"/>
        <v>72031.254658385093</v>
      </c>
      <c r="AZ516" s="138"/>
      <c r="BA516" s="138"/>
      <c r="BB516" s="102" t="s">
        <v>68</v>
      </c>
      <c r="BC516" s="52">
        <v>10796987</v>
      </c>
      <c r="BD516" s="64">
        <f>IFERROR(BC516/AZ515,"-")</f>
        <v>1.4527999371784707E-2</v>
      </c>
      <c r="BE516" s="52">
        <v>170</v>
      </c>
      <c r="BF516" s="64">
        <f>IFERROR(BE516/BA515,"-")</f>
        <v>0.32258064516129031</v>
      </c>
      <c r="BG516" s="61">
        <f t="shared" si="102"/>
        <v>63511.688235294117</v>
      </c>
      <c r="BH516" s="138"/>
      <c r="BI516" s="150"/>
      <c r="BJ516" s="102" t="s">
        <v>68</v>
      </c>
      <c r="BK516" s="52">
        <f t="shared" si="104"/>
        <v>492268964</v>
      </c>
      <c r="BL516" s="64">
        <f>IFERROR(BK516/BH515,"-")</f>
        <v>2.4462160926110629E-2</v>
      </c>
      <c r="BM516" s="52">
        <f t="shared" si="105"/>
        <v>6122</v>
      </c>
      <c r="BN516" s="64">
        <f>IFERROR(BM516/BI515,"-")</f>
        <v>0.27288936435767142</v>
      </c>
      <c r="BO516" s="61">
        <f t="shared" si="103"/>
        <v>80409.827507350536</v>
      </c>
    </row>
    <row r="517" spans="2:67" s="106" customFormat="1">
      <c r="B517" s="179"/>
      <c r="C517" s="173"/>
      <c r="D517" s="138"/>
      <c r="E517" s="138"/>
      <c r="F517" s="103" t="s">
        <v>70</v>
      </c>
      <c r="G517" s="52">
        <v>561643</v>
      </c>
      <c r="H517" s="64">
        <f>IFERROR(G517/D515,"-")</f>
        <v>2.1426771830896506E-3</v>
      </c>
      <c r="I517" s="52">
        <v>30</v>
      </c>
      <c r="J517" s="64">
        <f>IFERROR(I517/E515,"-")</f>
        <v>0.18404907975460122</v>
      </c>
      <c r="K517" s="61">
        <f t="shared" si="96"/>
        <v>18721.433333333334</v>
      </c>
      <c r="L517" s="138"/>
      <c r="M517" s="138"/>
      <c r="N517" s="103" t="s">
        <v>70</v>
      </c>
      <c r="O517" s="52">
        <v>1872510</v>
      </c>
      <c r="P517" s="64">
        <f>IFERROR(O517/L515,"-")</f>
        <v>3.3964553710868419E-3</v>
      </c>
      <c r="Q517" s="52">
        <v>49</v>
      </c>
      <c r="R517" s="64">
        <f>IFERROR(Q517/M515,"-")</f>
        <v>0.16610169491525423</v>
      </c>
      <c r="S517" s="61">
        <f t="shared" si="97"/>
        <v>38214.489795918365</v>
      </c>
      <c r="T517" s="138"/>
      <c r="U517" s="138"/>
      <c r="V517" s="103" t="s">
        <v>70</v>
      </c>
      <c r="W517" s="52">
        <v>98782423</v>
      </c>
      <c r="X517" s="50">
        <f>W517/T515</f>
        <v>1.5027804293040807E-2</v>
      </c>
      <c r="Y517" s="52">
        <v>2059</v>
      </c>
      <c r="Z517" s="64">
        <f>IFERROR(Y517/U515,"-")</f>
        <v>0.20689308681672025</v>
      </c>
      <c r="AA517" s="61">
        <f t="shared" si="98"/>
        <v>47975.921806702281</v>
      </c>
      <c r="AB517" s="138"/>
      <c r="AC517" s="138"/>
      <c r="AD517" s="103" t="s">
        <v>70</v>
      </c>
      <c r="AE517" s="52">
        <v>82667394</v>
      </c>
      <c r="AF517" s="64">
        <f>IFERROR(AE517/AB515,"-")</f>
        <v>1.349183089991916E-2</v>
      </c>
      <c r="AG517" s="52">
        <v>1734</v>
      </c>
      <c r="AH517" s="64">
        <f>IFERROR(AG517/AC515,"-")</f>
        <v>0.26676923076923076</v>
      </c>
      <c r="AI517" s="61">
        <f t="shared" si="99"/>
        <v>47674.391003460209</v>
      </c>
      <c r="AJ517" s="138"/>
      <c r="AK517" s="138"/>
      <c r="AL517" s="103" t="s">
        <v>70</v>
      </c>
      <c r="AM517" s="52">
        <v>48574736</v>
      </c>
      <c r="AN517" s="64">
        <f>IFERROR(AM517/AJ515,"-")</f>
        <v>1.2633200167019746E-2</v>
      </c>
      <c r="AO517" s="52">
        <v>978</v>
      </c>
      <c r="AP517" s="64">
        <f>IFERROR(AO517/AK515,"-")</f>
        <v>0.28055077452667815</v>
      </c>
      <c r="AQ517" s="61">
        <f t="shared" si="100"/>
        <v>49667.419222903889</v>
      </c>
      <c r="AR517" s="138"/>
      <c r="AS517" s="138"/>
      <c r="AT517" s="103" t="s">
        <v>70</v>
      </c>
      <c r="AU517" s="52">
        <v>23689001</v>
      </c>
      <c r="AV517" s="64">
        <f>IFERROR(AU517/AR515,"-")</f>
        <v>1.1718318756866346E-2</v>
      </c>
      <c r="AW517" s="52">
        <v>402</v>
      </c>
      <c r="AX517" s="64">
        <f>IFERROR(AW517/AS515,"-")</f>
        <v>0.26604897418927864</v>
      </c>
      <c r="AY517" s="61">
        <f t="shared" si="101"/>
        <v>58927.863184079601</v>
      </c>
      <c r="AZ517" s="138"/>
      <c r="BA517" s="138"/>
      <c r="BB517" s="103" t="s">
        <v>70</v>
      </c>
      <c r="BC517" s="52">
        <v>16767377</v>
      </c>
      <c r="BD517" s="64">
        <f>IFERROR(BC517/AZ515,"-")</f>
        <v>2.2561520405875949E-2</v>
      </c>
      <c r="BE517" s="52">
        <v>108</v>
      </c>
      <c r="BF517" s="64">
        <f>IFERROR(BE517/BA515,"-")</f>
        <v>0.2049335863377609</v>
      </c>
      <c r="BG517" s="61">
        <f t="shared" si="102"/>
        <v>155253.49074074073</v>
      </c>
      <c r="BH517" s="138"/>
      <c r="BI517" s="150"/>
      <c r="BJ517" s="103" t="s">
        <v>70</v>
      </c>
      <c r="BK517" s="52">
        <f t="shared" si="104"/>
        <v>272915084</v>
      </c>
      <c r="BL517" s="64">
        <f>IFERROR(BK517/BH515,"-")</f>
        <v>1.3561880175673639E-2</v>
      </c>
      <c r="BM517" s="52">
        <f t="shared" si="105"/>
        <v>5360</v>
      </c>
      <c r="BN517" s="64">
        <f>IFERROR(BM517/BI515,"-")</f>
        <v>0.23892306320763126</v>
      </c>
      <c r="BO517" s="61">
        <f t="shared" si="103"/>
        <v>50916.993283582087</v>
      </c>
    </row>
    <row r="518" spans="2:67" s="106" customFormat="1">
      <c r="B518" s="179"/>
      <c r="C518" s="173"/>
      <c r="D518" s="138"/>
      <c r="E518" s="138"/>
      <c r="F518" s="103" t="s">
        <v>72</v>
      </c>
      <c r="G518" s="52">
        <v>5761720</v>
      </c>
      <c r="H518" s="64">
        <f>IFERROR(G518/D515,"-")</f>
        <v>2.1981055544805686E-2</v>
      </c>
      <c r="I518" s="52">
        <v>15</v>
      </c>
      <c r="J518" s="64">
        <f>IFERROR(I518/E515,"-")</f>
        <v>9.202453987730061E-2</v>
      </c>
      <c r="K518" s="61">
        <f t="shared" ref="K518:K581" si="106">IFERROR(G518/I518,"-")</f>
        <v>384114.66666666669</v>
      </c>
      <c r="L518" s="138"/>
      <c r="M518" s="138"/>
      <c r="N518" s="103" t="s">
        <v>72</v>
      </c>
      <c r="O518" s="52">
        <v>206965</v>
      </c>
      <c r="P518" s="64">
        <f>IFERROR(O518/L515,"-")</f>
        <v>3.7540380872571477E-4</v>
      </c>
      <c r="Q518" s="52">
        <v>17</v>
      </c>
      <c r="R518" s="64">
        <f>IFERROR(Q518/M515,"-")</f>
        <v>5.7627118644067797E-2</v>
      </c>
      <c r="S518" s="61">
        <f t="shared" ref="S518:S581" si="107">IFERROR(O518/Q518,"-")</f>
        <v>12174.411764705883</v>
      </c>
      <c r="T518" s="138"/>
      <c r="U518" s="138"/>
      <c r="V518" s="103" t="s">
        <v>72</v>
      </c>
      <c r="W518" s="52">
        <v>32271730</v>
      </c>
      <c r="X518" s="50">
        <f>W518/T515</f>
        <v>4.9095094846767807E-3</v>
      </c>
      <c r="Y518" s="52">
        <v>364</v>
      </c>
      <c r="Z518" s="64">
        <f>IFERROR(Y518/U515,"-")</f>
        <v>3.6575562700964633E-2</v>
      </c>
      <c r="AA518" s="61">
        <f t="shared" ref="AA518:AA581" si="108">IFERROR(W518/Y518,"-")</f>
        <v>88658.5989010989</v>
      </c>
      <c r="AB518" s="138"/>
      <c r="AC518" s="138"/>
      <c r="AD518" s="103" t="s">
        <v>72</v>
      </c>
      <c r="AE518" s="52">
        <v>15664017</v>
      </c>
      <c r="AF518" s="64">
        <f>IFERROR(AE518/AB515,"-")</f>
        <v>2.5564646271232284E-3</v>
      </c>
      <c r="AG518" s="52">
        <v>322</v>
      </c>
      <c r="AH518" s="64">
        <f>IFERROR(AG518/AC515,"-")</f>
        <v>4.9538461538461538E-2</v>
      </c>
      <c r="AI518" s="61">
        <f t="shared" ref="AI518:AI581" si="109">IFERROR(AE518/AG518,"-")</f>
        <v>48646.015527950309</v>
      </c>
      <c r="AJ518" s="138"/>
      <c r="AK518" s="138"/>
      <c r="AL518" s="103" t="s">
        <v>72</v>
      </c>
      <c r="AM518" s="52">
        <v>5209485</v>
      </c>
      <c r="AN518" s="64">
        <f>IFERROR(AM518/AJ515,"-")</f>
        <v>1.35487029249293E-3</v>
      </c>
      <c r="AO518" s="52">
        <v>161</v>
      </c>
      <c r="AP518" s="64">
        <f>IFERROR(AO518/AK515,"-")</f>
        <v>4.6184738955823292E-2</v>
      </c>
      <c r="AQ518" s="61">
        <f t="shared" ref="AQ518:AQ581" si="110">IFERROR(AM518/AO518,"-")</f>
        <v>32357.049689440995</v>
      </c>
      <c r="AR518" s="138"/>
      <c r="AS518" s="138"/>
      <c r="AT518" s="103" t="s">
        <v>72</v>
      </c>
      <c r="AU518" s="52">
        <v>408986</v>
      </c>
      <c r="AV518" s="64">
        <f>IFERROR(AU518/AR515,"-")</f>
        <v>2.0231449671920479E-4</v>
      </c>
      <c r="AW518" s="52">
        <v>48</v>
      </c>
      <c r="AX518" s="64">
        <f>IFERROR(AW518/AS515,"-")</f>
        <v>3.1767041694242222E-2</v>
      </c>
      <c r="AY518" s="61">
        <f t="shared" ref="AY518:AY581" si="111">IFERROR(AU518/AW518,"-")</f>
        <v>8520.5416666666661</v>
      </c>
      <c r="AZ518" s="138"/>
      <c r="BA518" s="138"/>
      <c r="BB518" s="103" t="s">
        <v>72</v>
      </c>
      <c r="BC518" s="52">
        <v>1290563</v>
      </c>
      <c r="BD518" s="64">
        <f>IFERROR(BC518/AZ515,"-")</f>
        <v>1.7365306129616149E-3</v>
      </c>
      <c r="BE518" s="52">
        <v>14</v>
      </c>
      <c r="BF518" s="64">
        <f>IFERROR(BE518/BA515,"-")</f>
        <v>2.6565464895635674E-2</v>
      </c>
      <c r="BG518" s="61">
        <f t="shared" ref="BG518:BG581" si="112">IFERROR(BC518/BE518,"-")</f>
        <v>92183.071428571435</v>
      </c>
      <c r="BH518" s="138"/>
      <c r="BI518" s="150"/>
      <c r="BJ518" s="103" t="s">
        <v>72</v>
      </c>
      <c r="BK518" s="52">
        <f t="shared" si="104"/>
        <v>60813466</v>
      </c>
      <c r="BL518" s="64">
        <f>IFERROR(BK518/BH515,"-")</f>
        <v>3.021983713290845E-3</v>
      </c>
      <c r="BM518" s="52">
        <f t="shared" si="105"/>
        <v>941</v>
      </c>
      <c r="BN518" s="64">
        <f>IFERROR(BM518/BI515,"-")</f>
        <v>4.1945261656414372E-2</v>
      </c>
      <c r="BO518" s="61">
        <f t="shared" ref="BO518:BO581" si="113">IFERROR(BK518/BM518,"-")</f>
        <v>64626.425079702443</v>
      </c>
    </row>
    <row r="519" spans="2:67" s="106" customFormat="1">
      <c r="B519" s="179"/>
      <c r="C519" s="173"/>
      <c r="D519" s="138"/>
      <c r="E519" s="138"/>
      <c r="F519" s="103" t="s">
        <v>74</v>
      </c>
      <c r="G519" s="52">
        <v>1956974</v>
      </c>
      <c r="H519" s="64">
        <f>IFERROR(G519/D515,"-")</f>
        <v>7.4658876505176519E-3</v>
      </c>
      <c r="I519" s="52">
        <v>40</v>
      </c>
      <c r="J519" s="64">
        <f>IFERROR(I519/E515,"-")</f>
        <v>0.24539877300613497</v>
      </c>
      <c r="K519" s="61">
        <f t="shared" si="106"/>
        <v>48924.35</v>
      </c>
      <c r="L519" s="138"/>
      <c r="M519" s="138"/>
      <c r="N519" s="103" t="s">
        <v>74</v>
      </c>
      <c r="O519" s="52">
        <v>6171968</v>
      </c>
      <c r="P519" s="64">
        <f>IFERROR(O519/L515,"-")</f>
        <v>1.1195034399696723E-2</v>
      </c>
      <c r="Q519" s="52">
        <v>69</v>
      </c>
      <c r="R519" s="64">
        <f>IFERROR(Q519/M515,"-")</f>
        <v>0.23389830508474577</v>
      </c>
      <c r="S519" s="61">
        <f t="shared" si="107"/>
        <v>89448.811594202896</v>
      </c>
      <c r="T519" s="138"/>
      <c r="U519" s="138"/>
      <c r="V519" s="103" t="s">
        <v>74</v>
      </c>
      <c r="W519" s="52">
        <v>194021446</v>
      </c>
      <c r="X519" s="50">
        <f>W519/T515</f>
        <v>2.9516549914358602E-2</v>
      </c>
      <c r="Y519" s="52">
        <v>2637</v>
      </c>
      <c r="Z519" s="64">
        <f>IFERROR(Y519/U515,"-")</f>
        <v>0.2649718649517685</v>
      </c>
      <c r="AA519" s="61">
        <f t="shared" si="108"/>
        <v>73576.581721653391</v>
      </c>
      <c r="AB519" s="138"/>
      <c r="AC519" s="138"/>
      <c r="AD519" s="103" t="s">
        <v>74</v>
      </c>
      <c r="AE519" s="52">
        <v>211607477</v>
      </c>
      <c r="AF519" s="64">
        <f>IFERROR(AE519/AB515,"-")</f>
        <v>3.4535651345711141E-2</v>
      </c>
      <c r="AG519" s="52">
        <v>2281</v>
      </c>
      <c r="AH519" s="64">
        <f>IFERROR(AG519/AC515,"-")</f>
        <v>0.35092307692307695</v>
      </c>
      <c r="AI519" s="61">
        <f t="shared" si="109"/>
        <v>92769.608505041644</v>
      </c>
      <c r="AJ519" s="138"/>
      <c r="AK519" s="138"/>
      <c r="AL519" s="103" t="s">
        <v>74</v>
      </c>
      <c r="AM519" s="52">
        <v>184871132</v>
      </c>
      <c r="AN519" s="64">
        <f>IFERROR(AM519/AJ515,"-")</f>
        <v>4.8080838064864205E-2</v>
      </c>
      <c r="AO519" s="52">
        <v>1217</v>
      </c>
      <c r="AP519" s="64">
        <f>IFERROR(AO519/AK515,"-")</f>
        <v>0.34911072862880094</v>
      </c>
      <c r="AQ519" s="61">
        <f t="shared" si="110"/>
        <v>151907.257189811</v>
      </c>
      <c r="AR519" s="138"/>
      <c r="AS519" s="138"/>
      <c r="AT519" s="103" t="s">
        <v>74</v>
      </c>
      <c r="AU519" s="52">
        <v>152971691</v>
      </c>
      <c r="AV519" s="64">
        <f>IFERROR(AU519/AR515,"-")</f>
        <v>7.567102706926572E-2</v>
      </c>
      <c r="AW519" s="52">
        <v>509</v>
      </c>
      <c r="AX519" s="64">
        <f>IFERROR(AW519/AS515,"-")</f>
        <v>0.33686300463269359</v>
      </c>
      <c r="AY519" s="61">
        <f t="shared" si="111"/>
        <v>300533.77406679763</v>
      </c>
      <c r="AZ519" s="138"/>
      <c r="BA519" s="138"/>
      <c r="BB519" s="103" t="s">
        <v>74</v>
      </c>
      <c r="BC519" s="52">
        <v>65418794</v>
      </c>
      <c r="BD519" s="64">
        <f>IFERROR(BC519/AZ515,"-")</f>
        <v>8.802494604605092E-2</v>
      </c>
      <c r="BE519" s="52">
        <v>127</v>
      </c>
      <c r="BF519" s="64">
        <f>IFERROR(BE519/BA515,"-")</f>
        <v>0.24098671726755219</v>
      </c>
      <c r="BG519" s="61">
        <f t="shared" si="112"/>
        <v>515108.61417322833</v>
      </c>
      <c r="BH519" s="138"/>
      <c r="BI519" s="150"/>
      <c r="BJ519" s="103" t="s">
        <v>74</v>
      </c>
      <c r="BK519" s="52">
        <f t="shared" si="104"/>
        <v>817019482</v>
      </c>
      <c r="BL519" s="64">
        <f>IFERROR(BK519/BH515,"-")</f>
        <v>4.0599882401791118E-2</v>
      </c>
      <c r="BM519" s="52">
        <f t="shared" si="105"/>
        <v>6880</v>
      </c>
      <c r="BN519" s="64">
        <f>IFERROR(BM519/BI515,"-")</f>
        <v>0.30667736471427298</v>
      </c>
      <c r="BO519" s="61">
        <f t="shared" si="113"/>
        <v>118752.83168604651</v>
      </c>
    </row>
    <row r="520" spans="2:67" s="106" customFormat="1">
      <c r="B520" s="179"/>
      <c r="C520" s="173"/>
      <c r="D520" s="138"/>
      <c r="E520" s="138"/>
      <c r="F520" s="103" t="s">
        <v>76</v>
      </c>
      <c r="G520" s="52">
        <v>2933539</v>
      </c>
      <c r="H520" s="64">
        <f>IFERROR(G520/D515,"-")</f>
        <v>1.1191499014504997E-2</v>
      </c>
      <c r="I520" s="52">
        <v>39</v>
      </c>
      <c r="J520" s="64">
        <f>IFERROR(I520/E515,"-")</f>
        <v>0.2392638036809816</v>
      </c>
      <c r="K520" s="61">
        <f t="shared" si="106"/>
        <v>75218.948717948719</v>
      </c>
      <c r="L520" s="138"/>
      <c r="M520" s="138"/>
      <c r="N520" s="103" t="s">
        <v>76</v>
      </c>
      <c r="O520" s="52">
        <v>5806681</v>
      </c>
      <c r="P520" s="64">
        <f>IFERROR(O520/L515,"-")</f>
        <v>1.0532457968522419E-2</v>
      </c>
      <c r="Q520" s="52">
        <v>94</v>
      </c>
      <c r="R520" s="64">
        <f>IFERROR(Q520/M515,"-")</f>
        <v>0.31864406779661014</v>
      </c>
      <c r="S520" s="61">
        <f t="shared" si="107"/>
        <v>61773.202127659577</v>
      </c>
      <c r="T520" s="138"/>
      <c r="U520" s="138"/>
      <c r="V520" s="103" t="s">
        <v>76</v>
      </c>
      <c r="W520" s="52">
        <v>166732673</v>
      </c>
      <c r="X520" s="50">
        <f>W520/T515</f>
        <v>2.5365099407407419E-2</v>
      </c>
      <c r="Y520" s="52">
        <v>2777</v>
      </c>
      <c r="Z520" s="64">
        <f>IFERROR(Y520/U515,"-")</f>
        <v>0.27903938906752412</v>
      </c>
      <c r="AA520" s="61">
        <f t="shared" si="108"/>
        <v>60040.573640619376</v>
      </c>
      <c r="AB520" s="138"/>
      <c r="AC520" s="138"/>
      <c r="AD520" s="103" t="s">
        <v>76</v>
      </c>
      <c r="AE520" s="52">
        <v>171360382</v>
      </c>
      <c r="AF520" s="64">
        <f>IFERROR(AE520/AB515,"-")</f>
        <v>2.7967076074631687E-2</v>
      </c>
      <c r="AG520" s="52">
        <v>2357</v>
      </c>
      <c r="AH520" s="64">
        <f>IFERROR(AG520/AC515,"-")</f>
        <v>0.36261538461538462</v>
      </c>
      <c r="AI520" s="61">
        <f t="shared" si="109"/>
        <v>72702.750106067033</v>
      </c>
      <c r="AJ520" s="138"/>
      <c r="AK520" s="138"/>
      <c r="AL520" s="103" t="s">
        <v>76</v>
      </c>
      <c r="AM520" s="52">
        <v>112701124</v>
      </c>
      <c r="AN520" s="64">
        <f>IFERROR(AM520/AJ515,"-")</f>
        <v>2.9311036472542292E-2</v>
      </c>
      <c r="AO520" s="52">
        <v>1343</v>
      </c>
      <c r="AP520" s="64">
        <f>IFERROR(AO520/AK515,"-")</f>
        <v>0.38525530694205395</v>
      </c>
      <c r="AQ520" s="61">
        <f t="shared" si="110"/>
        <v>83917.441548771414</v>
      </c>
      <c r="AR520" s="138"/>
      <c r="AS520" s="138"/>
      <c r="AT520" s="103" t="s">
        <v>76</v>
      </c>
      <c r="AU520" s="52">
        <v>50564392</v>
      </c>
      <c r="AV520" s="64">
        <f>IFERROR(AU520/AR515,"-")</f>
        <v>2.5012859900809772E-2</v>
      </c>
      <c r="AW520" s="52">
        <v>555</v>
      </c>
      <c r="AX520" s="64">
        <f>IFERROR(AW520/AS515,"-")</f>
        <v>0.36730641958967569</v>
      </c>
      <c r="AY520" s="61">
        <f t="shared" si="111"/>
        <v>91107.012612612612</v>
      </c>
      <c r="AZ520" s="138"/>
      <c r="BA520" s="138"/>
      <c r="BB520" s="103" t="s">
        <v>76</v>
      </c>
      <c r="BC520" s="52">
        <v>10563340</v>
      </c>
      <c r="BD520" s="64">
        <f>IFERROR(BC520/AZ515,"-")</f>
        <v>1.4213613194491043E-2</v>
      </c>
      <c r="BE520" s="52">
        <v>140</v>
      </c>
      <c r="BF520" s="64">
        <f>IFERROR(BE520/BA515,"-")</f>
        <v>0.26565464895635671</v>
      </c>
      <c r="BG520" s="61">
        <f t="shared" si="112"/>
        <v>75452.428571428565</v>
      </c>
      <c r="BH520" s="138"/>
      <c r="BI520" s="150"/>
      <c r="BJ520" s="103" t="s">
        <v>76</v>
      </c>
      <c r="BK520" s="52">
        <f t="shared" si="104"/>
        <v>520662131</v>
      </c>
      <c r="BL520" s="64">
        <f>IFERROR(BK520/BH515,"-")</f>
        <v>2.587309330484969E-2</v>
      </c>
      <c r="BM520" s="52">
        <f t="shared" si="105"/>
        <v>7305</v>
      </c>
      <c r="BN520" s="64">
        <f>IFERROR(BM520/BI515,"-")</f>
        <v>0.32562182401711687</v>
      </c>
      <c r="BO520" s="61">
        <f t="shared" si="113"/>
        <v>71274.76125941136</v>
      </c>
    </row>
    <row r="521" spans="2:67" s="106" customFormat="1">
      <c r="B521" s="179"/>
      <c r="C521" s="173"/>
      <c r="D521" s="138"/>
      <c r="E521" s="138"/>
      <c r="F521" s="103" t="s">
        <v>77</v>
      </c>
      <c r="G521" s="52">
        <v>883888</v>
      </c>
      <c r="H521" s="64">
        <f>IFERROR(G521/D515,"-")</f>
        <v>3.3720471011064769E-3</v>
      </c>
      <c r="I521" s="52">
        <v>11</v>
      </c>
      <c r="J521" s="64">
        <f>IFERROR(I521/E515,"-")</f>
        <v>6.7484662576687116E-2</v>
      </c>
      <c r="K521" s="61">
        <f t="shared" si="106"/>
        <v>80353.454545454544</v>
      </c>
      <c r="L521" s="138"/>
      <c r="M521" s="138"/>
      <c r="N521" s="103" t="s">
        <v>77</v>
      </c>
      <c r="O521" s="52">
        <v>4492490</v>
      </c>
      <c r="P521" s="64">
        <f>IFERROR(O521/L515,"-")</f>
        <v>8.148710442162619E-3</v>
      </c>
      <c r="Q521" s="52">
        <v>18</v>
      </c>
      <c r="R521" s="64">
        <f>IFERROR(Q521/M515,"-")</f>
        <v>6.1016949152542375E-2</v>
      </c>
      <c r="S521" s="61">
        <f t="shared" si="107"/>
        <v>249582.77777777778</v>
      </c>
      <c r="T521" s="138"/>
      <c r="U521" s="138"/>
      <c r="V521" s="103" t="s">
        <v>77</v>
      </c>
      <c r="W521" s="52">
        <v>116847022</v>
      </c>
      <c r="X521" s="50">
        <f>W521/T515</f>
        <v>1.7775978008158735E-2</v>
      </c>
      <c r="Y521" s="52">
        <v>598</v>
      </c>
      <c r="Z521" s="64">
        <f>IFERROR(Y521/U515,"-")</f>
        <v>6.0088424437299039E-2</v>
      </c>
      <c r="AA521" s="61">
        <f t="shared" si="108"/>
        <v>195396.35785953177</v>
      </c>
      <c r="AB521" s="138"/>
      <c r="AC521" s="138"/>
      <c r="AD521" s="103" t="s">
        <v>77</v>
      </c>
      <c r="AE521" s="52">
        <v>179434324</v>
      </c>
      <c r="AF521" s="64">
        <f>IFERROR(AE521/AB515,"-")</f>
        <v>2.9284793434389694E-2</v>
      </c>
      <c r="AG521" s="52">
        <v>702</v>
      </c>
      <c r="AH521" s="64">
        <f>IFERROR(AG521/AC515,"-")</f>
        <v>0.108</v>
      </c>
      <c r="AI521" s="61">
        <f t="shared" si="109"/>
        <v>255604.45014245014</v>
      </c>
      <c r="AJ521" s="138"/>
      <c r="AK521" s="138"/>
      <c r="AL521" s="103" t="s">
        <v>77</v>
      </c>
      <c r="AM521" s="52">
        <v>197826454</v>
      </c>
      <c r="AN521" s="64">
        <f>IFERROR(AM521/AJ515,"-")</f>
        <v>5.1450226959827927E-2</v>
      </c>
      <c r="AO521" s="52">
        <v>509</v>
      </c>
      <c r="AP521" s="64">
        <f>IFERROR(AO521/AK515,"-")</f>
        <v>0.14601262191623637</v>
      </c>
      <c r="AQ521" s="61">
        <f t="shared" si="110"/>
        <v>388657.08055009821</v>
      </c>
      <c r="AR521" s="138"/>
      <c r="AS521" s="138"/>
      <c r="AT521" s="103" t="s">
        <v>77</v>
      </c>
      <c r="AU521" s="52">
        <v>131697200</v>
      </c>
      <c r="AV521" s="64">
        <f>IFERROR(AU521/AR515,"-")</f>
        <v>6.5147102192565171E-2</v>
      </c>
      <c r="AW521" s="52">
        <v>316</v>
      </c>
      <c r="AX521" s="64">
        <f>IFERROR(AW521/AS515,"-")</f>
        <v>0.20913302448709464</v>
      </c>
      <c r="AY521" s="61">
        <f t="shared" si="111"/>
        <v>416763.29113924049</v>
      </c>
      <c r="AZ521" s="138"/>
      <c r="BA521" s="138"/>
      <c r="BB521" s="103" t="s">
        <v>77</v>
      </c>
      <c r="BC521" s="52">
        <v>44508687</v>
      </c>
      <c r="BD521" s="64">
        <f>IFERROR(BC521/AZ515,"-")</f>
        <v>5.9889131734155297E-2</v>
      </c>
      <c r="BE521" s="52">
        <v>99</v>
      </c>
      <c r="BF521" s="64">
        <f>IFERROR(BE521/BA515,"-")</f>
        <v>0.18785578747628084</v>
      </c>
      <c r="BG521" s="61">
        <f t="shared" si="112"/>
        <v>449582.69696969696</v>
      </c>
      <c r="BH521" s="138"/>
      <c r="BI521" s="150"/>
      <c r="BJ521" s="103" t="s">
        <v>77</v>
      </c>
      <c r="BK521" s="52">
        <f t="shared" si="104"/>
        <v>675690065</v>
      </c>
      <c r="BL521" s="64">
        <f>IFERROR(BK521/BH515,"-")</f>
        <v>3.35768458200102E-2</v>
      </c>
      <c r="BM521" s="52">
        <f t="shared" si="105"/>
        <v>2253</v>
      </c>
      <c r="BN521" s="64">
        <f>IFERROR(BM521/BI515,"-")</f>
        <v>0.10042792190425247</v>
      </c>
      <c r="BO521" s="61">
        <f t="shared" si="113"/>
        <v>299906.81979582779</v>
      </c>
    </row>
    <row r="522" spans="2:67" s="106" customFormat="1">
      <c r="B522" s="179"/>
      <c r="C522" s="173"/>
      <c r="D522" s="138"/>
      <c r="E522" s="138"/>
      <c r="F522" s="103" t="s">
        <v>79</v>
      </c>
      <c r="G522" s="52">
        <v>0</v>
      </c>
      <c r="H522" s="64">
        <f>IFERROR(G522/D515,"-")</f>
        <v>0</v>
      </c>
      <c r="I522" s="52">
        <v>0</v>
      </c>
      <c r="J522" s="64">
        <f>IFERROR(I522/E515,"-")</f>
        <v>0</v>
      </c>
      <c r="K522" s="61" t="str">
        <f t="shared" si="106"/>
        <v>-</v>
      </c>
      <c r="L522" s="138"/>
      <c r="M522" s="138"/>
      <c r="N522" s="103" t="s">
        <v>79</v>
      </c>
      <c r="O522" s="52">
        <v>0</v>
      </c>
      <c r="P522" s="64">
        <f>IFERROR(O522/L515,"-")</f>
        <v>0</v>
      </c>
      <c r="Q522" s="52">
        <v>0</v>
      </c>
      <c r="R522" s="64">
        <f>IFERROR(Q522/M515,"-")</f>
        <v>0</v>
      </c>
      <c r="S522" s="61" t="str">
        <f t="shared" si="107"/>
        <v>-</v>
      </c>
      <c r="T522" s="138"/>
      <c r="U522" s="138"/>
      <c r="V522" s="103" t="s">
        <v>79</v>
      </c>
      <c r="W522" s="52">
        <v>17814</v>
      </c>
      <c r="X522" s="50">
        <f>W522/T515</f>
        <v>2.7100500022785322E-6</v>
      </c>
      <c r="Y522" s="52">
        <v>8</v>
      </c>
      <c r="Z522" s="64">
        <f>IFERROR(Y522/U515,"-")</f>
        <v>8.0385852090032153E-4</v>
      </c>
      <c r="AA522" s="61">
        <f t="shared" si="108"/>
        <v>2226.75</v>
      </c>
      <c r="AB522" s="138"/>
      <c r="AC522" s="138"/>
      <c r="AD522" s="103" t="s">
        <v>79</v>
      </c>
      <c r="AE522" s="52">
        <v>1979</v>
      </c>
      <c r="AF522" s="64">
        <f>IFERROR(AE522/AB515,"-")</f>
        <v>3.2298506169119131E-7</v>
      </c>
      <c r="AG522" s="52">
        <v>2</v>
      </c>
      <c r="AH522" s="64">
        <f>IFERROR(AG522/AC515,"-")</f>
        <v>3.076923076923077E-4</v>
      </c>
      <c r="AI522" s="61">
        <f t="shared" si="109"/>
        <v>989.5</v>
      </c>
      <c r="AJ522" s="138"/>
      <c r="AK522" s="138"/>
      <c r="AL522" s="103" t="s">
        <v>79</v>
      </c>
      <c r="AM522" s="52">
        <v>1878</v>
      </c>
      <c r="AN522" s="64">
        <f>IFERROR(AM522/AJ515,"-")</f>
        <v>4.8842570989295922E-7</v>
      </c>
      <c r="AO522" s="52">
        <v>3</v>
      </c>
      <c r="AP522" s="64">
        <f>IFERROR(AO522/AK515,"-")</f>
        <v>8.6058519793459555E-4</v>
      </c>
      <c r="AQ522" s="61">
        <f t="shared" si="110"/>
        <v>626</v>
      </c>
      <c r="AR522" s="138"/>
      <c r="AS522" s="138"/>
      <c r="AT522" s="103" t="s">
        <v>79</v>
      </c>
      <c r="AU522" s="52">
        <v>162970</v>
      </c>
      <c r="AV522" s="64">
        <f>IFERROR(AU522/AR515,"-")</f>
        <v>8.0616924614360406E-5</v>
      </c>
      <c r="AW522" s="52">
        <v>3</v>
      </c>
      <c r="AX522" s="64">
        <f>IFERROR(AW522/AS515,"-")</f>
        <v>1.9854401058901389E-3</v>
      </c>
      <c r="AY522" s="61">
        <f t="shared" si="111"/>
        <v>54323.333333333336</v>
      </c>
      <c r="AZ522" s="138"/>
      <c r="BA522" s="138"/>
      <c r="BB522" s="103" t="s">
        <v>79</v>
      </c>
      <c r="BC522" s="52">
        <v>0</v>
      </c>
      <c r="BD522" s="64">
        <f>IFERROR(BC522/AZ515,"-")</f>
        <v>0</v>
      </c>
      <c r="BE522" s="52">
        <v>0</v>
      </c>
      <c r="BF522" s="64">
        <f>IFERROR(BE522/BA515,"-")</f>
        <v>0</v>
      </c>
      <c r="BG522" s="61" t="str">
        <f t="shared" si="112"/>
        <v>-</v>
      </c>
      <c r="BH522" s="138"/>
      <c r="BI522" s="150"/>
      <c r="BJ522" s="103" t="s">
        <v>79</v>
      </c>
      <c r="BK522" s="52">
        <f t="shared" si="104"/>
        <v>184641</v>
      </c>
      <c r="BL522" s="64">
        <f>IFERROR(BK522/BH515,"-")</f>
        <v>9.1753049366687124E-6</v>
      </c>
      <c r="BM522" s="52">
        <f t="shared" si="105"/>
        <v>16</v>
      </c>
      <c r="BN522" s="64">
        <f>IFERROR(BM522/BI515,"-")</f>
        <v>7.1320317375412321E-4</v>
      </c>
      <c r="BO522" s="61">
        <f t="shared" si="113"/>
        <v>11540.0625</v>
      </c>
    </row>
    <row r="523" spans="2:67" s="106" customFormat="1">
      <c r="B523" s="179"/>
      <c r="C523" s="173"/>
      <c r="D523" s="138"/>
      <c r="E523" s="138"/>
      <c r="F523" s="103" t="s">
        <v>81</v>
      </c>
      <c r="G523" s="52">
        <v>19114</v>
      </c>
      <c r="H523" s="64">
        <f>IFERROR(G523/D515,"-")</f>
        <v>7.2920220990158478E-5</v>
      </c>
      <c r="I523" s="52">
        <v>1</v>
      </c>
      <c r="J523" s="64">
        <f>IFERROR(I523/E515,"-")</f>
        <v>6.1349693251533744E-3</v>
      </c>
      <c r="K523" s="61">
        <f t="shared" si="106"/>
        <v>19114</v>
      </c>
      <c r="L523" s="138"/>
      <c r="M523" s="138"/>
      <c r="N523" s="103" t="s">
        <v>81</v>
      </c>
      <c r="O523" s="52">
        <v>171959</v>
      </c>
      <c r="P523" s="64">
        <f>IFERROR(O523/L515,"-")</f>
        <v>3.1190811753033216E-4</v>
      </c>
      <c r="Q523" s="52">
        <v>4</v>
      </c>
      <c r="R523" s="64">
        <f>IFERROR(Q523/M515,"-")</f>
        <v>1.3559322033898305E-2</v>
      </c>
      <c r="S523" s="61">
        <f t="shared" si="107"/>
        <v>42989.75</v>
      </c>
      <c r="T523" s="138"/>
      <c r="U523" s="138"/>
      <c r="V523" s="103" t="s">
        <v>81</v>
      </c>
      <c r="W523" s="52">
        <v>1254656</v>
      </c>
      <c r="X523" s="50">
        <f>W523/T515</f>
        <v>1.9087125270342281E-4</v>
      </c>
      <c r="Y523" s="52">
        <v>70</v>
      </c>
      <c r="Z523" s="64">
        <f>IFERROR(Y523/U515,"-")</f>
        <v>7.0337620578778135E-3</v>
      </c>
      <c r="AA523" s="61">
        <f t="shared" si="108"/>
        <v>17923.657142857144</v>
      </c>
      <c r="AB523" s="138"/>
      <c r="AC523" s="138"/>
      <c r="AD523" s="103" t="s">
        <v>81</v>
      </c>
      <c r="AE523" s="52">
        <v>1035361</v>
      </c>
      <c r="AF523" s="64">
        <f>IFERROR(AE523/AB515,"-")</f>
        <v>1.6897733019588353E-4</v>
      </c>
      <c r="AG523" s="52">
        <v>56</v>
      </c>
      <c r="AH523" s="64">
        <f>IFERROR(AG523/AC515,"-")</f>
        <v>8.615384615384615E-3</v>
      </c>
      <c r="AI523" s="61">
        <f t="shared" si="109"/>
        <v>18488.589285714286</v>
      </c>
      <c r="AJ523" s="138"/>
      <c r="AK523" s="138"/>
      <c r="AL523" s="103" t="s">
        <v>81</v>
      </c>
      <c r="AM523" s="52">
        <v>408785</v>
      </c>
      <c r="AN523" s="64">
        <f>IFERROR(AM523/AJ515,"-")</f>
        <v>1.0631581672981541E-4</v>
      </c>
      <c r="AO523" s="52">
        <v>32</v>
      </c>
      <c r="AP523" s="64">
        <f>IFERROR(AO523/AK515,"-")</f>
        <v>9.1795754446356848E-3</v>
      </c>
      <c r="AQ523" s="61">
        <f t="shared" si="110"/>
        <v>12774.53125</v>
      </c>
      <c r="AR523" s="138"/>
      <c r="AS523" s="138"/>
      <c r="AT523" s="103" t="s">
        <v>81</v>
      </c>
      <c r="AU523" s="52">
        <v>389590</v>
      </c>
      <c r="AV523" s="64">
        <f>IFERROR(AU523/AR515,"-")</f>
        <v>1.9271981137944819E-4</v>
      </c>
      <c r="AW523" s="52">
        <v>10</v>
      </c>
      <c r="AX523" s="64">
        <f>IFERROR(AW523/AS515,"-")</f>
        <v>6.6181336863004635E-3</v>
      </c>
      <c r="AY523" s="61">
        <f t="shared" si="111"/>
        <v>38959</v>
      </c>
      <c r="AZ523" s="138"/>
      <c r="BA523" s="138"/>
      <c r="BB523" s="103" t="s">
        <v>81</v>
      </c>
      <c r="BC523" s="52">
        <v>12727</v>
      </c>
      <c r="BD523" s="64">
        <f>IFERROR(BC523/AZ515,"-")</f>
        <v>1.7124948655092754E-5</v>
      </c>
      <c r="BE523" s="52">
        <v>1</v>
      </c>
      <c r="BF523" s="64">
        <f>IFERROR(BE523/BA515,"-")</f>
        <v>1.8975332068311196E-3</v>
      </c>
      <c r="BG523" s="61">
        <f t="shared" si="112"/>
        <v>12727</v>
      </c>
      <c r="BH523" s="138"/>
      <c r="BI523" s="150"/>
      <c r="BJ523" s="103" t="s">
        <v>81</v>
      </c>
      <c r="BK523" s="52">
        <f t="shared" si="104"/>
        <v>3292192</v>
      </c>
      <c r="BL523" s="64">
        <f>IFERROR(BK523/BH515,"-")</f>
        <v>1.6359782231498553E-4</v>
      </c>
      <c r="BM523" s="52">
        <f t="shared" si="105"/>
        <v>174</v>
      </c>
      <c r="BN523" s="64">
        <f>IFERROR(BM523/BI515,"-")</f>
        <v>7.75608451457609E-3</v>
      </c>
      <c r="BO523" s="61">
        <f t="shared" si="113"/>
        <v>18920.643678160919</v>
      </c>
    </row>
    <row r="524" spans="2:67" s="106" customFormat="1">
      <c r="B524" s="179"/>
      <c r="C524" s="173"/>
      <c r="D524" s="138"/>
      <c r="E524" s="138"/>
      <c r="F524" s="103" t="s">
        <v>83</v>
      </c>
      <c r="G524" s="52">
        <v>452504</v>
      </c>
      <c r="H524" s="64">
        <f>IFERROR(G524/D515,"-")</f>
        <v>1.7263101223674098E-3</v>
      </c>
      <c r="I524" s="52">
        <v>5</v>
      </c>
      <c r="J524" s="64">
        <f>IFERROR(I524/E515,"-")</f>
        <v>3.0674846625766871E-2</v>
      </c>
      <c r="K524" s="61">
        <f t="shared" si="106"/>
        <v>90500.800000000003</v>
      </c>
      <c r="L524" s="138"/>
      <c r="M524" s="138"/>
      <c r="N524" s="103" t="s">
        <v>83</v>
      </c>
      <c r="O524" s="52">
        <v>98493</v>
      </c>
      <c r="P524" s="64">
        <f>IFERROR(O524/L515,"-")</f>
        <v>1.7865169150736514E-4</v>
      </c>
      <c r="Q524" s="52">
        <v>12</v>
      </c>
      <c r="R524" s="64">
        <f>IFERROR(Q524/M515,"-")</f>
        <v>4.0677966101694912E-2</v>
      </c>
      <c r="S524" s="61">
        <f t="shared" si="107"/>
        <v>8207.75</v>
      </c>
      <c r="T524" s="138"/>
      <c r="U524" s="138"/>
      <c r="V524" s="103" t="s">
        <v>83</v>
      </c>
      <c r="W524" s="52">
        <v>4177856</v>
      </c>
      <c r="X524" s="50">
        <f>W524/T515</f>
        <v>6.3557868318846861E-4</v>
      </c>
      <c r="Y524" s="52">
        <v>341</v>
      </c>
      <c r="Z524" s="64">
        <f>IFERROR(Y524/U515,"-")</f>
        <v>3.4264469453376203E-2</v>
      </c>
      <c r="AA524" s="61">
        <f t="shared" si="108"/>
        <v>12251.777126099707</v>
      </c>
      <c r="AB524" s="138"/>
      <c r="AC524" s="138"/>
      <c r="AD524" s="103" t="s">
        <v>83</v>
      </c>
      <c r="AE524" s="52">
        <v>6099622</v>
      </c>
      <c r="AF524" s="64">
        <f>IFERROR(AE524/AB515,"-")</f>
        <v>9.9549610306364205E-4</v>
      </c>
      <c r="AG524" s="52">
        <v>352</v>
      </c>
      <c r="AH524" s="64">
        <f>IFERROR(AG524/AC515,"-")</f>
        <v>5.4153846153846157E-2</v>
      </c>
      <c r="AI524" s="61">
        <f t="shared" si="109"/>
        <v>17328.471590909092</v>
      </c>
      <c r="AJ524" s="138"/>
      <c r="AK524" s="138"/>
      <c r="AL524" s="103" t="s">
        <v>83</v>
      </c>
      <c r="AM524" s="52">
        <v>9702602</v>
      </c>
      <c r="AN524" s="64">
        <f>IFERROR(AM524/AJ515,"-")</f>
        <v>2.5234293235670106E-3</v>
      </c>
      <c r="AO524" s="52">
        <v>231</v>
      </c>
      <c r="AP524" s="64">
        <f>IFERROR(AO524/AK515,"-")</f>
        <v>6.6265060240963861E-2</v>
      </c>
      <c r="AQ524" s="61">
        <f t="shared" si="110"/>
        <v>42002.606060606064</v>
      </c>
      <c r="AR524" s="138"/>
      <c r="AS524" s="138"/>
      <c r="AT524" s="103" t="s">
        <v>83</v>
      </c>
      <c r="AU524" s="52">
        <v>2860279</v>
      </c>
      <c r="AV524" s="64">
        <f>IFERROR(AU524/AR515,"-")</f>
        <v>1.4149039486963133E-3</v>
      </c>
      <c r="AW524" s="52">
        <v>129</v>
      </c>
      <c r="AX524" s="64">
        <f>IFERROR(AW524/AS515,"-")</f>
        <v>8.5373924553275971E-2</v>
      </c>
      <c r="AY524" s="61">
        <f t="shared" si="111"/>
        <v>22172.705426356588</v>
      </c>
      <c r="AZ524" s="138"/>
      <c r="BA524" s="138"/>
      <c r="BB524" s="103" t="s">
        <v>83</v>
      </c>
      <c r="BC524" s="52">
        <v>4470772</v>
      </c>
      <c r="BD524" s="64">
        <f>IFERROR(BC524/AZ515,"-")</f>
        <v>6.0156942679835271E-3</v>
      </c>
      <c r="BE524" s="52">
        <v>43</v>
      </c>
      <c r="BF524" s="64">
        <f>IFERROR(BE524/BA515,"-")</f>
        <v>8.1593927893738136E-2</v>
      </c>
      <c r="BG524" s="61">
        <f t="shared" si="112"/>
        <v>103971.44186046511</v>
      </c>
      <c r="BH524" s="138"/>
      <c r="BI524" s="150"/>
      <c r="BJ524" s="103" t="s">
        <v>83</v>
      </c>
      <c r="BK524" s="52">
        <f t="shared" si="104"/>
        <v>27862128</v>
      </c>
      <c r="BL524" s="64">
        <f>IFERROR(BK524/BH515,"-")</f>
        <v>1.38454363107054E-3</v>
      </c>
      <c r="BM524" s="52">
        <f t="shared" si="105"/>
        <v>1113</v>
      </c>
      <c r="BN524" s="64">
        <f>IFERROR(BM524/BI515,"-")</f>
        <v>4.9612195774271194E-2</v>
      </c>
      <c r="BO524" s="61">
        <f t="shared" si="113"/>
        <v>25033.358490566039</v>
      </c>
    </row>
    <row r="525" spans="2:67" s="106" customFormat="1">
      <c r="B525" s="179"/>
      <c r="C525" s="173"/>
      <c r="D525" s="138"/>
      <c r="E525" s="138"/>
      <c r="F525" s="103" t="s">
        <v>85</v>
      </c>
      <c r="G525" s="52">
        <v>17438</v>
      </c>
      <c r="H525" s="64">
        <f>IFERROR(G525/D515,"-")</f>
        <v>6.6526253721166872E-5</v>
      </c>
      <c r="I525" s="52">
        <v>3</v>
      </c>
      <c r="J525" s="64">
        <f>IFERROR(I525/E515,"-")</f>
        <v>1.8404907975460124E-2</v>
      </c>
      <c r="K525" s="61">
        <f t="shared" si="106"/>
        <v>5812.666666666667</v>
      </c>
      <c r="L525" s="138"/>
      <c r="M525" s="138"/>
      <c r="N525" s="103" t="s">
        <v>85</v>
      </c>
      <c r="O525" s="52">
        <v>362412</v>
      </c>
      <c r="P525" s="64">
        <f>IFERROR(O525/L515,"-")</f>
        <v>6.5736160765300297E-4</v>
      </c>
      <c r="Q525" s="52">
        <v>3</v>
      </c>
      <c r="R525" s="64">
        <f>IFERROR(Q525/M515,"-")</f>
        <v>1.0169491525423728E-2</v>
      </c>
      <c r="S525" s="61">
        <f t="shared" si="107"/>
        <v>120804</v>
      </c>
      <c r="T525" s="138"/>
      <c r="U525" s="138"/>
      <c r="V525" s="103" t="s">
        <v>85</v>
      </c>
      <c r="W525" s="52">
        <v>6302533</v>
      </c>
      <c r="X525" s="50">
        <f>W525/T515</f>
        <v>9.5880653255925254E-4</v>
      </c>
      <c r="Y525" s="52">
        <v>71</v>
      </c>
      <c r="Z525" s="64">
        <f>IFERROR(Y525/U515,"-")</f>
        <v>7.1342443729903535E-3</v>
      </c>
      <c r="AA525" s="61">
        <f t="shared" si="108"/>
        <v>88768.070422535209</v>
      </c>
      <c r="AB525" s="138"/>
      <c r="AC525" s="138"/>
      <c r="AD525" s="103" t="s">
        <v>85</v>
      </c>
      <c r="AE525" s="52">
        <v>13819055</v>
      </c>
      <c r="AF525" s="64">
        <f>IFERROR(AE525/AB515,"-")</f>
        <v>2.2553553975184263E-3</v>
      </c>
      <c r="AG525" s="52">
        <v>104</v>
      </c>
      <c r="AH525" s="64">
        <f>IFERROR(AG525/AC515,"-")</f>
        <v>1.6E-2</v>
      </c>
      <c r="AI525" s="61">
        <f t="shared" si="109"/>
        <v>132875.52884615384</v>
      </c>
      <c r="AJ525" s="138"/>
      <c r="AK525" s="138"/>
      <c r="AL525" s="103" t="s">
        <v>85</v>
      </c>
      <c r="AM525" s="52">
        <v>18408835</v>
      </c>
      <c r="AN525" s="64">
        <f>IFERROR(AM525/AJ515,"-")</f>
        <v>4.787725401052904E-3</v>
      </c>
      <c r="AO525" s="52">
        <v>96</v>
      </c>
      <c r="AP525" s="64">
        <f>IFERROR(AO525/AK515,"-")</f>
        <v>2.7538726333907058E-2</v>
      </c>
      <c r="AQ525" s="61">
        <f t="shared" si="110"/>
        <v>191758.69791666666</v>
      </c>
      <c r="AR525" s="138"/>
      <c r="AS525" s="138"/>
      <c r="AT525" s="103" t="s">
        <v>85</v>
      </c>
      <c r="AU525" s="52">
        <v>9027900</v>
      </c>
      <c r="AV525" s="64">
        <f>IFERROR(AU525/AR515,"-")</f>
        <v>4.4658620220039535E-3</v>
      </c>
      <c r="AW525" s="52">
        <v>78</v>
      </c>
      <c r="AX525" s="64">
        <f>IFERROR(AW525/AS515,"-")</f>
        <v>5.1621442753143613E-2</v>
      </c>
      <c r="AY525" s="61">
        <f t="shared" si="111"/>
        <v>115742.30769230769</v>
      </c>
      <c r="AZ525" s="138"/>
      <c r="BA525" s="138"/>
      <c r="BB525" s="103" t="s">
        <v>85</v>
      </c>
      <c r="BC525" s="52">
        <v>7474942</v>
      </c>
      <c r="BD525" s="64">
        <f>IFERROR(BC525/AZ515,"-")</f>
        <v>1.0057986795772481E-2</v>
      </c>
      <c r="BE525" s="52">
        <v>26</v>
      </c>
      <c r="BF525" s="64">
        <f>IFERROR(BE525/BA515,"-")</f>
        <v>4.9335863377609111E-2</v>
      </c>
      <c r="BG525" s="61">
        <f t="shared" si="112"/>
        <v>287497.76923076925</v>
      </c>
      <c r="BH525" s="138"/>
      <c r="BI525" s="150"/>
      <c r="BJ525" s="103" t="s">
        <v>85</v>
      </c>
      <c r="BK525" s="52">
        <f t="shared" si="104"/>
        <v>55413115</v>
      </c>
      <c r="BL525" s="64">
        <f>IFERROR(BK525/BH515,"-")</f>
        <v>2.7536258340005258E-3</v>
      </c>
      <c r="BM525" s="52">
        <f t="shared" si="105"/>
        <v>381</v>
      </c>
      <c r="BN525" s="64">
        <f>IFERROR(BM525/BI515,"-")</f>
        <v>1.6983150575020058E-2</v>
      </c>
      <c r="BO525" s="61">
        <f t="shared" si="113"/>
        <v>145441.24671916012</v>
      </c>
    </row>
    <row r="526" spans="2:67" s="106" customFormat="1">
      <c r="B526" s="179"/>
      <c r="C526" s="173"/>
      <c r="D526" s="138"/>
      <c r="E526" s="138"/>
      <c r="F526" s="103" t="s">
        <v>87</v>
      </c>
      <c r="G526" s="52">
        <v>3131515</v>
      </c>
      <c r="H526" s="64">
        <f>IFERROR(G526/D515,"-")</f>
        <v>1.1946780675630226E-2</v>
      </c>
      <c r="I526" s="52">
        <v>4</v>
      </c>
      <c r="J526" s="64">
        <f>IFERROR(I526/E515,"-")</f>
        <v>2.4539877300613498E-2</v>
      </c>
      <c r="K526" s="61">
        <f t="shared" si="106"/>
        <v>782878.75</v>
      </c>
      <c r="L526" s="138"/>
      <c r="M526" s="138"/>
      <c r="N526" s="103" t="s">
        <v>87</v>
      </c>
      <c r="O526" s="52">
        <v>8389391</v>
      </c>
      <c r="P526" s="64">
        <f>IFERROR(O526/L515,"-")</f>
        <v>1.5217110788245516E-2</v>
      </c>
      <c r="Q526" s="52">
        <v>13</v>
      </c>
      <c r="R526" s="64">
        <f>IFERROR(Q526/M515,"-")</f>
        <v>4.4067796610169491E-2</v>
      </c>
      <c r="S526" s="61">
        <f t="shared" si="107"/>
        <v>645337.76923076925</v>
      </c>
      <c r="T526" s="138"/>
      <c r="U526" s="138"/>
      <c r="V526" s="103" t="s">
        <v>87</v>
      </c>
      <c r="W526" s="52">
        <v>42162675</v>
      </c>
      <c r="X526" s="50">
        <f>W526/T515</f>
        <v>6.4142223801402836E-3</v>
      </c>
      <c r="Y526" s="52">
        <v>102</v>
      </c>
      <c r="Z526" s="64">
        <f>IFERROR(Y526/U515,"-")</f>
        <v>1.02491961414791E-2</v>
      </c>
      <c r="AA526" s="61">
        <f t="shared" si="108"/>
        <v>413359.5588235294</v>
      </c>
      <c r="AB526" s="138"/>
      <c r="AC526" s="138"/>
      <c r="AD526" s="103" t="s">
        <v>87</v>
      </c>
      <c r="AE526" s="52">
        <v>56332839</v>
      </c>
      <c r="AF526" s="64">
        <f>IFERROR(AE526/AB515,"-")</f>
        <v>9.1938683575820863E-3</v>
      </c>
      <c r="AG526" s="52">
        <v>156</v>
      </c>
      <c r="AH526" s="64">
        <f>IFERROR(AG526/AC515,"-")</f>
        <v>2.4E-2</v>
      </c>
      <c r="AI526" s="61">
        <f t="shared" si="109"/>
        <v>361107.94230769231</v>
      </c>
      <c r="AJ526" s="138"/>
      <c r="AK526" s="138"/>
      <c r="AL526" s="103" t="s">
        <v>87</v>
      </c>
      <c r="AM526" s="52">
        <v>58113422</v>
      </c>
      <c r="AN526" s="64">
        <f>IFERROR(AM526/AJ515,"-")</f>
        <v>1.5113998612704535E-2</v>
      </c>
      <c r="AO526" s="52">
        <v>140</v>
      </c>
      <c r="AP526" s="64">
        <f>IFERROR(AO526/AK515,"-")</f>
        <v>4.0160642570281124E-2</v>
      </c>
      <c r="AQ526" s="61">
        <f t="shared" si="110"/>
        <v>415095.87142857141</v>
      </c>
      <c r="AR526" s="138"/>
      <c r="AS526" s="138"/>
      <c r="AT526" s="103" t="s">
        <v>87</v>
      </c>
      <c r="AU526" s="52">
        <v>37223929</v>
      </c>
      <c r="AV526" s="64">
        <f>IFERROR(AU526/AR515,"-")</f>
        <v>1.8413687660571297E-2</v>
      </c>
      <c r="AW526" s="52">
        <v>101</v>
      </c>
      <c r="AX526" s="64">
        <f>IFERROR(AW526/AS515,"-")</f>
        <v>6.6843150231634674E-2</v>
      </c>
      <c r="AY526" s="61">
        <f t="shared" si="111"/>
        <v>368553.75247524754</v>
      </c>
      <c r="AZ526" s="138"/>
      <c r="BA526" s="138"/>
      <c r="BB526" s="103" t="s">
        <v>87</v>
      </c>
      <c r="BC526" s="52">
        <v>26927138</v>
      </c>
      <c r="BD526" s="64">
        <f>IFERROR(BC526/AZ515,"-")</f>
        <v>3.6232093633896206E-2</v>
      </c>
      <c r="BE526" s="52">
        <v>49</v>
      </c>
      <c r="BF526" s="64">
        <f>IFERROR(BE526/BA515,"-")</f>
        <v>9.2979127134724851E-2</v>
      </c>
      <c r="BG526" s="61">
        <f t="shared" si="112"/>
        <v>549533.42857142852</v>
      </c>
      <c r="BH526" s="138"/>
      <c r="BI526" s="150"/>
      <c r="BJ526" s="103" t="s">
        <v>87</v>
      </c>
      <c r="BK526" s="52">
        <f t="shared" si="104"/>
        <v>232280909</v>
      </c>
      <c r="BL526" s="64">
        <f>IFERROR(BK526/BH515,"-")</f>
        <v>1.1542659382485991E-2</v>
      </c>
      <c r="BM526" s="52">
        <f t="shared" si="105"/>
        <v>565</v>
      </c>
      <c r="BN526" s="64">
        <f>IFERROR(BM526/BI515,"-")</f>
        <v>2.5184987073192475E-2</v>
      </c>
      <c r="BO526" s="61">
        <f t="shared" si="113"/>
        <v>411116.65309734514</v>
      </c>
    </row>
    <row r="527" spans="2:67" s="106" customFormat="1">
      <c r="B527" s="179"/>
      <c r="C527" s="173"/>
      <c r="D527" s="138"/>
      <c r="E527" s="138"/>
      <c r="F527" s="103" t="s">
        <v>89</v>
      </c>
      <c r="G527" s="52">
        <v>1509240</v>
      </c>
      <c r="H527" s="64">
        <f>IFERROR(G527/D515,"-")</f>
        <v>5.757775155759484E-3</v>
      </c>
      <c r="I527" s="52">
        <v>14</v>
      </c>
      <c r="J527" s="64">
        <f>IFERROR(I527/E515,"-")</f>
        <v>8.5889570552147243E-2</v>
      </c>
      <c r="K527" s="61">
        <f t="shared" si="106"/>
        <v>107802.85714285714</v>
      </c>
      <c r="L527" s="138"/>
      <c r="M527" s="138"/>
      <c r="N527" s="103" t="s">
        <v>89</v>
      </c>
      <c r="O527" s="52">
        <v>10877613</v>
      </c>
      <c r="P527" s="64">
        <f>IFERROR(O527/L515,"-")</f>
        <v>1.973037639235788E-2</v>
      </c>
      <c r="Q527" s="52">
        <v>56</v>
      </c>
      <c r="R527" s="64">
        <f>IFERROR(Q527/M515,"-")</f>
        <v>0.18983050847457628</v>
      </c>
      <c r="S527" s="61">
        <f t="shared" si="107"/>
        <v>194243.08928571429</v>
      </c>
      <c r="T527" s="138"/>
      <c r="U527" s="138"/>
      <c r="V527" s="103" t="s">
        <v>89</v>
      </c>
      <c r="W527" s="52">
        <v>54071072</v>
      </c>
      <c r="X527" s="50">
        <f>W527/T515</f>
        <v>8.2258509485125565E-3</v>
      </c>
      <c r="Y527" s="52">
        <v>1098</v>
      </c>
      <c r="Z527" s="64">
        <f>IFERROR(Y527/U515,"-")</f>
        <v>0.11032958199356913</v>
      </c>
      <c r="AA527" s="61">
        <f t="shared" si="108"/>
        <v>49245.056466302369</v>
      </c>
      <c r="AB527" s="138"/>
      <c r="AC527" s="138"/>
      <c r="AD527" s="103" t="s">
        <v>89</v>
      </c>
      <c r="AE527" s="52">
        <v>55823372</v>
      </c>
      <c r="AF527" s="64">
        <f>IFERROR(AE527/AB515,"-")</f>
        <v>9.1107201865741894E-3</v>
      </c>
      <c r="AG527" s="52">
        <v>900</v>
      </c>
      <c r="AH527" s="64">
        <f>IFERROR(AG527/AC515,"-")</f>
        <v>0.13846153846153847</v>
      </c>
      <c r="AI527" s="61">
        <f t="shared" si="109"/>
        <v>62025.968888888892</v>
      </c>
      <c r="AJ527" s="138"/>
      <c r="AK527" s="138"/>
      <c r="AL527" s="103" t="s">
        <v>89</v>
      </c>
      <c r="AM527" s="52">
        <v>33435277</v>
      </c>
      <c r="AN527" s="64">
        <f>IFERROR(AM527/AJ515,"-")</f>
        <v>8.6957661896659919E-3</v>
      </c>
      <c r="AO527" s="52">
        <v>551</v>
      </c>
      <c r="AP527" s="64">
        <f>IFERROR(AO527/AK515,"-")</f>
        <v>0.15806081468732072</v>
      </c>
      <c r="AQ527" s="61">
        <f t="shared" si="110"/>
        <v>60681.083484573501</v>
      </c>
      <c r="AR527" s="138"/>
      <c r="AS527" s="138"/>
      <c r="AT527" s="103" t="s">
        <v>89</v>
      </c>
      <c r="AU527" s="52">
        <v>21986318</v>
      </c>
      <c r="AV527" s="64">
        <f>IFERROR(AU527/AR515,"-")</f>
        <v>1.0876046761694515E-2</v>
      </c>
      <c r="AW527" s="52">
        <v>243</v>
      </c>
      <c r="AX527" s="64">
        <f>IFERROR(AW527/AS515,"-")</f>
        <v>0.16082064857710127</v>
      </c>
      <c r="AY527" s="61">
        <f t="shared" si="111"/>
        <v>90478.674897119345</v>
      </c>
      <c r="AZ527" s="138"/>
      <c r="BA527" s="138"/>
      <c r="BB527" s="103" t="s">
        <v>89</v>
      </c>
      <c r="BC527" s="52">
        <v>10096652</v>
      </c>
      <c r="BD527" s="64">
        <f>IFERROR(BC527/AZ515,"-")</f>
        <v>1.3585656249574887E-2</v>
      </c>
      <c r="BE527" s="52">
        <v>80</v>
      </c>
      <c r="BF527" s="64">
        <f>IFERROR(BE527/BA515,"-")</f>
        <v>0.15180265654648956</v>
      </c>
      <c r="BG527" s="61">
        <f t="shared" si="112"/>
        <v>126208.15</v>
      </c>
      <c r="BH527" s="138"/>
      <c r="BI527" s="150"/>
      <c r="BJ527" s="103" t="s">
        <v>89</v>
      </c>
      <c r="BK527" s="52">
        <f t="shared" si="104"/>
        <v>187799544</v>
      </c>
      <c r="BL527" s="64">
        <f>IFERROR(BK527/BH515,"-")</f>
        <v>9.3322614325492877E-3</v>
      </c>
      <c r="BM527" s="52">
        <f t="shared" si="105"/>
        <v>2942</v>
      </c>
      <c r="BN527" s="64">
        <f>IFERROR(BM527/BI515,"-")</f>
        <v>0.13114023357403939</v>
      </c>
      <c r="BO527" s="61">
        <f t="shared" si="113"/>
        <v>63833.971447994561</v>
      </c>
    </row>
    <row r="528" spans="2:67" s="106" customFormat="1">
      <c r="B528" s="179"/>
      <c r="C528" s="173"/>
      <c r="D528" s="138"/>
      <c r="E528" s="138"/>
      <c r="F528" s="103" t="s">
        <v>91</v>
      </c>
      <c r="G528" s="52">
        <v>3987532</v>
      </c>
      <c r="H528" s="64">
        <f>IFERROR(G528/D515,"-")</f>
        <v>1.521249945826769E-2</v>
      </c>
      <c r="I528" s="52">
        <v>9</v>
      </c>
      <c r="J528" s="64">
        <f>IFERROR(I528/E515,"-")</f>
        <v>5.5214723926380369E-2</v>
      </c>
      <c r="K528" s="61">
        <f t="shared" si="106"/>
        <v>443059.11111111112</v>
      </c>
      <c r="L528" s="138"/>
      <c r="M528" s="138"/>
      <c r="N528" s="103" t="s">
        <v>91</v>
      </c>
      <c r="O528" s="52">
        <v>12031427</v>
      </c>
      <c r="P528" s="64">
        <f>IFERROR(O528/L515,"-")</f>
        <v>2.1823223831108643E-2</v>
      </c>
      <c r="Q528" s="52">
        <v>23</v>
      </c>
      <c r="R528" s="64">
        <f>IFERROR(Q528/M515,"-")</f>
        <v>7.796610169491526E-2</v>
      </c>
      <c r="S528" s="61">
        <f t="shared" si="107"/>
        <v>523105.52173913043</v>
      </c>
      <c r="T528" s="138"/>
      <c r="U528" s="138"/>
      <c r="V528" s="103" t="s">
        <v>91</v>
      </c>
      <c r="W528" s="52">
        <v>133017399</v>
      </c>
      <c r="X528" s="50">
        <f>W528/T515</f>
        <v>2.023598307303438E-2</v>
      </c>
      <c r="Y528" s="52">
        <v>642</v>
      </c>
      <c r="Z528" s="64">
        <f>IFERROR(Y528/U515,"-")</f>
        <v>6.4509646302250798E-2</v>
      </c>
      <c r="AA528" s="61">
        <f t="shared" si="108"/>
        <v>207192.21028037384</v>
      </c>
      <c r="AB528" s="138"/>
      <c r="AC528" s="138"/>
      <c r="AD528" s="103" t="s">
        <v>91</v>
      </c>
      <c r="AE528" s="52">
        <v>213173051</v>
      </c>
      <c r="AF528" s="64">
        <f>IFERROR(AE528/AB515,"-")</f>
        <v>3.4791162722655117E-2</v>
      </c>
      <c r="AG528" s="52">
        <v>924</v>
      </c>
      <c r="AH528" s="64">
        <f>IFERROR(AG528/AC515,"-")</f>
        <v>0.14215384615384616</v>
      </c>
      <c r="AI528" s="61">
        <f t="shared" si="109"/>
        <v>230706.76515151514</v>
      </c>
      <c r="AJ528" s="138"/>
      <c r="AK528" s="138"/>
      <c r="AL528" s="103" t="s">
        <v>91</v>
      </c>
      <c r="AM528" s="52">
        <v>190328217</v>
      </c>
      <c r="AN528" s="64">
        <f>IFERROR(AM528/AJ515,"-")</f>
        <v>4.9500103568097018E-2</v>
      </c>
      <c r="AO528" s="52">
        <v>812</v>
      </c>
      <c r="AP528" s="64">
        <f>IFERROR(AO528/AK515,"-")</f>
        <v>0.23293172690763053</v>
      </c>
      <c r="AQ528" s="61">
        <f t="shared" si="110"/>
        <v>234394.35591133006</v>
      </c>
      <c r="AR528" s="138"/>
      <c r="AS528" s="138"/>
      <c r="AT528" s="103" t="s">
        <v>91</v>
      </c>
      <c r="AU528" s="52">
        <v>143237461</v>
      </c>
      <c r="AV528" s="64">
        <f>IFERROR(AU528/AR515,"-")</f>
        <v>7.085576238196839E-2</v>
      </c>
      <c r="AW528" s="52">
        <v>490</v>
      </c>
      <c r="AX528" s="64">
        <f>IFERROR(AW528/AS515,"-")</f>
        <v>0.32428855062872269</v>
      </c>
      <c r="AY528" s="61">
        <f t="shared" si="111"/>
        <v>292321.34897959186</v>
      </c>
      <c r="AZ528" s="138"/>
      <c r="BA528" s="138"/>
      <c r="BB528" s="103" t="s">
        <v>91</v>
      </c>
      <c r="BC528" s="52">
        <v>67273622</v>
      </c>
      <c r="BD528" s="64">
        <f>IFERROR(BC528/AZ515,"-")</f>
        <v>9.0520729362152788E-2</v>
      </c>
      <c r="BE528" s="52">
        <v>195</v>
      </c>
      <c r="BF528" s="64">
        <f>IFERROR(BE528/BA515,"-")</f>
        <v>0.37001897533206829</v>
      </c>
      <c r="BG528" s="61">
        <f t="shared" si="112"/>
        <v>344992.93333333335</v>
      </c>
      <c r="BH528" s="138"/>
      <c r="BI528" s="150"/>
      <c r="BJ528" s="103" t="s">
        <v>91</v>
      </c>
      <c r="BK528" s="52">
        <f t="shared" si="104"/>
        <v>763048709</v>
      </c>
      <c r="BL528" s="64">
        <f>IFERROR(BK528/BH515,"-")</f>
        <v>3.7917930397941883E-2</v>
      </c>
      <c r="BM528" s="52">
        <f t="shared" si="105"/>
        <v>3095</v>
      </c>
      <c r="BN528" s="64">
        <f>IFERROR(BM528/BI515,"-")</f>
        <v>0.13796023892306319</v>
      </c>
      <c r="BO528" s="61">
        <f t="shared" si="113"/>
        <v>246542.39386106623</v>
      </c>
    </row>
    <row r="529" spans="2:67" s="106" customFormat="1">
      <c r="B529" s="179"/>
      <c r="C529" s="173"/>
      <c r="D529" s="138"/>
      <c r="E529" s="138"/>
      <c r="F529" s="103" t="s">
        <v>95</v>
      </c>
      <c r="G529" s="52">
        <v>2372839</v>
      </c>
      <c r="H529" s="64">
        <f>IFERROR(G529/D515,"-")</f>
        <v>9.0524193917582221E-3</v>
      </c>
      <c r="I529" s="52">
        <v>18</v>
      </c>
      <c r="J529" s="64">
        <f>IFERROR(I529/E515,"-")</f>
        <v>0.11042944785276074</v>
      </c>
      <c r="K529" s="61">
        <f t="shared" si="106"/>
        <v>131824.38888888888</v>
      </c>
      <c r="L529" s="138"/>
      <c r="M529" s="138"/>
      <c r="N529" s="103" t="s">
        <v>95</v>
      </c>
      <c r="O529" s="52">
        <v>1894105</v>
      </c>
      <c r="P529" s="64">
        <f>IFERROR(O529/L515,"-")</f>
        <v>3.4356254976755491E-3</v>
      </c>
      <c r="Q529" s="52">
        <v>27</v>
      </c>
      <c r="R529" s="64">
        <f>IFERROR(Q529/M515,"-")</f>
        <v>9.152542372881356E-2</v>
      </c>
      <c r="S529" s="61">
        <f t="shared" si="107"/>
        <v>70152.037037037036</v>
      </c>
      <c r="T529" s="138"/>
      <c r="U529" s="138"/>
      <c r="V529" s="103" t="s">
        <v>95</v>
      </c>
      <c r="W529" s="52">
        <v>28456213</v>
      </c>
      <c r="X529" s="50">
        <f>W529/T515</f>
        <v>4.3290535593066351E-3</v>
      </c>
      <c r="Y529" s="52">
        <v>503</v>
      </c>
      <c r="Z529" s="64">
        <f>IFERROR(Y529/U515,"-")</f>
        <v>5.0542604501607719E-2</v>
      </c>
      <c r="AA529" s="61">
        <f t="shared" si="108"/>
        <v>56572.988071570573</v>
      </c>
      <c r="AB529" s="138"/>
      <c r="AC529" s="138"/>
      <c r="AD529" s="103" t="s">
        <v>95</v>
      </c>
      <c r="AE529" s="52">
        <v>31952699</v>
      </c>
      <c r="AF529" s="64">
        <f>IFERROR(AE529/AB515,"-")</f>
        <v>5.2148784526099374E-3</v>
      </c>
      <c r="AG529" s="52">
        <v>459</v>
      </c>
      <c r="AH529" s="64">
        <f>IFERROR(AG529/AC515,"-")</f>
        <v>7.0615384615384622E-2</v>
      </c>
      <c r="AI529" s="61">
        <f t="shared" si="109"/>
        <v>69613.723311546841</v>
      </c>
      <c r="AJ529" s="138"/>
      <c r="AK529" s="138"/>
      <c r="AL529" s="103" t="s">
        <v>95</v>
      </c>
      <c r="AM529" s="52">
        <v>19293881</v>
      </c>
      <c r="AN529" s="64">
        <f>IFERROR(AM529/AJ515,"-")</f>
        <v>5.0179060298270921E-3</v>
      </c>
      <c r="AO529" s="52">
        <v>269</v>
      </c>
      <c r="AP529" s="64">
        <f>IFERROR(AO529/AK515,"-")</f>
        <v>7.7165806081468738E-2</v>
      </c>
      <c r="AQ529" s="61">
        <f t="shared" si="110"/>
        <v>71724.464684014863</v>
      </c>
      <c r="AR529" s="138"/>
      <c r="AS529" s="138"/>
      <c r="AT529" s="103" t="s">
        <v>95</v>
      </c>
      <c r="AU529" s="52">
        <v>4519983</v>
      </c>
      <c r="AV529" s="64">
        <f>IFERROR(AU529/AR515,"-")</f>
        <v>2.2359153756469938E-3</v>
      </c>
      <c r="AW529" s="52">
        <v>105</v>
      </c>
      <c r="AX529" s="64">
        <f>IFERROR(AW529/AS515,"-")</f>
        <v>6.9490403706154863E-2</v>
      </c>
      <c r="AY529" s="61">
        <f t="shared" si="111"/>
        <v>43047.457142857143</v>
      </c>
      <c r="AZ529" s="138"/>
      <c r="BA529" s="138"/>
      <c r="BB529" s="103" t="s">
        <v>95</v>
      </c>
      <c r="BC529" s="52">
        <v>1463029</v>
      </c>
      <c r="BD529" s="64">
        <f>IFERROR(BC529/AZ515,"-")</f>
        <v>1.9685940524799008E-3</v>
      </c>
      <c r="BE529" s="52">
        <v>29</v>
      </c>
      <c r="BF529" s="64">
        <f>IFERROR(BE529/BA515,"-")</f>
        <v>5.5028462998102469E-2</v>
      </c>
      <c r="BG529" s="61">
        <f t="shared" si="112"/>
        <v>50449.275862068964</v>
      </c>
      <c r="BH529" s="138"/>
      <c r="BI529" s="150"/>
      <c r="BJ529" s="103" t="s">
        <v>95</v>
      </c>
      <c r="BK529" s="52">
        <f t="shared" si="104"/>
        <v>89952749</v>
      </c>
      <c r="BL529" s="64">
        <f>IFERROR(BK529/BH515,"-")</f>
        <v>4.46999259084722E-3</v>
      </c>
      <c r="BM529" s="52">
        <f t="shared" si="105"/>
        <v>1410</v>
      </c>
      <c r="BN529" s="64">
        <f>IFERROR(BM529/BI515,"-")</f>
        <v>6.2851029687082102E-2</v>
      </c>
      <c r="BO529" s="61">
        <f t="shared" si="113"/>
        <v>63796.275886524825</v>
      </c>
    </row>
    <row r="530" spans="2:67" s="106" customFormat="1">
      <c r="B530" s="179"/>
      <c r="C530" s="173"/>
      <c r="D530" s="138"/>
      <c r="E530" s="138"/>
      <c r="F530" s="104" t="s">
        <v>93</v>
      </c>
      <c r="G530" s="55">
        <v>262197</v>
      </c>
      <c r="H530" s="65">
        <f>IFERROR(G530/D515,"-")</f>
        <v>1.0002858210189695E-3</v>
      </c>
      <c r="I530" s="55">
        <v>25</v>
      </c>
      <c r="J530" s="65">
        <f>IFERROR(I530/E515,"-")</f>
        <v>0.15337423312883436</v>
      </c>
      <c r="K530" s="62">
        <f t="shared" si="106"/>
        <v>10487.88</v>
      </c>
      <c r="L530" s="138"/>
      <c r="M530" s="138"/>
      <c r="N530" s="104" t="s">
        <v>93</v>
      </c>
      <c r="O530" s="55">
        <v>402647</v>
      </c>
      <c r="P530" s="65">
        <f>IFERROR(O530/L515,"-")</f>
        <v>7.3034192917634808E-4</v>
      </c>
      <c r="Q530" s="55">
        <v>52</v>
      </c>
      <c r="R530" s="65">
        <f>IFERROR(Q530/M515,"-")</f>
        <v>0.17627118644067796</v>
      </c>
      <c r="S530" s="62">
        <f t="shared" si="107"/>
        <v>7743.2115384615381</v>
      </c>
      <c r="T530" s="138"/>
      <c r="U530" s="138"/>
      <c r="V530" s="104" t="s">
        <v>93</v>
      </c>
      <c r="W530" s="55">
        <v>11152820</v>
      </c>
      <c r="X530" s="53">
        <f>W530/T515</f>
        <v>1.6966823771422512E-3</v>
      </c>
      <c r="Y530" s="55">
        <v>844</v>
      </c>
      <c r="Z530" s="65">
        <f>IFERROR(Y530/U515,"-")</f>
        <v>8.4807073954983922E-2</v>
      </c>
      <c r="AA530" s="62">
        <f t="shared" si="108"/>
        <v>13214.241706161138</v>
      </c>
      <c r="AB530" s="138"/>
      <c r="AC530" s="138"/>
      <c r="AD530" s="104" t="s">
        <v>93</v>
      </c>
      <c r="AE530" s="55">
        <v>9353925</v>
      </c>
      <c r="AF530" s="65">
        <f>IFERROR(AE530/AB515,"-")</f>
        <v>1.526618516007972E-3</v>
      </c>
      <c r="AG530" s="55">
        <v>785</v>
      </c>
      <c r="AH530" s="65">
        <f>IFERROR(AG530/AC515,"-")</f>
        <v>0.12076923076923077</v>
      </c>
      <c r="AI530" s="62">
        <f t="shared" si="109"/>
        <v>11915.828025477707</v>
      </c>
      <c r="AJ530" s="138"/>
      <c r="AK530" s="138"/>
      <c r="AL530" s="104" t="s">
        <v>93</v>
      </c>
      <c r="AM530" s="55">
        <v>12495257</v>
      </c>
      <c r="AN530" s="65">
        <f>IFERROR(AM530/AJ515,"-")</f>
        <v>3.2497362995313993E-3</v>
      </c>
      <c r="AO530" s="55">
        <v>527</v>
      </c>
      <c r="AP530" s="65">
        <f>IFERROR(AO530/AK515,"-")</f>
        <v>0.15117613310384395</v>
      </c>
      <c r="AQ530" s="62">
        <f t="shared" si="110"/>
        <v>23710.165085388995</v>
      </c>
      <c r="AR530" s="138"/>
      <c r="AS530" s="138"/>
      <c r="AT530" s="104" t="s">
        <v>93</v>
      </c>
      <c r="AU530" s="55">
        <v>4793575</v>
      </c>
      <c r="AV530" s="65">
        <f>IFERROR(AU530/AR515,"-")</f>
        <v>2.371254061534532E-3</v>
      </c>
      <c r="AW530" s="55">
        <v>252</v>
      </c>
      <c r="AX530" s="65">
        <f>IFERROR(AW530/AS515,"-")</f>
        <v>0.16677696889477167</v>
      </c>
      <c r="AY530" s="62">
        <f t="shared" si="111"/>
        <v>19022.123015873014</v>
      </c>
      <c r="AZ530" s="138"/>
      <c r="BA530" s="138"/>
      <c r="BB530" s="104" t="s">
        <v>93</v>
      </c>
      <c r="BC530" s="55">
        <v>1420674</v>
      </c>
      <c r="BD530" s="65">
        <f>IFERROR(BC530/AZ515,"-")</f>
        <v>1.9116028369313464E-3</v>
      </c>
      <c r="BE530" s="55">
        <v>71</v>
      </c>
      <c r="BF530" s="65">
        <f>IFERROR(BE530/BA515,"-")</f>
        <v>0.1347248576850095</v>
      </c>
      <c r="BG530" s="62">
        <f t="shared" si="112"/>
        <v>20009.492957746479</v>
      </c>
      <c r="BH530" s="138"/>
      <c r="BI530" s="150"/>
      <c r="BJ530" s="104" t="s">
        <v>93</v>
      </c>
      <c r="BK530" s="55">
        <f t="shared" si="104"/>
        <v>39881095</v>
      </c>
      <c r="BL530" s="65">
        <f>IFERROR(BK530/BH515,"-")</f>
        <v>1.9817982345917422E-3</v>
      </c>
      <c r="BM530" s="55">
        <f t="shared" si="105"/>
        <v>2556</v>
      </c>
      <c r="BN530" s="65">
        <f>IFERROR(BM530/BI515,"-")</f>
        <v>0.11393420700722118</v>
      </c>
      <c r="BO530" s="62">
        <f t="shared" si="113"/>
        <v>15602.932316118935</v>
      </c>
    </row>
    <row r="531" spans="2:67" s="106" customFormat="1">
      <c r="B531" s="179"/>
      <c r="C531" s="174"/>
      <c r="D531" s="139"/>
      <c r="E531" s="139"/>
      <c r="F531" s="105" t="s">
        <v>101</v>
      </c>
      <c r="G531" s="56">
        <f>SUM(G515:G530)</f>
        <v>32934342</v>
      </c>
      <c r="H531" s="65">
        <f>IFERROR(G531/D515,"-")</f>
        <v>0.12564505058101172</v>
      </c>
      <c r="I531" s="55">
        <v>125</v>
      </c>
      <c r="J531" s="65">
        <f>IFERROR(I531/E515,"-")</f>
        <v>0.76687116564417179</v>
      </c>
      <c r="K531" s="62">
        <f t="shared" si="106"/>
        <v>263474.73599999998</v>
      </c>
      <c r="L531" s="139"/>
      <c r="M531" s="139"/>
      <c r="N531" s="105" t="s">
        <v>101</v>
      </c>
      <c r="O531" s="56">
        <f>SUM(O515:O530)</f>
        <v>75045454</v>
      </c>
      <c r="P531" s="65">
        <f>IFERROR(O531/L515,"-")</f>
        <v>0.13612132128210291</v>
      </c>
      <c r="Q531" s="55">
        <v>240</v>
      </c>
      <c r="R531" s="65">
        <f>IFERROR(Q531/M515,"-")</f>
        <v>0.81355932203389836</v>
      </c>
      <c r="S531" s="62">
        <f t="shared" si="107"/>
        <v>312689.39166666666</v>
      </c>
      <c r="T531" s="139"/>
      <c r="U531" s="139"/>
      <c r="V531" s="105" t="s">
        <v>101</v>
      </c>
      <c r="W531" s="56">
        <f>SUM(W515:W530)</f>
        <v>1274068410</v>
      </c>
      <c r="X531" s="53">
        <f>W531/T515</f>
        <v>0.19382446937372325</v>
      </c>
      <c r="Y531" s="55">
        <v>7080</v>
      </c>
      <c r="Z531" s="65">
        <f>IFERROR(Y531/U515,"-")</f>
        <v>0.71141479099678462</v>
      </c>
      <c r="AA531" s="62">
        <f t="shared" si="108"/>
        <v>179953.16525423728</v>
      </c>
      <c r="AB531" s="139"/>
      <c r="AC531" s="139"/>
      <c r="AD531" s="105" t="s">
        <v>101</v>
      </c>
      <c r="AE531" s="56">
        <f>SUM(AE515:AE530)</f>
        <v>1425874417</v>
      </c>
      <c r="AF531" s="65">
        <f>IFERROR(AE531/AB515,"-")</f>
        <v>0.23271153943336859</v>
      </c>
      <c r="AG531" s="55">
        <v>5327</v>
      </c>
      <c r="AH531" s="65">
        <f>IFERROR(AG531/AC515,"-")</f>
        <v>0.81953846153846155</v>
      </c>
      <c r="AI531" s="62">
        <f t="shared" si="109"/>
        <v>267669.31049371127</v>
      </c>
      <c r="AJ531" s="139"/>
      <c r="AK531" s="139"/>
      <c r="AL531" s="105" t="s">
        <v>101</v>
      </c>
      <c r="AM531" s="56">
        <f>SUM(AM515:AM530)</f>
        <v>1170901502</v>
      </c>
      <c r="AN531" s="65">
        <f>IFERROR(AM531/AJ515,"-")</f>
        <v>0.30452523819439947</v>
      </c>
      <c r="AO531" s="55">
        <v>3032</v>
      </c>
      <c r="AP531" s="65">
        <f>IFERROR(AO531/AK515,"-")</f>
        <v>0.86976477337923119</v>
      </c>
      <c r="AQ531" s="62">
        <f t="shared" si="110"/>
        <v>386181.23416886543</v>
      </c>
      <c r="AR531" s="139"/>
      <c r="AS531" s="139"/>
      <c r="AT531" s="105" t="s">
        <v>101</v>
      </c>
      <c r="AU531" s="56">
        <f>SUM(AU515:AU530)</f>
        <v>754531665</v>
      </c>
      <c r="AV531" s="65">
        <f>IFERROR(AU531/AR515,"-")</f>
        <v>0.37324674698688615</v>
      </c>
      <c r="AW531" s="55">
        <v>1351</v>
      </c>
      <c r="AX531" s="65">
        <f>IFERROR(AW531/AS515,"-")</f>
        <v>0.89410986101919254</v>
      </c>
      <c r="AY531" s="62">
        <f t="shared" si="111"/>
        <v>558498.64174685418</v>
      </c>
      <c r="AZ531" s="139"/>
      <c r="BA531" s="139"/>
      <c r="BB531" s="105" t="s">
        <v>101</v>
      </c>
      <c r="BC531" s="56">
        <f>SUM(BC515:BC530)</f>
        <v>345149724</v>
      </c>
      <c r="BD531" s="65">
        <f>IFERROR(BC531/AZ515,"-")</f>
        <v>0.46441983985380969</v>
      </c>
      <c r="BE531" s="55">
        <v>459</v>
      </c>
      <c r="BF531" s="65">
        <f>IFERROR(BE531/BA515,"-")</f>
        <v>0.87096774193548387</v>
      </c>
      <c r="BG531" s="62">
        <f t="shared" si="112"/>
        <v>751960.18300653598</v>
      </c>
      <c r="BH531" s="139"/>
      <c r="BI531" s="151"/>
      <c r="BJ531" s="105" t="s">
        <v>101</v>
      </c>
      <c r="BK531" s="56">
        <f t="shared" si="104"/>
        <v>5078505514</v>
      </c>
      <c r="BL531" s="65">
        <f>IFERROR(BK531/BH515,"-")</f>
        <v>0.25236451662146259</v>
      </c>
      <c r="BM531" s="56">
        <f t="shared" si="105"/>
        <v>17614</v>
      </c>
      <c r="BN531" s="65">
        <f>IFERROR(BM531/BI515,"-")</f>
        <v>0.78514754390657038</v>
      </c>
      <c r="BO531" s="62">
        <f t="shared" si="113"/>
        <v>288322.10253207677</v>
      </c>
    </row>
    <row r="532" spans="2:67" s="106" customFormat="1">
      <c r="B532" s="179">
        <v>32</v>
      </c>
      <c r="C532" s="172" t="s">
        <v>41</v>
      </c>
      <c r="D532" s="137">
        <v>178589300</v>
      </c>
      <c r="E532" s="137">
        <v>106</v>
      </c>
      <c r="F532" s="101" t="s">
        <v>66</v>
      </c>
      <c r="G532" s="48">
        <v>515182</v>
      </c>
      <c r="H532" s="63">
        <f>IFERROR(G532/D532,"-")</f>
        <v>2.8847304961719432E-3</v>
      </c>
      <c r="I532" s="48">
        <v>21</v>
      </c>
      <c r="J532" s="63">
        <f>IFERROR(I532/E532,"-")</f>
        <v>0.19811320754716982</v>
      </c>
      <c r="K532" s="60">
        <f t="shared" si="106"/>
        <v>24532.476190476191</v>
      </c>
      <c r="L532" s="137">
        <v>445556910</v>
      </c>
      <c r="M532" s="137">
        <v>216</v>
      </c>
      <c r="N532" s="101" t="s">
        <v>66</v>
      </c>
      <c r="O532" s="48">
        <v>13734441</v>
      </c>
      <c r="P532" s="63">
        <f>IFERROR(O532/L532,"-")</f>
        <v>3.0825334972360771E-2</v>
      </c>
      <c r="Q532" s="48">
        <v>55</v>
      </c>
      <c r="R532" s="63">
        <f>IFERROR(Q532/M532,"-")</f>
        <v>0.25462962962962965</v>
      </c>
      <c r="S532" s="60">
        <f t="shared" si="107"/>
        <v>249717.1090909091</v>
      </c>
      <c r="T532" s="137">
        <v>5793111630</v>
      </c>
      <c r="U532" s="137">
        <v>8195</v>
      </c>
      <c r="V532" s="101" t="s">
        <v>66</v>
      </c>
      <c r="W532" s="48">
        <v>143877673</v>
      </c>
      <c r="X532" s="46">
        <f>W532/T532</f>
        <v>2.4835991810501327E-2</v>
      </c>
      <c r="Y532" s="48">
        <v>1353</v>
      </c>
      <c r="Z532" s="63">
        <f>IFERROR(Y532/U532,"-")</f>
        <v>0.1651006711409396</v>
      </c>
      <c r="AA532" s="60">
        <f t="shared" si="108"/>
        <v>106339.74353288987</v>
      </c>
      <c r="AB532" s="137">
        <v>5786475490</v>
      </c>
      <c r="AC532" s="137">
        <v>6084</v>
      </c>
      <c r="AD532" s="101" t="s">
        <v>66</v>
      </c>
      <c r="AE532" s="48">
        <v>247817116</v>
      </c>
      <c r="AF532" s="63">
        <f>IFERROR(AE532/AB532,"-")</f>
        <v>4.2826953372267718E-2</v>
      </c>
      <c r="AG532" s="48">
        <v>1361</v>
      </c>
      <c r="AH532" s="63">
        <f>IFERROR(AG532/AC532,"-")</f>
        <v>0.22370151216305062</v>
      </c>
      <c r="AI532" s="60">
        <f t="shared" si="109"/>
        <v>182084.5819250551</v>
      </c>
      <c r="AJ532" s="137">
        <v>3810211080</v>
      </c>
      <c r="AK532" s="137">
        <v>3445</v>
      </c>
      <c r="AL532" s="101" t="s">
        <v>66</v>
      </c>
      <c r="AM532" s="48">
        <v>158965142</v>
      </c>
      <c r="AN532" s="63">
        <f>IFERROR(AM532/AJ532,"-")</f>
        <v>4.1720822983906711E-2</v>
      </c>
      <c r="AO532" s="48">
        <v>909</v>
      </c>
      <c r="AP532" s="63">
        <f>IFERROR(AO532/AK532,"-")</f>
        <v>0.26386066763425253</v>
      </c>
      <c r="AQ532" s="60">
        <f t="shared" si="110"/>
        <v>174879.14411441144</v>
      </c>
      <c r="AR532" s="137">
        <v>2027824610</v>
      </c>
      <c r="AS532" s="137">
        <v>1575</v>
      </c>
      <c r="AT532" s="101" t="s">
        <v>66</v>
      </c>
      <c r="AU532" s="48">
        <v>93605287</v>
      </c>
      <c r="AV532" s="63">
        <f>IFERROR(AU532/AR532,"-")</f>
        <v>4.6160445305967558E-2</v>
      </c>
      <c r="AW532" s="48">
        <v>444</v>
      </c>
      <c r="AX532" s="63">
        <f>IFERROR(AW532/AS532,"-")</f>
        <v>0.28190476190476188</v>
      </c>
      <c r="AY532" s="60">
        <f t="shared" si="111"/>
        <v>210822.71846846846</v>
      </c>
      <c r="AZ532" s="137">
        <v>696017630</v>
      </c>
      <c r="BA532" s="137">
        <v>492</v>
      </c>
      <c r="BB532" s="101" t="s">
        <v>66</v>
      </c>
      <c r="BC532" s="48">
        <v>46553510</v>
      </c>
      <c r="BD532" s="63">
        <f>IFERROR(BC532/AZ532,"-")</f>
        <v>6.6885532770197209E-2</v>
      </c>
      <c r="BE532" s="48">
        <v>137</v>
      </c>
      <c r="BF532" s="63">
        <f>IFERROR(BE532/BA532,"-")</f>
        <v>0.27845528455284552</v>
      </c>
      <c r="BG532" s="60">
        <f t="shared" si="112"/>
        <v>339806.6423357664</v>
      </c>
      <c r="BH532" s="137">
        <f>SUM(D532,L532,T532,AB532,AJ532,AR532,AZ532)</f>
        <v>18737786650</v>
      </c>
      <c r="BI532" s="149">
        <f>SUM(E532,M532,U532,AC532,AK532,AS532,BA532)</f>
        <v>20113</v>
      </c>
      <c r="BJ532" s="101" t="s">
        <v>66</v>
      </c>
      <c r="BK532" s="48">
        <f t="shared" si="104"/>
        <v>705068351</v>
      </c>
      <c r="BL532" s="63">
        <f>IFERROR(BK532/BH532,"-")</f>
        <v>3.7628155564467372E-2</v>
      </c>
      <c r="BM532" s="48">
        <f t="shared" si="105"/>
        <v>4280</v>
      </c>
      <c r="BN532" s="63">
        <f>IFERROR(BM532/BI532,"-")</f>
        <v>0.21279769303435589</v>
      </c>
      <c r="BO532" s="60">
        <f t="shared" si="113"/>
        <v>164735.59602803737</v>
      </c>
    </row>
    <row r="533" spans="2:67" s="106" customFormat="1">
      <c r="B533" s="179"/>
      <c r="C533" s="173"/>
      <c r="D533" s="138"/>
      <c r="E533" s="138"/>
      <c r="F533" s="102" t="s">
        <v>68</v>
      </c>
      <c r="G533" s="52">
        <v>2524227</v>
      </c>
      <c r="H533" s="64">
        <f>IFERROR(G533/D532,"-")</f>
        <v>1.4134256643595109E-2</v>
      </c>
      <c r="I533" s="52">
        <v>21</v>
      </c>
      <c r="J533" s="64">
        <f>IFERROR(I533/E532,"-")</f>
        <v>0.19811320754716982</v>
      </c>
      <c r="K533" s="61">
        <f t="shared" si="106"/>
        <v>120201.28571428571</v>
      </c>
      <c r="L533" s="138"/>
      <c r="M533" s="138"/>
      <c r="N533" s="102" t="s">
        <v>68</v>
      </c>
      <c r="O533" s="52">
        <v>8333943</v>
      </c>
      <c r="P533" s="64">
        <f>IFERROR(O533/L532,"-")</f>
        <v>1.8704553364462466E-2</v>
      </c>
      <c r="Q533" s="52">
        <v>75</v>
      </c>
      <c r="R533" s="64">
        <f>IFERROR(Q533/M532,"-")</f>
        <v>0.34722222222222221</v>
      </c>
      <c r="S533" s="61">
        <f t="shared" si="107"/>
        <v>111119.24</v>
      </c>
      <c r="T533" s="138"/>
      <c r="U533" s="138"/>
      <c r="V533" s="102" t="s">
        <v>68</v>
      </c>
      <c r="W533" s="52">
        <v>120921837</v>
      </c>
      <c r="X533" s="50">
        <f>W533/T532</f>
        <v>2.0873382859359815E-2</v>
      </c>
      <c r="Y533" s="52">
        <v>1749</v>
      </c>
      <c r="Z533" s="64">
        <f>IFERROR(Y533/U532,"-")</f>
        <v>0.2134228187919463</v>
      </c>
      <c r="AA533" s="61">
        <f t="shared" si="108"/>
        <v>69137.699828473415</v>
      </c>
      <c r="AB533" s="138"/>
      <c r="AC533" s="138"/>
      <c r="AD533" s="102" t="s">
        <v>68</v>
      </c>
      <c r="AE533" s="52">
        <v>100524938</v>
      </c>
      <c r="AF533" s="64">
        <f>IFERROR(AE533/AB532,"-")</f>
        <v>1.7372395022449149E-2</v>
      </c>
      <c r="AG533" s="52">
        <v>1671</v>
      </c>
      <c r="AH533" s="64">
        <f>IFERROR(AG533/AC532,"-")</f>
        <v>0.27465483234714005</v>
      </c>
      <c r="AI533" s="61">
        <f t="shared" si="109"/>
        <v>60158.550568521845</v>
      </c>
      <c r="AJ533" s="138"/>
      <c r="AK533" s="138"/>
      <c r="AL533" s="102" t="s">
        <v>68</v>
      </c>
      <c r="AM533" s="52">
        <v>67792581</v>
      </c>
      <c r="AN533" s="64">
        <f>IFERROR(AM533/AJ532,"-")</f>
        <v>1.7792342622655961E-2</v>
      </c>
      <c r="AO533" s="52">
        <v>1002</v>
      </c>
      <c r="AP533" s="64">
        <f>IFERROR(AO533/AK532,"-")</f>
        <v>0.29085631349782293</v>
      </c>
      <c r="AQ533" s="61">
        <f t="shared" si="110"/>
        <v>67657.266467065871</v>
      </c>
      <c r="AR533" s="138"/>
      <c r="AS533" s="138"/>
      <c r="AT533" s="102" t="s">
        <v>68</v>
      </c>
      <c r="AU533" s="52">
        <v>30946884</v>
      </c>
      <c r="AV533" s="64">
        <f>IFERROR(AU533/AR532,"-")</f>
        <v>1.5261124580197297E-2</v>
      </c>
      <c r="AW533" s="52">
        <v>492</v>
      </c>
      <c r="AX533" s="64">
        <f>IFERROR(AW533/AS532,"-")</f>
        <v>0.31238095238095237</v>
      </c>
      <c r="AY533" s="61">
        <f t="shared" si="111"/>
        <v>62900.170731707316</v>
      </c>
      <c r="AZ533" s="138"/>
      <c r="BA533" s="138"/>
      <c r="BB533" s="102" t="s">
        <v>68</v>
      </c>
      <c r="BC533" s="52">
        <v>9728741</v>
      </c>
      <c r="BD533" s="64">
        <f>IFERROR(BC533/AZ532,"-")</f>
        <v>1.3977722087298278E-2</v>
      </c>
      <c r="BE533" s="52">
        <v>143</v>
      </c>
      <c r="BF533" s="64">
        <f>IFERROR(BE533/BA532,"-")</f>
        <v>0.29065040650406504</v>
      </c>
      <c r="BG533" s="61">
        <f t="shared" si="112"/>
        <v>68033.153846153844</v>
      </c>
      <c r="BH533" s="138"/>
      <c r="BI533" s="150"/>
      <c r="BJ533" s="102" t="s">
        <v>68</v>
      </c>
      <c r="BK533" s="52">
        <f t="shared" si="104"/>
        <v>340773151</v>
      </c>
      <c r="BL533" s="64">
        <f>IFERROR(BK533/BH532,"-")</f>
        <v>1.8186414295628669E-2</v>
      </c>
      <c r="BM533" s="52">
        <f t="shared" si="105"/>
        <v>5153</v>
      </c>
      <c r="BN533" s="64">
        <f>IFERROR(BM533/BI532,"-")</f>
        <v>0.2562024561229056</v>
      </c>
      <c r="BO533" s="61">
        <f t="shared" si="113"/>
        <v>66131.020958664856</v>
      </c>
    </row>
    <row r="534" spans="2:67" s="106" customFormat="1">
      <c r="B534" s="179"/>
      <c r="C534" s="173"/>
      <c r="D534" s="138"/>
      <c r="E534" s="138"/>
      <c r="F534" s="103" t="s">
        <v>70</v>
      </c>
      <c r="G534" s="52">
        <v>1416928</v>
      </c>
      <c r="H534" s="64">
        <f>IFERROR(G534/D532,"-")</f>
        <v>7.9340027650032785E-3</v>
      </c>
      <c r="I534" s="52">
        <v>17</v>
      </c>
      <c r="J534" s="64">
        <f>IFERROR(I534/E532,"-")</f>
        <v>0.16037735849056603</v>
      </c>
      <c r="K534" s="61">
        <f t="shared" si="106"/>
        <v>83348.705882352937</v>
      </c>
      <c r="L534" s="138"/>
      <c r="M534" s="138"/>
      <c r="N534" s="103" t="s">
        <v>70</v>
      </c>
      <c r="O534" s="52">
        <v>976178</v>
      </c>
      <c r="P534" s="64">
        <f>IFERROR(O534/L532,"-")</f>
        <v>2.1909165318522387E-3</v>
      </c>
      <c r="Q534" s="52">
        <v>36</v>
      </c>
      <c r="R534" s="64">
        <f>IFERROR(Q534/M532,"-")</f>
        <v>0.16666666666666666</v>
      </c>
      <c r="S534" s="61">
        <f t="shared" si="107"/>
        <v>27116.055555555555</v>
      </c>
      <c r="T534" s="138"/>
      <c r="U534" s="138"/>
      <c r="V534" s="103" t="s">
        <v>70</v>
      </c>
      <c r="W534" s="52">
        <v>113509477</v>
      </c>
      <c r="X534" s="50">
        <f>W534/T532</f>
        <v>1.9593870142633519E-2</v>
      </c>
      <c r="Y534" s="52">
        <v>1755</v>
      </c>
      <c r="Z534" s="64">
        <f>IFERROR(Y534/U532,"-")</f>
        <v>0.2141549725442343</v>
      </c>
      <c r="AA534" s="61">
        <f t="shared" si="108"/>
        <v>64677.764672364676</v>
      </c>
      <c r="AB534" s="138"/>
      <c r="AC534" s="138"/>
      <c r="AD534" s="103" t="s">
        <v>70</v>
      </c>
      <c r="AE534" s="52">
        <v>109064065</v>
      </c>
      <c r="AF534" s="64">
        <f>IFERROR(AE534/AB532,"-")</f>
        <v>1.8848099363503915E-2</v>
      </c>
      <c r="AG534" s="52">
        <v>1609</v>
      </c>
      <c r="AH534" s="64">
        <f>IFERROR(AG534/AC532,"-")</f>
        <v>0.26446416831032216</v>
      </c>
      <c r="AI534" s="61">
        <f t="shared" si="109"/>
        <v>67783.756991920454</v>
      </c>
      <c r="AJ534" s="138"/>
      <c r="AK534" s="138"/>
      <c r="AL534" s="103" t="s">
        <v>70</v>
      </c>
      <c r="AM534" s="52">
        <v>53180618</v>
      </c>
      <c r="AN534" s="64">
        <f>IFERROR(AM534/AJ532,"-")</f>
        <v>1.3957394192449832E-2</v>
      </c>
      <c r="AO534" s="52">
        <v>941</v>
      </c>
      <c r="AP534" s="64">
        <f>IFERROR(AO534/AK532,"-")</f>
        <v>0.27314949201741656</v>
      </c>
      <c r="AQ534" s="61">
        <f t="shared" si="110"/>
        <v>56515.003188097769</v>
      </c>
      <c r="AR534" s="138"/>
      <c r="AS534" s="138"/>
      <c r="AT534" s="103" t="s">
        <v>70</v>
      </c>
      <c r="AU534" s="52">
        <v>24697529</v>
      </c>
      <c r="AV534" s="64">
        <f>IFERROR(AU534/AR532,"-")</f>
        <v>1.2179322056851849E-2</v>
      </c>
      <c r="AW534" s="52">
        <v>392</v>
      </c>
      <c r="AX534" s="64">
        <f>IFERROR(AW534/AS532,"-")</f>
        <v>0.24888888888888888</v>
      </c>
      <c r="AY534" s="61">
        <f t="shared" si="111"/>
        <v>63003.900510204083</v>
      </c>
      <c r="AZ534" s="138"/>
      <c r="BA534" s="138"/>
      <c r="BB534" s="103" t="s">
        <v>70</v>
      </c>
      <c r="BC534" s="52">
        <v>12919277</v>
      </c>
      <c r="BD534" s="64">
        <f>IFERROR(BC534/AZ532,"-")</f>
        <v>1.8561709421067395E-2</v>
      </c>
      <c r="BE534" s="52">
        <v>114</v>
      </c>
      <c r="BF534" s="64">
        <f>IFERROR(BE534/BA532,"-")</f>
        <v>0.23170731707317074</v>
      </c>
      <c r="BG534" s="61">
        <f t="shared" si="112"/>
        <v>113326.99122807017</v>
      </c>
      <c r="BH534" s="138"/>
      <c r="BI534" s="150"/>
      <c r="BJ534" s="103" t="s">
        <v>70</v>
      </c>
      <c r="BK534" s="52">
        <f t="shared" ref="BK534:BK597" si="114">SUM(G534,O534,W534,AE534,AM534,AU534,BC534)</f>
        <v>315764072</v>
      </c>
      <c r="BL534" s="64">
        <f>IFERROR(BK534/BH532,"-")</f>
        <v>1.6851727362366994E-2</v>
      </c>
      <c r="BM534" s="52">
        <f t="shared" ref="BM534:BM597" si="115">SUM(I534,Q534,Y534,AG534,AO534,AW534,BE534)</f>
        <v>4864</v>
      </c>
      <c r="BN534" s="64">
        <f>IFERROR(BM534/BI532,"-")</f>
        <v>0.24183363993437079</v>
      </c>
      <c r="BO534" s="61">
        <f t="shared" si="113"/>
        <v>64918.600328947367</v>
      </c>
    </row>
    <row r="535" spans="2:67" s="106" customFormat="1">
      <c r="B535" s="179"/>
      <c r="C535" s="173"/>
      <c r="D535" s="138"/>
      <c r="E535" s="138"/>
      <c r="F535" s="103" t="s">
        <v>72</v>
      </c>
      <c r="G535" s="52">
        <v>169740</v>
      </c>
      <c r="H535" s="64">
        <f>IFERROR(G535/D532,"-")</f>
        <v>9.5044887907618208E-4</v>
      </c>
      <c r="I535" s="52">
        <v>7</v>
      </c>
      <c r="J535" s="64">
        <f>IFERROR(I535/E532,"-")</f>
        <v>6.6037735849056603E-2</v>
      </c>
      <c r="K535" s="61">
        <f t="shared" si="106"/>
        <v>24248.571428571428</v>
      </c>
      <c r="L535" s="138"/>
      <c r="M535" s="138"/>
      <c r="N535" s="103" t="s">
        <v>72</v>
      </c>
      <c r="O535" s="52">
        <v>3410277</v>
      </c>
      <c r="P535" s="64">
        <f>IFERROR(O535/L532,"-")</f>
        <v>7.653965012011597E-3</v>
      </c>
      <c r="Q535" s="52">
        <v>20</v>
      </c>
      <c r="R535" s="64">
        <f>IFERROR(Q535/M532,"-")</f>
        <v>9.2592592592592587E-2</v>
      </c>
      <c r="S535" s="61">
        <f t="shared" si="107"/>
        <v>170513.85</v>
      </c>
      <c r="T535" s="138"/>
      <c r="U535" s="138"/>
      <c r="V535" s="103" t="s">
        <v>72</v>
      </c>
      <c r="W535" s="52">
        <v>22114344</v>
      </c>
      <c r="X535" s="50">
        <f>W535/T532</f>
        <v>3.8173516086725226E-3</v>
      </c>
      <c r="Y535" s="52">
        <v>231</v>
      </c>
      <c r="Z535" s="64">
        <f>IFERROR(Y535/U532,"-")</f>
        <v>2.8187919463087248E-2</v>
      </c>
      <c r="AA535" s="61">
        <f t="shared" si="108"/>
        <v>95733.090909090912</v>
      </c>
      <c r="AB535" s="138"/>
      <c r="AC535" s="138"/>
      <c r="AD535" s="103" t="s">
        <v>72</v>
      </c>
      <c r="AE535" s="52">
        <v>23634775</v>
      </c>
      <c r="AF535" s="64">
        <f>IFERROR(AE535/AB532,"-")</f>
        <v>4.0844854593862631E-3</v>
      </c>
      <c r="AG535" s="52">
        <v>212</v>
      </c>
      <c r="AH535" s="64">
        <f>IFERROR(AG535/AC532,"-")</f>
        <v>3.4845496383957925E-2</v>
      </c>
      <c r="AI535" s="61">
        <f t="shared" si="109"/>
        <v>111484.78773584905</v>
      </c>
      <c r="AJ535" s="138"/>
      <c r="AK535" s="138"/>
      <c r="AL535" s="103" t="s">
        <v>72</v>
      </c>
      <c r="AM535" s="52">
        <v>10876246</v>
      </c>
      <c r="AN535" s="64">
        <f>IFERROR(AM535/AJ532,"-")</f>
        <v>2.8544995990090923E-3</v>
      </c>
      <c r="AO535" s="52">
        <v>142</v>
      </c>
      <c r="AP535" s="64">
        <f>IFERROR(AO535/AK532,"-")</f>
        <v>4.1219158200290276E-2</v>
      </c>
      <c r="AQ535" s="61">
        <f t="shared" si="110"/>
        <v>76593.281690140851</v>
      </c>
      <c r="AR535" s="138"/>
      <c r="AS535" s="138"/>
      <c r="AT535" s="103" t="s">
        <v>72</v>
      </c>
      <c r="AU535" s="52">
        <v>2755071</v>
      </c>
      <c r="AV535" s="64">
        <f>IFERROR(AU535/AR532,"-")</f>
        <v>1.3586337725726683E-3</v>
      </c>
      <c r="AW535" s="52">
        <v>42</v>
      </c>
      <c r="AX535" s="64">
        <f>IFERROR(AW535/AS532,"-")</f>
        <v>2.6666666666666668E-2</v>
      </c>
      <c r="AY535" s="61">
        <f t="shared" si="111"/>
        <v>65596.928571428565</v>
      </c>
      <c r="AZ535" s="138"/>
      <c r="BA535" s="138"/>
      <c r="BB535" s="103" t="s">
        <v>72</v>
      </c>
      <c r="BC535" s="52">
        <v>1135785</v>
      </c>
      <c r="BD535" s="64">
        <f>IFERROR(BC535/AZ532,"-")</f>
        <v>1.6318336649029997E-3</v>
      </c>
      <c r="BE535" s="52">
        <v>12</v>
      </c>
      <c r="BF535" s="64">
        <f>IFERROR(BE535/BA532,"-")</f>
        <v>2.4390243902439025E-2</v>
      </c>
      <c r="BG535" s="61">
        <f t="shared" si="112"/>
        <v>94648.75</v>
      </c>
      <c r="BH535" s="138"/>
      <c r="BI535" s="150"/>
      <c r="BJ535" s="103" t="s">
        <v>72</v>
      </c>
      <c r="BK535" s="52">
        <f t="shared" si="114"/>
        <v>64096238</v>
      </c>
      <c r="BL535" s="64">
        <f>IFERROR(BK535/BH532,"-")</f>
        <v>3.4206941938897568E-3</v>
      </c>
      <c r="BM535" s="52">
        <f t="shared" si="115"/>
        <v>666</v>
      </c>
      <c r="BN535" s="64">
        <f>IFERROR(BM535/BI532,"-")</f>
        <v>3.3112912046934818E-2</v>
      </c>
      <c r="BO535" s="61">
        <f t="shared" si="113"/>
        <v>96240.597597597603</v>
      </c>
    </row>
    <row r="536" spans="2:67" s="106" customFormat="1">
      <c r="B536" s="179"/>
      <c r="C536" s="173"/>
      <c r="D536" s="138"/>
      <c r="E536" s="138"/>
      <c r="F536" s="103" t="s">
        <v>74</v>
      </c>
      <c r="G536" s="52">
        <v>2862398</v>
      </c>
      <c r="H536" s="64">
        <f>IFERROR(G536/D532,"-")</f>
        <v>1.602782473530049E-2</v>
      </c>
      <c r="I536" s="52">
        <v>23</v>
      </c>
      <c r="J536" s="64">
        <f>IFERROR(I536/E532,"-")</f>
        <v>0.21698113207547171</v>
      </c>
      <c r="K536" s="61">
        <f t="shared" si="106"/>
        <v>124452.08695652174</v>
      </c>
      <c r="L536" s="138"/>
      <c r="M536" s="138"/>
      <c r="N536" s="103" t="s">
        <v>74</v>
      </c>
      <c r="O536" s="52">
        <v>6703016</v>
      </c>
      <c r="P536" s="64">
        <f>IFERROR(O536/L532,"-")</f>
        <v>1.5044129828443239E-2</v>
      </c>
      <c r="Q536" s="52">
        <v>59</v>
      </c>
      <c r="R536" s="64">
        <f>IFERROR(Q536/M532,"-")</f>
        <v>0.27314814814814814</v>
      </c>
      <c r="S536" s="61">
        <f t="shared" si="107"/>
        <v>113610.44067796611</v>
      </c>
      <c r="T536" s="138"/>
      <c r="U536" s="138"/>
      <c r="V536" s="103" t="s">
        <v>74</v>
      </c>
      <c r="W536" s="52">
        <v>122118265</v>
      </c>
      <c r="X536" s="50">
        <f>W536/T532</f>
        <v>2.1079908829583525E-2</v>
      </c>
      <c r="Y536" s="52">
        <v>2059</v>
      </c>
      <c r="Z536" s="64">
        <f>IFERROR(Y536/U532,"-")</f>
        <v>0.25125076266015861</v>
      </c>
      <c r="AA536" s="61">
        <f t="shared" si="108"/>
        <v>59309.502185526952</v>
      </c>
      <c r="AB536" s="138"/>
      <c r="AC536" s="138"/>
      <c r="AD536" s="103" t="s">
        <v>74</v>
      </c>
      <c r="AE536" s="52">
        <v>124939821</v>
      </c>
      <c r="AF536" s="64">
        <f>IFERROR(AE536/AB532,"-")</f>
        <v>2.1591696226125379E-2</v>
      </c>
      <c r="AG536" s="52">
        <v>1833</v>
      </c>
      <c r="AH536" s="64">
        <f>IFERROR(AG536/AC532,"-")</f>
        <v>0.30128205128205127</v>
      </c>
      <c r="AI536" s="61">
        <f t="shared" si="109"/>
        <v>68161.386252045821</v>
      </c>
      <c r="AJ536" s="138"/>
      <c r="AK536" s="138"/>
      <c r="AL536" s="103" t="s">
        <v>74</v>
      </c>
      <c r="AM536" s="52">
        <v>80251502</v>
      </c>
      <c r="AN536" s="64">
        <f>IFERROR(AM536/AJ532,"-")</f>
        <v>2.106221947157846E-2</v>
      </c>
      <c r="AO536" s="52">
        <v>1051</v>
      </c>
      <c r="AP536" s="64">
        <f>IFERROR(AO536/AK532,"-")</f>
        <v>0.30507982583454279</v>
      </c>
      <c r="AQ536" s="61">
        <f t="shared" si="110"/>
        <v>76357.280685061851</v>
      </c>
      <c r="AR536" s="138"/>
      <c r="AS536" s="138"/>
      <c r="AT536" s="103" t="s">
        <v>74</v>
      </c>
      <c r="AU536" s="52">
        <v>46349390</v>
      </c>
      <c r="AV536" s="64">
        <f>IFERROR(AU536/AR532,"-")</f>
        <v>2.2856705541215421E-2</v>
      </c>
      <c r="AW536" s="52">
        <v>422</v>
      </c>
      <c r="AX536" s="64">
        <f>IFERROR(AW536/AS532,"-")</f>
        <v>0.26793650793650792</v>
      </c>
      <c r="AY536" s="61">
        <f t="shared" si="111"/>
        <v>109832.67772511848</v>
      </c>
      <c r="AZ536" s="138"/>
      <c r="BA536" s="138"/>
      <c r="BB536" s="103" t="s">
        <v>74</v>
      </c>
      <c r="BC536" s="52">
        <v>12772783</v>
      </c>
      <c r="BD536" s="64">
        <f>IFERROR(BC536/AZ532,"-")</f>
        <v>1.8351234867427138E-2</v>
      </c>
      <c r="BE536" s="52">
        <v>90</v>
      </c>
      <c r="BF536" s="64">
        <f>IFERROR(BE536/BA532,"-")</f>
        <v>0.18292682926829268</v>
      </c>
      <c r="BG536" s="61">
        <f t="shared" si="112"/>
        <v>141919.81111111111</v>
      </c>
      <c r="BH536" s="138"/>
      <c r="BI536" s="150"/>
      <c r="BJ536" s="103" t="s">
        <v>74</v>
      </c>
      <c r="BK536" s="52">
        <f t="shared" si="114"/>
        <v>395997175</v>
      </c>
      <c r="BL536" s="64">
        <f>IFERROR(BK536/BH532,"-")</f>
        <v>2.1133615319501996E-2</v>
      </c>
      <c r="BM536" s="52">
        <f t="shared" si="115"/>
        <v>5537</v>
      </c>
      <c r="BN536" s="64">
        <f>IFERROR(BM536/BI532,"-")</f>
        <v>0.27529458559140857</v>
      </c>
      <c r="BO536" s="61">
        <f t="shared" si="113"/>
        <v>71518.362831858409</v>
      </c>
    </row>
    <row r="537" spans="2:67" s="106" customFormat="1">
      <c r="B537" s="179"/>
      <c r="C537" s="173"/>
      <c r="D537" s="138"/>
      <c r="E537" s="138"/>
      <c r="F537" s="103" t="s">
        <v>76</v>
      </c>
      <c r="G537" s="52">
        <v>2366536</v>
      </c>
      <c r="H537" s="64">
        <f>IFERROR(G537/D532,"-")</f>
        <v>1.3251275412356732E-2</v>
      </c>
      <c r="I537" s="52">
        <v>37</v>
      </c>
      <c r="J537" s="64">
        <f>IFERROR(I537/E532,"-")</f>
        <v>0.34905660377358488</v>
      </c>
      <c r="K537" s="61">
        <f t="shared" si="106"/>
        <v>63960.432432432433</v>
      </c>
      <c r="L537" s="138"/>
      <c r="M537" s="138"/>
      <c r="N537" s="103" t="s">
        <v>76</v>
      </c>
      <c r="O537" s="52">
        <v>4191402</v>
      </c>
      <c r="P537" s="64">
        <f>IFERROR(O537/L532,"-")</f>
        <v>9.4071080616839713E-3</v>
      </c>
      <c r="Q537" s="52">
        <v>83</v>
      </c>
      <c r="R537" s="64">
        <f>IFERROR(Q537/M532,"-")</f>
        <v>0.38425925925925924</v>
      </c>
      <c r="S537" s="61">
        <f t="shared" si="107"/>
        <v>50498.819277108436</v>
      </c>
      <c r="T537" s="138"/>
      <c r="U537" s="138"/>
      <c r="V537" s="103" t="s">
        <v>76</v>
      </c>
      <c r="W537" s="52">
        <v>147621634</v>
      </c>
      <c r="X537" s="50">
        <f>W537/T532</f>
        <v>2.5482269879891817E-2</v>
      </c>
      <c r="Y537" s="52">
        <v>2209</v>
      </c>
      <c r="Z537" s="64">
        <f>IFERROR(Y537/U532,"-")</f>
        <v>0.26955460646735813</v>
      </c>
      <c r="AA537" s="61">
        <f t="shared" si="108"/>
        <v>66827.358080579448</v>
      </c>
      <c r="AB537" s="138"/>
      <c r="AC537" s="138"/>
      <c r="AD537" s="103" t="s">
        <v>76</v>
      </c>
      <c r="AE537" s="52">
        <v>166830110</v>
      </c>
      <c r="AF537" s="64">
        <f>IFERROR(AE537/AB532,"-")</f>
        <v>2.8831040637484838E-2</v>
      </c>
      <c r="AG537" s="52">
        <v>2028</v>
      </c>
      <c r="AH537" s="64">
        <f>IFERROR(AG537/AC532,"-")</f>
        <v>0.33333333333333331</v>
      </c>
      <c r="AI537" s="61">
        <f t="shared" si="109"/>
        <v>82263.367850098613</v>
      </c>
      <c r="AJ537" s="138"/>
      <c r="AK537" s="138"/>
      <c r="AL537" s="103" t="s">
        <v>76</v>
      </c>
      <c r="AM537" s="52">
        <v>123348448</v>
      </c>
      <c r="AN537" s="64">
        <f>IFERROR(AM537/AJ532,"-")</f>
        <v>3.2373127212679251E-2</v>
      </c>
      <c r="AO537" s="52">
        <v>1247</v>
      </c>
      <c r="AP537" s="64">
        <f>IFERROR(AO537/AK532,"-")</f>
        <v>0.36197387518142238</v>
      </c>
      <c r="AQ537" s="61">
        <f t="shared" si="110"/>
        <v>98916.157177225337</v>
      </c>
      <c r="AR537" s="138"/>
      <c r="AS537" s="138"/>
      <c r="AT537" s="103" t="s">
        <v>76</v>
      </c>
      <c r="AU537" s="52">
        <v>52114966</v>
      </c>
      <c r="AV537" s="64">
        <f>IFERROR(AU537/AR532,"-")</f>
        <v>2.5699937629221296E-2</v>
      </c>
      <c r="AW537" s="52">
        <v>504</v>
      </c>
      <c r="AX537" s="64">
        <f>IFERROR(AW537/AS532,"-")</f>
        <v>0.32</v>
      </c>
      <c r="AY537" s="61">
        <f t="shared" si="111"/>
        <v>103402.71031746031</v>
      </c>
      <c r="AZ537" s="138"/>
      <c r="BA537" s="138"/>
      <c r="BB537" s="103" t="s">
        <v>76</v>
      </c>
      <c r="BC537" s="52">
        <v>18255939</v>
      </c>
      <c r="BD537" s="64">
        <f>IFERROR(BC537/AZ532,"-")</f>
        <v>2.6229133017794393E-2</v>
      </c>
      <c r="BE537" s="52">
        <v>150</v>
      </c>
      <c r="BF537" s="64">
        <f>IFERROR(BE537/BA532,"-")</f>
        <v>0.3048780487804878</v>
      </c>
      <c r="BG537" s="61">
        <f t="shared" si="112"/>
        <v>121706.26</v>
      </c>
      <c r="BH537" s="138"/>
      <c r="BI537" s="150"/>
      <c r="BJ537" s="103" t="s">
        <v>76</v>
      </c>
      <c r="BK537" s="52">
        <f t="shared" si="114"/>
        <v>514729035</v>
      </c>
      <c r="BL537" s="64">
        <f>IFERROR(BK537/BH532,"-")</f>
        <v>2.7470108642740899E-2</v>
      </c>
      <c r="BM537" s="52">
        <f t="shared" si="115"/>
        <v>6258</v>
      </c>
      <c r="BN537" s="64">
        <f>IFERROR(BM537/BI532,"-")</f>
        <v>0.31114204743200913</v>
      </c>
      <c r="BO537" s="61">
        <f t="shared" si="113"/>
        <v>82251.363854266543</v>
      </c>
    </row>
    <row r="538" spans="2:67" s="106" customFormat="1">
      <c r="B538" s="179"/>
      <c r="C538" s="173"/>
      <c r="D538" s="138"/>
      <c r="E538" s="138"/>
      <c r="F538" s="103" t="s">
        <v>77</v>
      </c>
      <c r="G538" s="52">
        <v>3014759</v>
      </c>
      <c r="H538" s="64">
        <f>IFERROR(G538/D532,"-")</f>
        <v>1.6880960953427782E-2</v>
      </c>
      <c r="I538" s="52">
        <v>4</v>
      </c>
      <c r="J538" s="64">
        <f>IFERROR(I538/E532,"-")</f>
        <v>3.7735849056603772E-2</v>
      </c>
      <c r="K538" s="61">
        <f t="shared" si="106"/>
        <v>753689.75</v>
      </c>
      <c r="L538" s="138"/>
      <c r="M538" s="138"/>
      <c r="N538" s="103" t="s">
        <v>77</v>
      </c>
      <c r="O538" s="52">
        <v>1483053</v>
      </c>
      <c r="P538" s="64">
        <f>IFERROR(O538/L532,"-")</f>
        <v>3.3285377618764793E-3</v>
      </c>
      <c r="Q538" s="52">
        <v>19</v>
      </c>
      <c r="R538" s="64">
        <f>IFERROR(Q538/M532,"-")</f>
        <v>8.7962962962962965E-2</v>
      </c>
      <c r="S538" s="61">
        <f t="shared" si="107"/>
        <v>78055.421052631573</v>
      </c>
      <c r="T538" s="138"/>
      <c r="U538" s="138"/>
      <c r="V538" s="103" t="s">
        <v>77</v>
      </c>
      <c r="W538" s="52">
        <v>109850283</v>
      </c>
      <c r="X538" s="50">
        <f>W538/T532</f>
        <v>1.8962224451386931E-2</v>
      </c>
      <c r="Y538" s="52">
        <v>574</v>
      </c>
      <c r="Z538" s="64">
        <f>IFERROR(Y538/U532,"-")</f>
        <v>7.0042708968883469E-2</v>
      </c>
      <c r="AA538" s="61">
        <f t="shared" si="108"/>
        <v>191376.79965156794</v>
      </c>
      <c r="AB538" s="138"/>
      <c r="AC538" s="138"/>
      <c r="AD538" s="103" t="s">
        <v>77</v>
      </c>
      <c r="AE538" s="52">
        <v>197596028</v>
      </c>
      <c r="AF538" s="64">
        <f>IFERROR(AE538/AB532,"-")</f>
        <v>3.4147907191774865E-2</v>
      </c>
      <c r="AG538" s="52">
        <v>693</v>
      </c>
      <c r="AH538" s="64">
        <f>IFERROR(AG538/AC532,"-")</f>
        <v>0.11390532544378698</v>
      </c>
      <c r="AI538" s="61">
        <f t="shared" si="109"/>
        <v>285131.35353535356</v>
      </c>
      <c r="AJ538" s="138"/>
      <c r="AK538" s="138"/>
      <c r="AL538" s="103" t="s">
        <v>77</v>
      </c>
      <c r="AM538" s="52">
        <v>157640923</v>
      </c>
      <c r="AN538" s="64">
        <f>IFERROR(AM538/AJ532,"-")</f>
        <v>4.1373278196440495E-2</v>
      </c>
      <c r="AO538" s="52">
        <v>501</v>
      </c>
      <c r="AP538" s="64">
        <f>IFERROR(AO538/AK532,"-")</f>
        <v>0.14542815674891146</v>
      </c>
      <c r="AQ538" s="61">
        <f t="shared" si="110"/>
        <v>314652.54091816366</v>
      </c>
      <c r="AR538" s="138"/>
      <c r="AS538" s="138"/>
      <c r="AT538" s="103" t="s">
        <v>77</v>
      </c>
      <c r="AU538" s="52">
        <v>118212911</v>
      </c>
      <c r="AV538" s="64">
        <f>IFERROR(AU538/AR532,"-")</f>
        <v>5.8295431674438548E-2</v>
      </c>
      <c r="AW538" s="52">
        <v>288</v>
      </c>
      <c r="AX538" s="64">
        <f>IFERROR(AW538/AS532,"-")</f>
        <v>0.18285714285714286</v>
      </c>
      <c r="AY538" s="61">
        <f t="shared" si="111"/>
        <v>410461.49652777775</v>
      </c>
      <c r="AZ538" s="138"/>
      <c r="BA538" s="138"/>
      <c r="BB538" s="103" t="s">
        <v>77</v>
      </c>
      <c r="BC538" s="52">
        <v>33089619</v>
      </c>
      <c r="BD538" s="64">
        <f>IFERROR(BC538/AZ532,"-")</f>
        <v>4.7541351790183824E-2</v>
      </c>
      <c r="BE538" s="52">
        <v>90</v>
      </c>
      <c r="BF538" s="64">
        <f>IFERROR(BE538/BA532,"-")</f>
        <v>0.18292682926829268</v>
      </c>
      <c r="BG538" s="61">
        <f t="shared" si="112"/>
        <v>367662.43333333335</v>
      </c>
      <c r="BH538" s="138"/>
      <c r="BI538" s="150"/>
      <c r="BJ538" s="103" t="s">
        <v>77</v>
      </c>
      <c r="BK538" s="52">
        <f t="shared" si="114"/>
        <v>620887576</v>
      </c>
      <c r="BL538" s="64">
        <f>IFERROR(BK538/BH532,"-")</f>
        <v>3.3135587868378252E-2</v>
      </c>
      <c r="BM538" s="52">
        <f t="shared" si="115"/>
        <v>2169</v>
      </c>
      <c r="BN538" s="64">
        <f>IFERROR(BM538/BI532,"-")</f>
        <v>0.10784070004474718</v>
      </c>
      <c r="BO538" s="61">
        <f t="shared" si="113"/>
        <v>286255.22176118026</v>
      </c>
    </row>
    <row r="539" spans="2:67" s="106" customFormat="1">
      <c r="B539" s="179"/>
      <c r="C539" s="173"/>
      <c r="D539" s="138"/>
      <c r="E539" s="138"/>
      <c r="F539" s="103" t="s">
        <v>79</v>
      </c>
      <c r="G539" s="52">
        <v>0</v>
      </c>
      <c r="H539" s="64">
        <f>IFERROR(G539/D532,"-")</f>
        <v>0</v>
      </c>
      <c r="I539" s="52">
        <v>0</v>
      </c>
      <c r="J539" s="64">
        <f>IFERROR(I539/E532,"-")</f>
        <v>0</v>
      </c>
      <c r="K539" s="61" t="str">
        <f t="shared" si="106"/>
        <v>-</v>
      </c>
      <c r="L539" s="138"/>
      <c r="M539" s="138"/>
      <c r="N539" s="103" t="s">
        <v>79</v>
      </c>
      <c r="O539" s="52">
        <v>0</v>
      </c>
      <c r="P539" s="64">
        <f>IFERROR(O539/L532,"-")</f>
        <v>0</v>
      </c>
      <c r="Q539" s="52">
        <v>0</v>
      </c>
      <c r="R539" s="64">
        <f>IFERROR(Q539/M532,"-")</f>
        <v>0</v>
      </c>
      <c r="S539" s="61" t="str">
        <f t="shared" si="107"/>
        <v>-</v>
      </c>
      <c r="T539" s="138"/>
      <c r="U539" s="138"/>
      <c r="V539" s="103" t="s">
        <v>79</v>
      </c>
      <c r="W539" s="52">
        <v>2541</v>
      </c>
      <c r="X539" s="50">
        <f>W539/T532</f>
        <v>4.3862438052138827E-7</v>
      </c>
      <c r="Y539" s="52">
        <v>1</v>
      </c>
      <c r="Z539" s="64">
        <f>IFERROR(Y539/U532,"-")</f>
        <v>1.2202562538133008E-4</v>
      </c>
      <c r="AA539" s="61">
        <f t="shared" si="108"/>
        <v>2541</v>
      </c>
      <c r="AB539" s="138"/>
      <c r="AC539" s="138"/>
      <c r="AD539" s="103" t="s">
        <v>79</v>
      </c>
      <c r="AE539" s="52">
        <v>9278</v>
      </c>
      <c r="AF539" s="64">
        <f>IFERROR(AE539/AB532,"-")</f>
        <v>1.6033939858613314E-6</v>
      </c>
      <c r="AG539" s="52">
        <v>5</v>
      </c>
      <c r="AH539" s="64">
        <f>IFERROR(AG539/AC532,"-")</f>
        <v>8.2182774490466802E-4</v>
      </c>
      <c r="AI539" s="61">
        <f t="shared" si="109"/>
        <v>1855.6</v>
      </c>
      <c r="AJ539" s="138"/>
      <c r="AK539" s="138"/>
      <c r="AL539" s="103" t="s">
        <v>79</v>
      </c>
      <c r="AM539" s="52">
        <v>48639</v>
      </c>
      <c r="AN539" s="64">
        <f>IFERROR(AM539/AJ532,"-")</f>
        <v>1.2765434507108725E-5</v>
      </c>
      <c r="AO539" s="52">
        <v>4</v>
      </c>
      <c r="AP539" s="64">
        <f>IFERROR(AO539/AK532,"-")</f>
        <v>1.1611030478955006E-3</v>
      </c>
      <c r="AQ539" s="61">
        <f t="shared" si="110"/>
        <v>12159.75</v>
      </c>
      <c r="AR539" s="138"/>
      <c r="AS539" s="138"/>
      <c r="AT539" s="103" t="s">
        <v>79</v>
      </c>
      <c r="AU539" s="52">
        <v>31829</v>
      </c>
      <c r="AV539" s="64">
        <f>IFERROR(AU539/AR532,"-")</f>
        <v>1.569613064317234E-5</v>
      </c>
      <c r="AW539" s="52">
        <v>3</v>
      </c>
      <c r="AX539" s="64">
        <f>IFERROR(AW539/AS532,"-")</f>
        <v>1.9047619047619048E-3</v>
      </c>
      <c r="AY539" s="61">
        <f t="shared" si="111"/>
        <v>10609.666666666666</v>
      </c>
      <c r="AZ539" s="138"/>
      <c r="BA539" s="138"/>
      <c r="BB539" s="103" t="s">
        <v>79</v>
      </c>
      <c r="BC539" s="52">
        <v>4377</v>
      </c>
      <c r="BD539" s="64">
        <f>IFERROR(BC539/AZ532,"-")</f>
        <v>6.2886338094625566E-6</v>
      </c>
      <c r="BE539" s="52">
        <v>1</v>
      </c>
      <c r="BF539" s="64">
        <f>IFERROR(BE539/BA532,"-")</f>
        <v>2.0325203252032522E-3</v>
      </c>
      <c r="BG539" s="61">
        <f t="shared" si="112"/>
        <v>4377</v>
      </c>
      <c r="BH539" s="138"/>
      <c r="BI539" s="150"/>
      <c r="BJ539" s="103" t="s">
        <v>79</v>
      </c>
      <c r="BK539" s="52">
        <f t="shared" si="114"/>
        <v>96664</v>
      </c>
      <c r="BL539" s="64">
        <f>IFERROR(BK539/BH532,"-")</f>
        <v>5.1587736484340855E-6</v>
      </c>
      <c r="BM539" s="52">
        <f t="shared" si="115"/>
        <v>14</v>
      </c>
      <c r="BN539" s="64">
        <f>IFERROR(BM539/BI532,"-")</f>
        <v>6.9606722020583705E-4</v>
      </c>
      <c r="BO539" s="61">
        <f t="shared" si="113"/>
        <v>6904.5714285714284</v>
      </c>
    </row>
    <row r="540" spans="2:67" s="106" customFormat="1">
      <c r="B540" s="179"/>
      <c r="C540" s="173"/>
      <c r="D540" s="138"/>
      <c r="E540" s="138"/>
      <c r="F540" s="103" t="s">
        <v>81</v>
      </c>
      <c r="G540" s="52">
        <v>11036</v>
      </c>
      <c r="H540" s="64">
        <f>IFERROR(G540/D532,"-")</f>
        <v>6.1795415514815277E-5</v>
      </c>
      <c r="I540" s="52">
        <v>1</v>
      </c>
      <c r="J540" s="64">
        <f>IFERROR(I540/E532,"-")</f>
        <v>9.433962264150943E-3</v>
      </c>
      <c r="K540" s="61">
        <f t="shared" si="106"/>
        <v>11036</v>
      </c>
      <c r="L540" s="138"/>
      <c r="M540" s="138"/>
      <c r="N540" s="103" t="s">
        <v>81</v>
      </c>
      <c r="O540" s="52">
        <v>163177</v>
      </c>
      <c r="P540" s="64">
        <f>IFERROR(O540/L532,"-")</f>
        <v>3.6623155502178164E-4</v>
      </c>
      <c r="Q540" s="52">
        <v>4</v>
      </c>
      <c r="R540" s="64">
        <f>IFERROR(Q540/M532,"-")</f>
        <v>1.8518518518518517E-2</v>
      </c>
      <c r="S540" s="61">
        <f t="shared" si="107"/>
        <v>40794.25</v>
      </c>
      <c r="T540" s="138"/>
      <c r="U540" s="138"/>
      <c r="V540" s="103" t="s">
        <v>81</v>
      </c>
      <c r="W540" s="52">
        <v>2425089</v>
      </c>
      <c r="X540" s="50">
        <f>W540/T532</f>
        <v>4.186159623511346E-4</v>
      </c>
      <c r="Y540" s="52">
        <v>74</v>
      </c>
      <c r="Z540" s="64">
        <f>IFERROR(Y540/U532,"-")</f>
        <v>9.0298962782184265E-3</v>
      </c>
      <c r="AA540" s="61">
        <f t="shared" si="108"/>
        <v>32771.472972972973</v>
      </c>
      <c r="AB540" s="138"/>
      <c r="AC540" s="138"/>
      <c r="AD540" s="103" t="s">
        <v>81</v>
      </c>
      <c r="AE540" s="52">
        <v>1105513</v>
      </c>
      <c r="AF540" s="64">
        <f>IFERROR(AE540/AB532,"-")</f>
        <v>1.9105118511441238E-4</v>
      </c>
      <c r="AG540" s="52">
        <v>53</v>
      </c>
      <c r="AH540" s="64">
        <f>IFERROR(AG540/AC532,"-")</f>
        <v>8.7113740959894811E-3</v>
      </c>
      <c r="AI540" s="61">
        <f t="shared" si="109"/>
        <v>20858.735849056604</v>
      </c>
      <c r="AJ540" s="138"/>
      <c r="AK540" s="138"/>
      <c r="AL540" s="103" t="s">
        <v>81</v>
      </c>
      <c r="AM540" s="52">
        <v>618329</v>
      </c>
      <c r="AN540" s="64">
        <f>IFERROR(AM540/AJ532,"-")</f>
        <v>1.6228208543239028E-4</v>
      </c>
      <c r="AO540" s="52">
        <v>28</v>
      </c>
      <c r="AP540" s="64">
        <f>IFERROR(AO540/AK532,"-")</f>
        <v>8.1277213352685049E-3</v>
      </c>
      <c r="AQ540" s="61">
        <f t="shared" si="110"/>
        <v>22083.178571428572</v>
      </c>
      <c r="AR540" s="138"/>
      <c r="AS540" s="138"/>
      <c r="AT540" s="103" t="s">
        <v>81</v>
      </c>
      <c r="AU540" s="52">
        <v>262120</v>
      </c>
      <c r="AV540" s="64">
        <f>IFERROR(AU540/AR532,"-")</f>
        <v>1.292616721916596E-4</v>
      </c>
      <c r="AW540" s="52">
        <v>8</v>
      </c>
      <c r="AX540" s="64">
        <f>IFERROR(AW540/AS532,"-")</f>
        <v>5.0793650793650794E-3</v>
      </c>
      <c r="AY540" s="61">
        <f t="shared" si="111"/>
        <v>32765</v>
      </c>
      <c r="AZ540" s="138"/>
      <c r="BA540" s="138"/>
      <c r="BB540" s="103" t="s">
        <v>81</v>
      </c>
      <c r="BC540" s="52">
        <v>69484</v>
      </c>
      <c r="BD540" s="64">
        <f>IFERROR(BC540/AZ532,"-")</f>
        <v>9.9830804573154274E-5</v>
      </c>
      <c r="BE540" s="52">
        <v>3</v>
      </c>
      <c r="BF540" s="64">
        <f>IFERROR(BE540/BA532,"-")</f>
        <v>6.0975609756097563E-3</v>
      </c>
      <c r="BG540" s="61">
        <f t="shared" si="112"/>
        <v>23161.333333333332</v>
      </c>
      <c r="BH540" s="138"/>
      <c r="BI540" s="150"/>
      <c r="BJ540" s="103" t="s">
        <v>81</v>
      </c>
      <c r="BK540" s="52">
        <f t="shared" si="114"/>
        <v>4654748</v>
      </c>
      <c r="BL540" s="64">
        <f>IFERROR(BK540/BH532,"-")</f>
        <v>2.4841503892350058E-4</v>
      </c>
      <c r="BM540" s="52">
        <f t="shared" si="115"/>
        <v>171</v>
      </c>
      <c r="BN540" s="64">
        <f>IFERROR(BM540/BI532,"-")</f>
        <v>8.501963903942724E-3</v>
      </c>
      <c r="BO540" s="61">
        <f t="shared" si="113"/>
        <v>27220.748538011696</v>
      </c>
    </row>
    <row r="541" spans="2:67" s="106" customFormat="1">
      <c r="B541" s="179"/>
      <c r="C541" s="173"/>
      <c r="D541" s="138"/>
      <c r="E541" s="138"/>
      <c r="F541" s="103" t="s">
        <v>83</v>
      </c>
      <c r="G541" s="52">
        <v>275403</v>
      </c>
      <c r="H541" s="64">
        <f>IFERROR(G541/D532,"-")</f>
        <v>1.5421024663851643E-3</v>
      </c>
      <c r="I541" s="52">
        <v>4</v>
      </c>
      <c r="J541" s="64">
        <f>IFERROR(I541/E532,"-")</f>
        <v>3.7735849056603772E-2</v>
      </c>
      <c r="K541" s="61">
        <f t="shared" si="106"/>
        <v>68850.75</v>
      </c>
      <c r="L541" s="138"/>
      <c r="M541" s="138"/>
      <c r="N541" s="103" t="s">
        <v>83</v>
      </c>
      <c r="O541" s="52">
        <v>13134</v>
      </c>
      <c r="P541" s="64">
        <f>IFERROR(O541/L532,"-")</f>
        <v>2.9477715876968445E-5</v>
      </c>
      <c r="Q541" s="52">
        <v>5</v>
      </c>
      <c r="R541" s="64">
        <f>IFERROR(Q541/M532,"-")</f>
        <v>2.3148148148148147E-2</v>
      </c>
      <c r="S541" s="61">
        <f t="shared" si="107"/>
        <v>2626.8</v>
      </c>
      <c r="T541" s="138"/>
      <c r="U541" s="138"/>
      <c r="V541" s="103" t="s">
        <v>83</v>
      </c>
      <c r="W541" s="52">
        <v>6380014</v>
      </c>
      <c r="X541" s="50">
        <f>W541/T532</f>
        <v>1.1013103850719341E-3</v>
      </c>
      <c r="Y541" s="52">
        <v>262</v>
      </c>
      <c r="Z541" s="64">
        <f>IFERROR(Y541/U532,"-")</f>
        <v>3.1970713849908482E-2</v>
      </c>
      <c r="AA541" s="61">
        <f t="shared" si="108"/>
        <v>24351.198473282442</v>
      </c>
      <c r="AB541" s="138"/>
      <c r="AC541" s="138"/>
      <c r="AD541" s="103" t="s">
        <v>83</v>
      </c>
      <c r="AE541" s="52">
        <v>7256632</v>
      </c>
      <c r="AF541" s="64">
        <f>IFERROR(AE541/AB532,"-")</f>
        <v>1.2540676984704553E-3</v>
      </c>
      <c r="AG541" s="52">
        <v>324</v>
      </c>
      <c r="AH541" s="64">
        <f>IFERROR(AG541/AC532,"-")</f>
        <v>5.3254437869822487E-2</v>
      </c>
      <c r="AI541" s="61">
        <f t="shared" si="109"/>
        <v>22397.012345679013</v>
      </c>
      <c r="AJ541" s="138"/>
      <c r="AK541" s="138"/>
      <c r="AL541" s="103" t="s">
        <v>83</v>
      </c>
      <c r="AM541" s="52">
        <v>9281294</v>
      </c>
      <c r="AN541" s="64">
        <f>IFERROR(AM541/AJ532,"-")</f>
        <v>2.4359002178955397E-3</v>
      </c>
      <c r="AO541" s="52">
        <v>226</v>
      </c>
      <c r="AP541" s="64">
        <f>IFERROR(AO541/AK532,"-")</f>
        <v>6.5602322206095798E-2</v>
      </c>
      <c r="AQ541" s="61">
        <f t="shared" si="110"/>
        <v>41067.672566371679</v>
      </c>
      <c r="AR541" s="138"/>
      <c r="AS541" s="138"/>
      <c r="AT541" s="103" t="s">
        <v>83</v>
      </c>
      <c r="AU541" s="52">
        <v>6820030</v>
      </c>
      <c r="AV541" s="64">
        <f>IFERROR(AU541/AR532,"-")</f>
        <v>3.363224790925089E-3</v>
      </c>
      <c r="AW541" s="52">
        <v>131</v>
      </c>
      <c r="AX541" s="64">
        <f>IFERROR(AW541/AS532,"-")</f>
        <v>8.3174603174603179E-2</v>
      </c>
      <c r="AY541" s="61">
        <f t="shared" si="111"/>
        <v>52061.297709923667</v>
      </c>
      <c r="AZ541" s="138"/>
      <c r="BA541" s="138"/>
      <c r="BB541" s="103" t="s">
        <v>83</v>
      </c>
      <c r="BC541" s="52">
        <v>4581216</v>
      </c>
      <c r="BD541" s="64">
        <f>IFERROR(BC541/AZ532,"-")</f>
        <v>6.5820401704479812E-3</v>
      </c>
      <c r="BE541" s="52">
        <v>48</v>
      </c>
      <c r="BF541" s="64">
        <f>IFERROR(BE541/BA532,"-")</f>
        <v>9.7560975609756101E-2</v>
      </c>
      <c r="BG541" s="61">
        <f t="shared" si="112"/>
        <v>95442</v>
      </c>
      <c r="BH541" s="138"/>
      <c r="BI541" s="150"/>
      <c r="BJ541" s="103" t="s">
        <v>83</v>
      </c>
      <c r="BK541" s="52">
        <f t="shared" si="114"/>
        <v>34607723</v>
      </c>
      <c r="BL541" s="64">
        <f>IFERROR(BK541/BH532,"-")</f>
        <v>1.8469482893808057E-3</v>
      </c>
      <c r="BM541" s="52">
        <f t="shared" si="115"/>
        <v>1000</v>
      </c>
      <c r="BN541" s="64">
        <f>IFERROR(BM541/BI532,"-")</f>
        <v>4.9719087157559787E-2</v>
      </c>
      <c r="BO541" s="61">
        <f t="shared" si="113"/>
        <v>34607.722999999998</v>
      </c>
    </row>
    <row r="542" spans="2:67" s="106" customFormat="1">
      <c r="B542" s="179"/>
      <c r="C542" s="173"/>
      <c r="D542" s="138"/>
      <c r="E542" s="138"/>
      <c r="F542" s="103" t="s">
        <v>85</v>
      </c>
      <c r="G542" s="52">
        <v>0</v>
      </c>
      <c r="H542" s="64">
        <f>IFERROR(G542/D532,"-")</f>
        <v>0</v>
      </c>
      <c r="I542" s="52">
        <v>0</v>
      </c>
      <c r="J542" s="64">
        <f>IFERROR(I542/E532,"-")</f>
        <v>0</v>
      </c>
      <c r="K542" s="61" t="str">
        <f t="shared" si="106"/>
        <v>-</v>
      </c>
      <c r="L542" s="138"/>
      <c r="M542" s="138"/>
      <c r="N542" s="103" t="s">
        <v>85</v>
      </c>
      <c r="O542" s="52">
        <v>394812</v>
      </c>
      <c r="P542" s="64">
        <f>IFERROR(O542/L532,"-")</f>
        <v>8.8610902701520219E-4</v>
      </c>
      <c r="Q542" s="52">
        <v>9</v>
      </c>
      <c r="R542" s="64">
        <f>IFERROR(Q542/M532,"-")</f>
        <v>4.1666666666666664E-2</v>
      </c>
      <c r="S542" s="61">
        <f t="shared" si="107"/>
        <v>43868</v>
      </c>
      <c r="T542" s="138"/>
      <c r="U542" s="138"/>
      <c r="V542" s="103" t="s">
        <v>85</v>
      </c>
      <c r="W542" s="52">
        <v>1885308</v>
      </c>
      <c r="X542" s="50">
        <f>W542/T532</f>
        <v>3.2543961180323395E-4</v>
      </c>
      <c r="Y542" s="52">
        <v>44</v>
      </c>
      <c r="Z542" s="64">
        <f>IFERROR(Y542/U532,"-")</f>
        <v>5.3691275167785232E-3</v>
      </c>
      <c r="AA542" s="61">
        <f t="shared" si="108"/>
        <v>42847.909090909088</v>
      </c>
      <c r="AB542" s="138"/>
      <c r="AC542" s="138"/>
      <c r="AD542" s="103" t="s">
        <v>85</v>
      </c>
      <c r="AE542" s="52">
        <v>7466796</v>
      </c>
      <c r="AF542" s="64">
        <f>IFERROR(AE542/AB532,"-")</f>
        <v>1.2903875619803239E-3</v>
      </c>
      <c r="AG542" s="52">
        <v>65</v>
      </c>
      <c r="AH542" s="64">
        <f>IFERROR(AG542/AC532,"-")</f>
        <v>1.0683760683760684E-2</v>
      </c>
      <c r="AI542" s="61">
        <f t="shared" si="109"/>
        <v>114873.78461538462</v>
      </c>
      <c r="AJ542" s="138"/>
      <c r="AK542" s="138"/>
      <c r="AL542" s="103" t="s">
        <v>85</v>
      </c>
      <c r="AM542" s="52">
        <v>5246287</v>
      </c>
      <c r="AN542" s="64">
        <f>IFERROR(AM542/AJ532,"-")</f>
        <v>1.3769019326876767E-3</v>
      </c>
      <c r="AO542" s="52">
        <v>46</v>
      </c>
      <c r="AP542" s="64">
        <f>IFERROR(AO542/AK532,"-")</f>
        <v>1.3352685050798258E-2</v>
      </c>
      <c r="AQ542" s="61">
        <f t="shared" si="110"/>
        <v>114049.71739130435</v>
      </c>
      <c r="AR542" s="138"/>
      <c r="AS542" s="138"/>
      <c r="AT542" s="103" t="s">
        <v>85</v>
      </c>
      <c r="AU542" s="52">
        <v>5202498</v>
      </c>
      <c r="AV542" s="64">
        <f>IFERROR(AU542/AR532,"-")</f>
        <v>2.5655561996557482E-3</v>
      </c>
      <c r="AW542" s="52">
        <v>42</v>
      </c>
      <c r="AX542" s="64">
        <f>IFERROR(AW542/AS532,"-")</f>
        <v>2.6666666666666668E-2</v>
      </c>
      <c r="AY542" s="61">
        <f t="shared" si="111"/>
        <v>123869</v>
      </c>
      <c r="AZ542" s="138"/>
      <c r="BA542" s="138"/>
      <c r="BB542" s="103" t="s">
        <v>85</v>
      </c>
      <c r="BC542" s="52">
        <v>3689845</v>
      </c>
      <c r="BD542" s="64">
        <f>IFERROR(BC542/AZ532,"-")</f>
        <v>5.3013671507142713E-3</v>
      </c>
      <c r="BE542" s="52">
        <v>15</v>
      </c>
      <c r="BF542" s="64">
        <f>IFERROR(BE542/BA532,"-")</f>
        <v>3.048780487804878E-2</v>
      </c>
      <c r="BG542" s="61">
        <f t="shared" si="112"/>
        <v>245989.66666666666</v>
      </c>
      <c r="BH542" s="138"/>
      <c r="BI542" s="150"/>
      <c r="BJ542" s="103" t="s">
        <v>85</v>
      </c>
      <c r="BK542" s="52">
        <f t="shared" si="114"/>
        <v>23885546</v>
      </c>
      <c r="BL542" s="64">
        <f>IFERROR(BK542/BH532,"-")</f>
        <v>1.274726116064514E-3</v>
      </c>
      <c r="BM542" s="52">
        <f t="shared" si="115"/>
        <v>221</v>
      </c>
      <c r="BN542" s="64">
        <f>IFERROR(BM542/BI532,"-")</f>
        <v>1.0987918261820714E-2</v>
      </c>
      <c r="BO542" s="61">
        <f t="shared" si="113"/>
        <v>108079.39366515836</v>
      </c>
    </row>
    <row r="543" spans="2:67" s="106" customFormat="1">
      <c r="B543" s="179"/>
      <c r="C543" s="173"/>
      <c r="D543" s="138"/>
      <c r="E543" s="138"/>
      <c r="F543" s="103" t="s">
        <v>87</v>
      </c>
      <c r="G543" s="52">
        <v>2248947</v>
      </c>
      <c r="H543" s="64">
        <f>IFERROR(G543/D532,"-")</f>
        <v>1.259284290828174E-2</v>
      </c>
      <c r="I543" s="52">
        <v>1</v>
      </c>
      <c r="J543" s="64">
        <f>IFERROR(I543/E532,"-")</f>
        <v>9.433962264150943E-3</v>
      </c>
      <c r="K543" s="61">
        <f t="shared" si="106"/>
        <v>2248947</v>
      </c>
      <c r="L543" s="138"/>
      <c r="M543" s="138"/>
      <c r="N543" s="103" t="s">
        <v>87</v>
      </c>
      <c r="O543" s="52">
        <v>996477</v>
      </c>
      <c r="P543" s="64">
        <f>IFERROR(O543/L532,"-")</f>
        <v>2.2364752462261219E-3</v>
      </c>
      <c r="Q543" s="52">
        <v>8</v>
      </c>
      <c r="R543" s="64">
        <f>IFERROR(Q543/M532,"-")</f>
        <v>3.7037037037037035E-2</v>
      </c>
      <c r="S543" s="61">
        <f t="shared" si="107"/>
        <v>124559.625</v>
      </c>
      <c r="T543" s="138"/>
      <c r="U543" s="138"/>
      <c r="V543" s="103" t="s">
        <v>87</v>
      </c>
      <c r="W543" s="52">
        <v>26814369</v>
      </c>
      <c r="X543" s="50">
        <f>W543/T532</f>
        <v>4.6286643021239346E-3</v>
      </c>
      <c r="Y543" s="52">
        <v>94</v>
      </c>
      <c r="Z543" s="64">
        <f>IFERROR(Y543/U532,"-")</f>
        <v>1.1470408785845028E-2</v>
      </c>
      <c r="AA543" s="61">
        <f t="shared" si="108"/>
        <v>285259.24468085106</v>
      </c>
      <c r="AB543" s="138"/>
      <c r="AC543" s="138"/>
      <c r="AD543" s="103" t="s">
        <v>87</v>
      </c>
      <c r="AE543" s="52">
        <v>48609681</v>
      </c>
      <c r="AF543" s="64">
        <f>IFERROR(AE543/AB532,"-")</f>
        <v>8.4005680286740481E-3</v>
      </c>
      <c r="AG543" s="52">
        <v>136</v>
      </c>
      <c r="AH543" s="64">
        <f>IFERROR(AG543/AC532,"-")</f>
        <v>2.2353714661406968E-2</v>
      </c>
      <c r="AI543" s="61">
        <f t="shared" si="109"/>
        <v>357424.125</v>
      </c>
      <c r="AJ543" s="138"/>
      <c r="AK543" s="138"/>
      <c r="AL543" s="103" t="s">
        <v>87</v>
      </c>
      <c r="AM543" s="52">
        <v>63158605</v>
      </c>
      <c r="AN543" s="64">
        <f>IFERROR(AM543/AJ532,"-")</f>
        <v>1.6576143335345087E-2</v>
      </c>
      <c r="AO543" s="52">
        <v>131</v>
      </c>
      <c r="AP543" s="64">
        <f>IFERROR(AO543/AK532,"-")</f>
        <v>3.8026124818577652E-2</v>
      </c>
      <c r="AQ543" s="61">
        <f t="shared" si="110"/>
        <v>482126.75572519086</v>
      </c>
      <c r="AR543" s="138"/>
      <c r="AS543" s="138"/>
      <c r="AT543" s="103" t="s">
        <v>87</v>
      </c>
      <c r="AU543" s="52">
        <v>53692890</v>
      </c>
      <c r="AV543" s="64">
        <f>IFERROR(AU543/AR532,"-")</f>
        <v>2.6478073959266133E-2</v>
      </c>
      <c r="AW543" s="52">
        <v>129</v>
      </c>
      <c r="AX543" s="64">
        <f>IFERROR(AW543/AS532,"-")</f>
        <v>8.1904761904761911E-2</v>
      </c>
      <c r="AY543" s="61">
        <f t="shared" si="111"/>
        <v>416223.95348837209</v>
      </c>
      <c r="AZ543" s="138"/>
      <c r="BA543" s="138"/>
      <c r="BB543" s="103" t="s">
        <v>87</v>
      </c>
      <c r="BC543" s="52">
        <v>22186879</v>
      </c>
      <c r="BD543" s="64">
        <f>IFERROR(BC543/AZ532,"-")</f>
        <v>3.1876892256306785E-2</v>
      </c>
      <c r="BE543" s="52">
        <v>53</v>
      </c>
      <c r="BF543" s="64">
        <f>IFERROR(BE543/BA532,"-")</f>
        <v>0.10772357723577236</v>
      </c>
      <c r="BG543" s="61">
        <f t="shared" si="112"/>
        <v>418620.35849056602</v>
      </c>
      <c r="BH543" s="138"/>
      <c r="BI543" s="150"/>
      <c r="BJ543" s="103" t="s">
        <v>87</v>
      </c>
      <c r="BK543" s="52">
        <f t="shared" si="114"/>
        <v>217707848</v>
      </c>
      <c r="BL543" s="64">
        <f>IFERROR(BK543/BH532,"-")</f>
        <v>1.1618653369607023E-2</v>
      </c>
      <c r="BM543" s="52">
        <f t="shared" si="115"/>
        <v>552</v>
      </c>
      <c r="BN543" s="64">
        <f>IFERROR(BM543/BI532,"-")</f>
        <v>2.7444936110973001E-2</v>
      </c>
      <c r="BO543" s="61">
        <f t="shared" si="113"/>
        <v>394398.27536231885</v>
      </c>
    </row>
    <row r="544" spans="2:67" s="106" customFormat="1">
      <c r="B544" s="179"/>
      <c r="C544" s="173"/>
      <c r="D544" s="138"/>
      <c r="E544" s="138"/>
      <c r="F544" s="103" t="s">
        <v>89</v>
      </c>
      <c r="G544" s="52">
        <v>1981264</v>
      </c>
      <c r="H544" s="64">
        <f>IFERROR(G544/D532,"-")</f>
        <v>1.1093968115670984E-2</v>
      </c>
      <c r="I544" s="52">
        <v>11</v>
      </c>
      <c r="J544" s="64">
        <f>IFERROR(I544/E532,"-")</f>
        <v>0.10377358490566038</v>
      </c>
      <c r="K544" s="61">
        <f t="shared" si="106"/>
        <v>180114.90909090909</v>
      </c>
      <c r="L544" s="138"/>
      <c r="M544" s="138"/>
      <c r="N544" s="103" t="s">
        <v>89</v>
      </c>
      <c r="O544" s="52">
        <v>5142878</v>
      </c>
      <c r="P544" s="64">
        <f>IFERROR(O544/L532,"-")</f>
        <v>1.1542583864314886E-2</v>
      </c>
      <c r="Q544" s="52">
        <v>24</v>
      </c>
      <c r="R544" s="64">
        <f>IFERROR(Q544/M532,"-")</f>
        <v>0.1111111111111111</v>
      </c>
      <c r="S544" s="61">
        <f t="shared" si="107"/>
        <v>214286.58333333334</v>
      </c>
      <c r="T544" s="138"/>
      <c r="U544" s="138"/>
      <c r="V544" s="103" t="s">
        <v>89</v>
      </c>
      <c r="W544" s="52">
        <v>57257870</v>
      </c>
      <c r="X544" s="50">
        <f>W544/T532</f>
        <v>9.883785029013846E-3</v>
      </c>
      <c r="Y544" s="52">
        <v>760</v>
      </c>
      <c r="Z544" s="64">
        <f>IFERROR(Y544/U532,"-")</f>
        <v>9.2739475289810858E-2</v>
      </c>
      <c r="AA544" s="61">
        <f t="shared" si="108"/>
        <v>75339.302631578947</v>
      </c>
      <c r="AB544" s="138"/>
      <c r="AC544" s="138"/>
      <c r="AD544" s="103" t="s">
        <v>89</v>
      </c>
      <c r="AE544" s="52">
        <v>61666274</v>
      </c>
      <c r="AF544" s="64">
        <f>IFERROR(AE544/AB532,"-")</f>
        <v>1.0656966249415497E-2</v>
      </c>
      <c r="AG544" s="52">
        <v>703</v>
      </c>
      <c r="AH544" s="64">
        <f>IFERROR(AG544/AC532,"-")</f>
        <v>0.11554898093359632</v>
      </c>
      <c r="AI544" s="61">
        <f t="shared" si="109"/>
        <v>87718.73968705548</v>
      </c>
      <c r="AJ544" s="138"/>
      <c r="AK544" s="138"/>
      <c r="AL544" s="103" t="s">
        <v>89</v>
      </c>
      <c r="AM544" s="52">
        <v>56994979</v>
      </c>
      <c r="AN544" s="64">
        <f>IFERROR(AM544/AJ532,"-")</f>
        <v>1.495848334995656E-2</v>
      </c>
      <c r="AO544" s="52">
        <v>472</v>
      </c>
      <c r="AP544" s="64">
        <f>IFERROR(AO544/AK532,"-")</f>
        <v>0.13701015965166907</v>
      </c>
      <c r="AQ544" s="61">
        <f t="shared" si="110"/>
        <v>120752.07415254238</v>
      </c>
      <c r="AR544" s="138"/>
      <c r="AS544" s="138"/>
      <c r="AT544" s="103" t="s">
        <v>89</v>
      </c>
      <c r="AU544" s="52">
        <v>22808778</v>
      </c>
      <c r="AV544" s="64">
        <f>IFERROR(AU544/AR532,"-")</f>
        <v>1.1247904718939179E-2</v>
      </c>
      <c r="AW544" s="52">
        <v>224</v>
      </c>
      <c r="AX544" s="64">
        <f>IFERROR(AW544/AS532,"-")</f>
        <v>0.14222222222222222</v>
      </c>
      <c r="AY544" s="61">
        <f t="shared" si="111"/>
        <v>101824.90178571429</v>
      </c>
      <c r="AZ544" s="138"/>
      <c r="BA544" s="138"/>
      <c r="BB544" s="103" t="s">
        <v>89</v>
      </c>
      <c r="BC544" s="52">
        <v>13749300</v>
      </c>
      <c r="BD544" s="64">
        <f>IFERROR(BC544/AZ532,"-")</f>
        <v>1.9754240995303523E-2</v>
      </c>
      <c r="BE544" s="52">
        <v>75</v>
      </c>
      <c r="BF544" s="64">
        <f>IFERROR(BE544/BA532,"-")</f>
        <v>0.1524390243902439</v>
      </c>
      <c r="BG544" s="61">
        <f t="shared" si="112"/>
        <v>183324</v>
      </c>
      <c r="BH544" s="138"/>
      <c r="BI544" s="150"/>
      <c r="BJ544" s="103" t="s">
        <v>89</v>
      </c>
      <c r="BK544" s="52">
        <f t="shared" si="114"/>
        <v>219601343</v>
      </c>
      <c r="BL544" s="64">
        <f>IFERROR(BK544/BH532,"-")</f>
        <v>1.1719705592869476E-2</v>
      </c>
      <c r="BM544" s="52">
        <f t="shared" si="115"/>
        <v>2269</v>
      </c>
      <c r="BN544" s="64">
        <f>IFERROR(BM544/BI532,"-")</f>
        <v>0.11281260876050316</v>
      </c>
      <c r="BO544" s="61">
        <f t="shared" si="113"/>
        <v>96783.315557514317</v>
      </c>
    </row>
    <row r="545" spans="2:67" s="106" customFormat="1">
      <c r="B545" s="179"/>
      <c r="C545" s="173"/>
      <c r="D545" s="138"/>
      <c r="E545" s="138"/>
      <c r="F545" s="103" t="s">
        <v>91</v>
      </c>
      <c r="G545" s="52">
        <v>4668451</v>
      </c>
      <c r="H545" s="64">
        <f>IFERROR(G545/D532,"-")</f>
        <v>2.6140709437799465E-2</v>
      </c>
      <c r="I545" s="52">
        <v>5</v>
      </c>
      <c r="J545" s="64">
        <f>IFERROR(I545/E532,"-")</f>
        <v>4.716981132075472E-2</v>
      </c>
      <c r="K545" s="61">
        <f t="shared" si="106"/>
        <v>933690.2</v>
      </c>
      <c r="L545" s="138"/>
      <c r="M545" s="138"/>
      <c r="N545" s="103" t="s">
        <v>91</v>
      </c>
      <c r="O545" s="52">
        <v>4614508</v>
      </c>
      <c r="P545" s="64">
        <f>IFERROR(O545/L532,"-")</f>
        <v>1.03567196387999E-2</v>
      </c>
      <c r="Q545" s="52">
        <v>13</v>
      </c>
      <c r="R545" s="64">
        <f>IFERROR(Q545/M532,"-")</f>
        <v>6.0185185185185182E-2</v>
      </c>
      <c r="S545" s="61">
        <f t="shared" si="107"/>
        <v>354962.15384615387</v>
      </c>
      <c r="T545" s="138"/>
      <c r="U545" s="138"/>
      <c r="V545" s="103" t="s">
        <v>91</v>
      </c>
      <c r="W545" s="52">
        <v>98162406</v>
      </c>
      <c r="X545" s="50">
        <f>W545/T532</f>
        <v>1.6944677104383712E-2</v>
      </c>
      <c r="Y545" s="52">
        <v>570</v>
      </c>
      <c r="Z545" s="64">
        <f>IFERROR(Y545/U532,"-")</f>
        <v>6.9554606467358143E-2</v>
      </c>
      <c r="AA545" s="61">
        <f t="shared" si="108"/>
        <v>172214.74736842106</v>
      </c>
      <c r="AB545" s="138"/>
      <c r="AC545" s="138"/>
      <c r="AD545" s="103" t="s">
        <v>91</v>
      </c>
      <c r="AE545" s="52">
        <v>189767250</v>
      </c>
      <c r="AF545" s="64">
        <f>IFERROR(AE545/AB532,"-")</f>
        <v>3.2794963069998247E-2</v>
      </c>
      <c r="AG545" s="52">
        <v>903</v>
      </c>
      <c r="AH545" s="64">
        <f>IFERROR(AG545/AC532,"-")</f>
        <v>0.14842209072978305</v>
      </c>
      <c r="AI545" s="61">
        <f t="shared" si="109"/>
        <v>210151.99335548174</v>
      </c>
      <c r="AJ545" s="138"/>
      <c r="AK545" s="138"/>
      <c r="AL545" s="103" t="s">
        <v>91</v>
      </c>
      <c r="AM545" s="52">
        <v>183650429</v>
      </c>
      <c r="AN545" s="64">
        <f>IFERROR(AM545/AJ532,"-")</f>
        <v>4.8199542005426116E-2</v>
      </c>
      <c r="AO545" s="52">
        <v>780</v>
      </c>
      <c r="AP545" s="64">
        <f>IFERROR(AO545/AK532,"-")</f>
        <v>0.22641509433962265</v>
      </c>
      <c r="AQ545" s="61">
        <f t="shared" si="110"/>
        <v>235449.26794871796</v>
      </c>
      <c r="AR545" s="138"/>
      <c r="AS545" s="138"/>
      <c r="AT545" s="103" t="s">
        <v>91</v>
      </c>
      <c r="AU545" s="52">
        <v>101821840</v>
      </c>
      <c r="AV545" s="64">
        <f>IFERROR(AU545/AR532,"-")</f>
        <v>5.0212350465556291E-2</v>
      </c>
      <c r="AW545" s="52">
        <v>485</v>
      </c>
      <c r="AX545" s="64">
        <f>IFERROR(AW545/AS532,"-")</f>
        <v>0.30793650793650795</v>
      </c>
      <c r="AY545" s="61">
        <f t="shared" si="111"/>
        <v>209941.93814432991</v>
      </c>
      <c r="AZ545" s="138"/>
      <c r="BA545" s="138"/>
      <c r="BB545" s="103" t="s">
        <v>91</v>
      </c>
      <c r="BC545" s="52">
        <v>41963672</v>
      </c>
      <c r="BD545" s="64">
        <f>IFERROR(BC545/AZ532,"-")</f>
        <v>6.0291104982498789E-2</v>
      </c>
      <c r="BE545" s="52">
        <v>154</v>
      </c>
      <c r="BF545" s="64">
        <f>IFERROR(BE545/BA532,"-")</f>
        <v>0.31300813008130079</v>
      </c>
      <c r="BG545" s="61">
        <f t="shared" si="112"/>
        <v>272491.37662337662</v>
      </c>
      <c r="BH545" s="138"/>
      <c r="BI545" s="150"/>
      <c r="BJ545" s="103" t="s">
        <v>91</v>
      </c>
      <c r="BK545" s="52">
        <f t="shared" si="114"/>
        <v>624648556</v>
      </c>
      <c r="BL545" s="64">
        <f>IFERROR(BK545/BH532,"-")</f>
        <v>3.3336304210721708E-2</v>
      </c>
      <c r="BM545" s="52">
        <f t="shared" si="115"/>
        <v>2910</v>
      </c>
      <c r="BN545" s="64">
        <f>IFERROR(BM545/BI532,"-")</f>
        <v>0.14468254362849897</v>
      </c>
      <c r="BO545" s="61">
        <f t="shared" si="113"/>
        <v>214655.86116838487</v>
      </c>
    </row>
    <row r="546" spans="2:67" s="106" customFormat="1">
      <c r="B546" s="179"/>
      <c r="C546" s="173"/>
      <c r="D546" s="138"/>
      <c r="E546" s="138"/>
      <c r="F546" s="103" t="s">
        <v>95</v>
      </c>
      <c r="G546" s="52">
        <v>913383</v>
      </c>
      <c r="H546" s="64">
        <f>IFERROR(G546/D532,"-")</f>
        <v>5.1144329475506095E-3</v>
      </c>
      <c r="I546" s="52">
        <v>9</v>
      </c>
      <c r="J546" s="64">
        <f>IFERROR(I546/E532,"-")</f>
        <v>8.4905660377358486E-2</v>
      </c>
      <c r="K546" s="61">
        <f t="shared" si="106"/>
        <v>101487</v>
      </c>
      <c r="L546" s="138"/>
      <c r="M546" s="138"/>
      <c r="N546" s="103" t="s">
        <v>95</v>
      </c>
      <c r="O546" s="52">
        <v>2913680</v>
      </c>
      <c r="P546" s="64">
        <f>IFERROR(O546/L532,"-")</f>
        <v>6.5394115422876056E-3</v>
      </c>
      <c r="Q546" s="52">
        <v>13</v>
      </c>
      <c r="R546" s="64">
        <f>IFERROR(Q546/M532,"-")</f>
        <v>6.0185185185185182E-2</v>
      </c>
      <c r="S546" s="61">
        <f t="shared" si="107"/>
        <v>224129.23076923078</v>
      </c>
      <c r="T546" s="138"/>
      <c r="U546" s="138"/>
      <c r="V546" s="103" t="s">
        <v>95</v>
      </c>
      <c r="W546" s="52">
        <v>57298552</v>
      </c>
      <c r="X546" s="50">
        <f>W546/T532</f>
        <v>9.8908075071910875E-3</v>
      </c>
      <c r="Y546" s="52">
        <v>448</v>
      </c>
      <c r="Z546" s="64">
        <f>IFERROR(Y546/U532,"-")</f>
        <v>5.4667480170835878E-2</v>
      </c>
      <c r="AA546" s="61">
        <f t="shared" si="108"/>
        <v>127898.55357142857</v>
      </c>
      <c r="AB546" s="138"/>
      <c r="AC546" s="138"/>
      <c r="AD546" s="103" t="s">
        <v>95</v>
      </c>
      <c r="AE546" s="52">
        <v>39914983</v>
      </c>
      <c r="AF546" s="64">
        <f>IFERROR(AE546/AB532,"-")</f>
        <v>6.8979784099975515E-3</v>
      </c>
      <c r="AG546" s="52">
        <v>453</v>
      </c>
      <c r="AH546" s="64">
        <f>IFERROR(AG546/AC532,"-")</f>
        <v>7.4457593688362925E-2</v>
      </c>
      <c r="AI546" s="61">
        <f t="shared" si="109"/>
        <v>88112.545253863136</v>
      </c>
      <c r="AJ546" s="138"/>
      <c r="AK546" s="138"/>
      <c r="AL546" s="103" t="s">
        <v>95</v>
      </c>
      <c r="AM546" s="52">
        <v>16076912</v>
      </c>
      <c r="AN546" s="64">
        <f>IFERROR(AM546/AJ532,"-")</f>
        <v>4.2194281792913161E-3</v>
      </c>
      <c r="AO546" s="52">
        <v>279</v>
      </c>
      <c r="AP546" s="64">
        <f>IFERROR(AO546/AK532,"-")</f>
        <v>8.0986937590711169E-2</v>
      </c>
      <c r="AQ546" s="61">
        <f t="shared" si="110"/>
        <v>57623.340501792118</v>
      </c>
      <c r="AR546" s="138"/>
      <c r="AS546" s="138"/>
      <c r="AT546" s="103" t="s">
        <v>95</v>
      </c>
      <c r="AU546" s="52">
        <v>15775598</v>
      </c>
      <c r="AV546" s="64">
        <f>IFERROR(AU546/AR532,"-")</f>
        <v>7.7795672871333781E-3</v>
      </c>
      <c r="AW546" s="52">
        <v>150</v>
      </c>
      <c r="AX546" s="64">
        <f>IFERROR(AW546/AS532,"-")</f>
        <v>9.5238095238095233E-2</v>
      </c>
      <c r="AY546" s="61">
        <f t="shared" si="111"/>
        <v>105170.65333333334</v>
      </c>
      <c r="AZ546" s="138"/>
      <c r="BA546" s="138"/>
      <c r="BB546" s="103" t="s">
        <v>95</v>
      </c>
      <c r="BC546" s="52">
        <v>9082077</v>
      </c>
      <c r="BD546" s="64">
        <f>IFERROR(BC546/AZ532,"-")</f>
        <v>1.3048630679082081E-2</v>
      </c>
      <c r="BE546" s="52">
        <v>24</v>
      </c>
      <c r="BF546" s="64">
        <f>IFERROR(BE546/BA532,"-")</f>
        <v>4.878048780487805E-2</v>
      </c>
      <c r="BG546" s="61">
        <f t="shared" si="112"/>
        <v>378419.875</v>
      </c>
      <c r="BH546" s="138"/>
      <c r="BI546" s="150"/>
      <c r="BJ546" s="103" t="s">
        <v>95</v>
      </c>
      <c r="BK546" s="52">
        <f t="shared" si="114"/>
        <v>141975185</v>
      </c>
      <c r="BL546" s="64">
        <f>IFERROR(BK546/BH532,"-")</f>
        <v>7.5769453272113117E-3</v>
      </c>
      <c r="BM546" s="52">
        <f t="shared" si="115"/>
        <v>1376</v>
      </c>
      <c r="BN546" s="64">
        <f>IFERROR(BM546/BI532,"-")</f>
        <v>6.8413463928802265E-2</v>
      </c>
      <c r="BO546" s="61">
        <f t="shared" si="113"/>
        <v>103179.64026162791</v>
      </c>
    </row>
    <row r="547" spans="2:67" s="106" customFormat="1">
      <c r="B547" s="179"/>
      <c r="C547" s="173"/>
      <c r="D547" s="138"/>
      <c r="E547" s="138"/>
      <c r="F547" s="104" t="s">
        <v>93</v>
      </c>
      <c r="G547" s="55">
        <v>1651048</v>
      </c>
      <c r="H547" s="65">
        <f>IFERROR(G547/D532,"-")</f>
        <v>9.2449435660479102E-3</v>
      </c>
      <c r="I547" s="55">
        <v>23</v>
      </c>
      <c r="J547" s="65">
        <f>IFERROR(I547/E532,"-")</f>
        <v>0.21698113207547171</v>
      </c>
      <c r="K547" s="62">
        <f t="shared" si="106"/>
        <v>71784.695652173919</v>
      </c>
      <c r="L547" s="138"/>
      <c r="M547" s="138"/>
      <c r="N547" s="104" t="s">
        <v>93</v>
      </c>
      <c r="O547" s="55">
        <v>436474</v>
      </c>
      <c r="P547" s="65">
        <f>IFERROR(O547/L532,"-")</f>
        <v>9.79614478428805E-4</v>
      </c>
      <c r="Q547" s="55">
        <v>39</v>
      </c>
      <c r="R547" s="65">
        <f>IFERROR(Q547/M532,"-")</f>
        <v>0.18055555555555555</v>
      </c>
      <c r="S547" s="62">
        <f t="shared" si="107"/>
        <v>11191.641025641025</v>
      </c>
      <c r="T547" s="138"/>
      <c r="U547" s="138"/>
      <c r="V547" s="104" t="s">
        <v>93</v>
      </c>
      <c r="W547" s="55">
        <v>7546266</v>
      </c>
      <c r="X547" s="53">
        <f>W547/T532</f>
        <v>1.302627410271395E-3</v>
      </c>
      <c r="Y547" s="55">
        <v>605</v>
      </c>
      <c r="Z547" s="65">
        <f>IFERROR(Y547/U532,"-")</f>
        <v>7.3825503355704702E-2</v>
      </c>
      <c r="AA547" s="62">
        <f t="shared" si="108"/>
        <v>12473.16694214876</v>
      </c>
      <c r="AB547" s="138"/>
      <c r="AC547" s="138"/>
      <c r="AD547" s="104" t="s">
        <v>93</v>
      </c>
      <c r="AE547" s="55">
        <v>12333912</v>
      </c>
      <c r="AF547" s="65">
        <f>IFERROR(AE547/AB532,"-")</f>
        <v>2.1315068250639044E-3</v>
      </c>
      <c r="AG547" s="55">
        <v>670</v>
      </c>
      <c r="AH547" s="65">
        <f>IFERROR(AG547/AC532,"-")</f>
        <v>0.11012491781722551</v>
      </c>
      <c r="AI547" s="62">
        <f t="shared" si="109"/>
        <v>18408.823880597014</v>
      </c>
      <c r="AJ547" s="138"/>
      <c r="AK547" s="138"/>
      <c r="AL547" s="104" t="s">
        <v>93</v>
      </c>
      <c r="AM547" s="55">
        <v>11762114</v>
      </c>
      <c r="AN547" s="65">
        <f>IFERROR(AM547/AJ532,"-")</f>
        <v>3.0869980043205375E-3</v>
      </c>
      <c r="AO547" s="55">
        <v>493</v>
      </c>
      <c r="AP547" s="65">
        <f>IFERROR(AO547/AK532,"-")</f>
        <v>0.14310595065312046</v>
      </c>
      <c r="AQ547" s="62">
        <f t="shared" si="110"/>
        <v>23858.243407707912</v>
      </c>
      <c r="AR547" s="138"/>
      <c r="AS547" s="138"/>
      <c r="AT547" s="104" t="s">
        <v>93</v>
      </c>
      <c r="AU547" s="55">
        <v>5757999</v>
      </c>
      <c r="AV547" s="65">
        <f>IFERROR(AU547/AR532,"-")</f>
        <v>2.8394955715622763E-3</v>
      </c>
      <c r="AW547" s="55">
        <v>234</v>
      </c>
      <c r="AX547" s="65">
        <f>IFERROR(AW547/AS532,"-")</f>
        <v>0.14857142857142858</v>
      </c>
      <c r="AY547" s="62">
        <f t="shared" si="111"/>
        <v>24606.833333333332</v>
      </c>
      <c r="AZ547" s="138"/>
      <c r="BA547" s="138"/>
      <c r="BB547" s="104" t="s">
        <v>93</v>
      </c>
      <c r="BC547" s="55">
        <v>1880044</v>
      </c>
      <c r="BD547" s="65">
        <f>IFERROR(BC547/AZ532,"-")</f>
        <v>2.7011442224531006E-3</v>
      </c>
      <c r="BE547" s="55">
        <v>77</v>
      </c>
      <c r="BF547" s="65">
        <f>IFERROR(BE547/BA532,"-")</f>
        <v>0.1565040650406504</v>
      </c>
      <c r="BG547" s="62">
        <f t="shared" si="112"/>
        <v>24416.155844155845</v>
      </c>
      <c r="BH547" s="138"/>
      <c r="BI547" s="150"/>
      <c r="BJ547" s="104" t="s">
        <v>93</v>
      </c>
      <c r="BK547" s="55">
        <f t="shared" si="114"/>
        <v>41367857</v>
      </c>
      <c r="BL547" s="65">
        <f>IFERROR(BK547/BH532,"-")</f>
        <v>2.2077237708328801E-3</v>
      </c>
      <c r="BM547" s="55">
        <f t="shared" si="115"/>
        <v>2141</v>
      </c>
      <c r="BN547" s="65">
        <f>IFERROR(BM547/BI532,"-")</f>
        <v>0.10644856560433551</v>
      </c>
      <c r="BO547" s="62">
        <f t="shared" si="113"/>
        <v>19321.745446053246</v>
      </c>
    </row>
    <row r="548" spans="2:67" s="106" customFormat="1">
      <c r="B548" s="179"/>
      <c r="C548" s="174"/>
      <c r="D548" s="139"/>
      <c r="E548" s="139"/>
      <c r="F548" s="105" t="s">
        <v>101</v>
      </c>
      <c r="G548" s="56">
        <f>SUM(G532:G547)</f>
        <v>24619302</v>
      </c>
      <c r="H548" s="65">
        <f>IFERROR(G548/D532,"-")</f>
        <v>0.13785429474218219</v>
      </c>
      <c r="I548" s="55">
        <v>77</v>
      </c>
      <c r="J548" s="65">
        <f>IFERROR(I548/E532,"-")</f>
        <v>0.72641509433962259</v>
      </c>
      <c r="K548" s="62">
        <f t="shared" si="106"/>
        <v>319731.1948051948</v>
      </c>
      <c r="L548" s="139"/>
      <c r="M548" s="139"/>
      <c r="N548" s="105" t="s">
        <v>101</v>
      </c>
      <c r="O548" s="56">
        <f>SUM(O532:O547)</f>
        <v>53507450</v>
      </c>
      <c r="P548" s="65">
        <f>IFERROR(O548/L532,"-")</f>
        <v>0.12009116860066203</v>
      </c>
      <c r="Q548" s="55">
        <v>173</v>
      </c>
      <c r="R548" s="65">
        <f>IFERROR(Q548/M532,"-")</f>
        <v>0.80092592592592593</v>
      </c>
      <c r="S548" s="62">
        <f t="shared" si="107"/>
        <v>309291.61849710986</v>
      </c>
      <c r="T548" s="139"/>
      <c r="U548" s="139"/>
      <c r="V548" s="105" t="s">
        <v>101</v>
      </c>
      <c r="W548" s="56">
        <f>SUM(W532:W547)</f>
        <v>1037785928</v>
      </c>
      <c r="X548" s="53">
        <f>W548/T532</f>
        <v>0.17914136551862025</v>
      </c>
      <c r="Y548" s="55">
        <v>5766</v>
      </c>
      <c r="Z548" s="65">
        <f>IFERROR(Y548/U532,"-")</f>
        <v>0.70359975594874924</v>
      </c>
      <c r="AA548" s="62">
        <f t="shared" si="108"/>
        <v>179983.68505029482</v>
      </c>
      <c r="AB548" s="139"/>
      <c r="AC548" s="139"/>
      <c r="AD548" s="105" t="s">
        <v>101</v>
      </c>
      <c r="AE548" s="56">
        <f>SUM(AE532:AE547)</f>
        <v>1338537172</v>
      </c>
      <c r="AF548" s="65">
        <f>IFERROR(AE548/AB532,"-")</f>
        <v>0.23132166969569243</v>
      </c>
      <c r="AG548" s="55">
        <v>4961</v>
      </c>
      <c r="AH548" s="65">
        <f>IFERROR(AG548/AC532,"-")</f>
        <v>0.81541748849441154</v>
      </c>
      <c r="AI548" s="62">
        <f t="shared" si="109"/>
        <v>269811.96774843783</v>
      </c>
      <c r="AJ548" s="139"/>
      <c r="AK548" s="139"/>
      <c r="AL548" s="105" t="s">
        <v>101</v>
      </c>
      <c r="AM548" s="56">
        <f>SUM(AM532:AM547)</f>
        <v>998893048</v>
      </c>
      <c r="AN548" s="65">
        <f>IFERROR(AM548/AJ532,"-")</f>
        <v>0.26216212882358214</v>
      </c>
      <c r="AO548" s="55">
        <v>2957</v>
      </c>
      <c r="AP548" s="65">
        <f>IFERROR(AO548/AK532,"-")</f>
        <v>0.85834542815674886</v>
      </c>
      <c r="AQ548" s="62">
        <f t="shared" si="110"/>
        <v>337806.23875549546</v>
      </c>
      <c r="AR548" s="139"/>
      <c r="AS548" s="139"/>
      <c r="AT548" s="105" t="s">
        <v>101</v>
      </c>
      <c r="AU548" s="56">
        <f>SUM(AU532:AU547)</f>
        <v>580855620</v>
      </c>
      <c r="AV548" s="65">
        <f>IFERROR(AU548/AR532,"-")</f>
        <v>0.28644273135633758</v>
      </c>
      <c r="AW548" s="55">
        <v>1398</v>
      </c>
      <c r="AX548" s="65">
        <f>IFERROR(AW548/AS532,"-")</f>
        <v>0.88761904761904764</v>
      </c>
      <c r="AY548" s="62">
        <f t="shared" si="111"/>
        <v>415490.42918454937</v>
      </c>
      <c r="AZ548" s="139"/>
      <c r="BA548" s="139"/>
      <c r="BB548" s="105" t="s">
        <v>101</v>
      </c>
      <c r="BC548" s="56">
        <f>SUM(BC532:BC547)</f>
        <v>231662548</v>
      </c>
      <c r="BD548" s="65">
        <f>IFERROR(BC548/AZ532,"-")</f>
        <v>0.33284005751406037</v>
      </c>
      <c r="BE548" s="55">
        <v>426</v>
      </c>
      <c r="BF548" s="65">
        <f>IFERROR(BE548/BA532,"-")</f>
        <v>0.86585365853658536</v>
      </c>
      <c r="BG548" s="62">
        <f t="shared" si="112"/>
        <v>543808.79812206572</v>
      </c>
      <c r="BH548" s="139"/>
      <c r="BI548" s="151"/>
      <c r="BJ548" s="105" t="s">
        <v>101</v>
      </c>
      <c r="BK548" s="56">
        <f t="shared" si="114"/>
        <v>4265861068</v>
      </c>
      <c r="BL548" s="65">
        <f>IFERROR(BK548/BH532,"-")</f>
        <v>0.22766088373623358</v>
      </c>
      <c r="BM548" s="56">
        <f t="shared" si="115"/>
        <v>15758</v>
      </c>
      <c r="BN548" s="65">
        <f>IFERROR(BM548/BI532,"-")</f>
        <v>0.78347337542882711</v>
      </c>
      <c r="BO548" s="62">
        <f t="shared" si="113"/>
        <v>270710.8178702881</v>
      </c>
    </row>
    <row r="549" spans="2:67" s="106" customFormat="1">
      <c r="B549" s="179">
        <v>33</v>
      </c>
      <c r="C549" s="172" t="s">
        <v>42</v>
      </c>
      <c r="D549" s="137">
        <v>95698280</v>
      </c>
      <c r="E549" s="137">
        <v>38</v>
      </c>
      <c r="F549" s="101" t="s">
        <v>66</v>
      </c>
      <c r="G549" s="48">
        <v>2521674</v>
      </c>
      <c r="H549" s="63">
        <f>IFERROR(G549/D549,"-")</f>
        <v>2.6350254152948203E-2</v>
      </c>
      <c r="I549" s="48">
        <v>3</v>
      </c>
      <c r="J549" s="63">
        <f>IFERROR(I549/E549,"-")</f>
        <v>7.8947368421052627E-2</v>
      </c>
      <c r="K549" s="60">
        <f t="shared" si="106"/>
        <v>840558</v>
      </c>
      <c r="L549" s="137">
        <v>124688340</v>
      </c>
      <c r="M549" s="137">
        <v>73</v>
      </c>
      <c r="N549" s="101" t="s">
        <v>66</v>
      </c>
      <c r="O549" s="48">
        <v>1394325</v>
      </c>
      <c r="P549" s="63">
        <f>IFERROR(O549/L549,"-")</f>
        <v>1.1182481056368222E-2</v>
      </c>
      <c r="Q549" s="48">
        <v>20</v>
      </c>
      <c r="R549" s="63">
        <f>IFERROR(Q549/M549,"-")</f>
        <v>0.27397260273972601</v>
      </c>
      <c r="S549" s="60">
        <f t="shared" si="107"/>
        <v>69716.25</v>
      </c>
      <c r="T549" s="137">
        <v>1705130050</v>
      </c>
      <c r="U549" s="137">
        <v>2371</v>
      </c>
      <c r="V549" s="101" t="s">
        <v>66</v>
      </c>
      <c r="W549" s="48">
        <v>47761635</v>
      </c>
      <c r="X549" s="46">
        <f>W549/T549</f>
        <v>2.8010552626176518E-2</v>
      </c>
      <c r="Y549" s="48">
        <v>419</v>
      </c>
      <c r="Z549" s="63">
        <f>IFERROR(Y549/U549,"-")</f>
        <v>0.17671868409953606</v>
      </c>
      <c r="AA549" s="60">
        <f t="shared" si="108"/>
        <v>113989.58233890215</v>
      </c>
      <c r="AB549" s="137">
        <v>1491880240</v>
      </c>
      <c r="AC549" s="137">
        <v>1504</v>
      </c>
      <c r="AD549" s="101" t="s">
        <v>66</v>
      </c>
      <c r="AE549" s="48">
        <v>52520221</v>
      </c>
      <c r="AF549" s="63">
        <f>IFERROR(AE549/AB549,"-")</f>
        <v>3.5204046271167182E-2</v>
      </c>
      <c r="AG549" s="48">
        <v>392</v>
      </c>
      <c r="AH549" s="63">
        <f>IFERROR(AG549/AC549,"-")</f>
        <v>0.26063829787234044</v>
      </c>
      <c r="AI549" s="60">
        <f t="shared" si="109"/>
        <v>133980.15561224491</v>
      </c>
      <c r="AJ549" s="137">
        <v>1097149420</v>
      </c>
      <c r="AK549" s="137">
        <v>917</v>
      </c>
      <c r="AL549" s="101" t="s">
        <v>66</v>
      </c>
      <c r="AM549" s="48">
        <v>52050506</v>
      </c>
      <c r="AN549" s="63">
        <f>IFERROR(AM549/AJ549,"-")</f>
        <v>4.7441583663235226E-2</v>
      </c>
      <c r="AO549" s="48">
        <v>282</v>
      </c>
      <c r="AP549" s="63">
        <f>IFERROR(AO549/AK549,"-")</f>
        <v>0.3075245365321701</v>
      </c>
      <c r="AQ549" s="60">
        <f t="shared" si="110"/>
        <v>184576.26241134753</v>
      </c>
      <c r="AR549" s="137">
        <v>521857930</v>
      </c>
      <c r="AS549" s="137">
        <v>436</v>
      </c>
      <c r="AT549" s="101" t="s">
        <v>66</v>
      </c>
      <c r="AU549" s="48">
        <v>48532760</v>
      </c>
      <c r="AV549" s="63">
        <f>IFERROR(AU549/AR549,"-")</f>
        <v>9.2999947322827875E-2</v>
      </c>
      <c r="AW549" s="48">
        <v>138</v>
      </c>
      <c r="AX549" s="63">
        <f>IFERROR(AW549/AS549,"-")</f>
        <v>0.3165137614678899</v>
      </c>
      <c r="AY549" s="60">
        <f t="shared" si="111"/>
        <v>351686.66666666669</v>
      </c>
      <c r="AZ549" s="137">
        <v>206969420</v>
      </c>
      <c r="BA549" s="137">
        <v>164</v>
      </c>
      <c r="BB549" s="101" t="s">
        <v>66</v>
      </c>
      <c r="BC549" s="48">
        <v>14305701</v>
      </c>
      <c r="BD549" s="63">
        <f>IFERROR(BC549/AZ549,"-")</f>
        <v>6.9119877709470312E-2</v>
      </c>
      <c r="BE549" s="48">
        <v>52</v>
      </c>
      <c r="BF549" s="63">
        <f>IFERROR(BE549/BA549,"-")</f>
        <v>0.31707317073170732</v>
      </c>
      <c r="BG549" s="60">
        <f t="shared" si="112"/>
        <v>275109.63461538462</v>
      </c>
      <c r="BH549" s="137">
        <f>SUM(D549,L549,T549,AB549,AJ549,AR549,AZ549)</f>
        <v>5243373680</v>
      </c>
      <c r="BI549" s="149">
        <f>SUM(E549,M549,U549,AC549,AK549,AS549,BA549)</f>
        <v>5503</v>
      </c>
      <c r="BJ549" s="101" t="s">
        <v>66</v>
      </c>
      <c r="BK549" s="48">
        <f t="shared" si="114"/>
        <v>219086822</v>
      </c>
      <c r="BL549" s="63">
        <f>IFERROR(BK549/BH549,"-")</f>
        <v>4.1783560617789116E-2</v>
      </c>
      <c r="BM549" s="48">
        <f t="shared" si="115"/>
        <v>1306</v>
      </c>
      <c r="BN549" s="63">
        <f>IFERROR(BM549/BI549,"-")</f>
        <v>0.23732509540250774</v>
      </c>
      <c r="BO549" s="60">
        <f t="shared" si="113"/>
        <v>167754.07503828485</v>
      </c>
    </row>
    <row r="550" spans="2:67" s="106" customFormat="1">
      <c r="B550" s="179"/>
      <c r="C550" s="173"/>
      <c r="D550" s="138"/>
      <c r="E550" s="138"/>
      <c r="F550" s="102" t="s">
        <v>68</v>
      </c>
      <c r="G550" s="52">
        <v>1992057</v>
      </c>
      <c r="H550" s="64">
        <f>IFERROR(G550/D549,"-")</f>
        <v>2.0816016755996033E-2</v>
      </c>
      <c r="I550" s="52">
        <v>8</v>
      </c>
      <c r="J550" s="64">
        <f>IFERROR(I550/E549,"-")</f>
        <v>0.21052631578947367</v>
      </c>
      <c r="K550" s="61">
        <f t="shared" si="106"/>
        <v>249007.125</v>
      </c>
      <c r="L550" s="138"/>
      <c r="M550" s="138"/>
      <c r="N550" s="102" t="s">
        <v>68</v>
      </c>
      <c r="O550" s="52">
        <v>4273668</v>
      </c>
      <c r="P550" s="64">
        <f>IFERROR(O550/L549,"-")</f>
        <v>3.4274800675027028E-2</v>
      </c>
      <c r="Q550" s="52">
        <v>27</v>
      </c>
      <c r="R550" s="64">
        <f>IFERROR(Q550/M549,"-")</f>
        <v>0.36986301369863012</v>
      </c>
      <c r="S550" s="61">
        <f t="shared" si="107"/>
        <v>158284</v>
      </c>
      <c r="T550" s="138"/>
      <c r="U550" s="138"/>
      <c r="V550" s="102" t="s">
        <v>68</v>
      </c>
      <c r="W550" s="52">
        <v>41102286</v>
      </c>
      <c r="X550" s="50">
        <f>W550/T549</f>
        <v>2.4105073979547777E-2</v>
      </c>
      <c r="Y550" s="52">
        <v>509</v>
      </c>
      <c r="Z550" s="64">
        <f>IFERROR(Y550/U549,"-")</f>
        <v>0.21467735132855334</v>
      </c>
      <c r="AA550" s="61">
        <f t="shared" si="108"/>
        <v>80751.053045186636</v>
      </c>
      <c r="AB550" s="138"/>
      <c r="AC550" s="138"/>
      <c r="AD550" s="102" t="s">
        <v>68</v>
      </c>
      <c r="AE550" s="52">
        <v>26410985</v>
      </c>
      <c r="AF550" s="64">
        <f>IFERROR(AE550/AB549,"-")</f>
        <v>1.7703153572166088E-2</v>
      </c>
      <c r="AG550" s="52">
        <v>398</v>
      </c>
      <c r="AH550" s="64">
        <f>IFERROR(AG550/AC549,"-")</f>
        <v>0.2646276595744681</v>
      </c>
      <c r="AI550" s="61">
        <f t="shared" si="109"/>
        <v>66359.258793969842</v>
      </c>
      <c r="AJ550" s="138"/>
      <c r="AK550" s="138"/>
      <c r="AL550" s="102" t="s">
        <v>68</v>
      </c>
      <c r="AM550" s="52">
        <v>24068964</v>
      </c>
      <c r="AN550" s="64">
        <f>IFERROR(AM550/AJ549,"-")</f>
        <v>2.1937726586046959E-2</v>
      </c>
      <c r="AO550" s="52">
        <v>305</v>
      </c>
      <c r="AP550" s="64">
        <f>IFERROR(AO550/AK549,"-")</f>
        <v>0.33260632497273718</v>
      </c>
      <c r="AQ550" s="61">
        <f t="shared" si="110"/>
        <v>78914.636065573766</v>
      </c>
      <c r="AR550" s="138"/>
      <c r="AS550" s="138"/>
      <c r="AT550" s="102" t="s">
        <v>68</v>
      </c>
      <c r="AU550" s="52">
        <v>11953103</v>
      </c>
      <c r="AV550" s="64">
        <f>IFERROR(AU550/AR549,"-")</f>
        <v>2.2904898656996551E-2</v>
      </c>
      <c r="AW550" s="52">
        <v>154</v>
      </c>
      <c r="AX550" s="64">
        <f>IFERROR(AW550/AS549,"-")</f>
        <v>0.35321100917431192</v>
      </c>
      <c r="AY550" s="61">
        <f t="shared" si="111"/>
        <v>77617.551948051943</v>
      </c>
      <c r="AZ550" s="138"/>
      <c r="BA550" s="138"/>
      <c r="BB550" s="102" t="s">
        <v>68</v>
      </c>
      <c r="BC550" s="52">
        <v>3394252</v>
      </c>
      <c r="BD550" s="64">
        <f>IFERROR(BC550/AZ549,"-")</f>
        <v>1.6399775387107914E-2</v>
      </c>
      <c r="BE550" s="52">
        <v>50</v>
      </c>
      <c r="BF550" s="64">
        <f>IFERROR(BE550/BA549,"-")</f>
        <v>0.3048780487804878</v>
      </c>
      <c r="BG550" s="61">
        <f t="shared" si="112"/>
        <v>67885.039999999994</v>
      </c>
      <c r="BH550" s="138"/>
      <c r="BI550" s="150"/>
      <c r="BJ550" s="102" t="s">
        <v>68</v>
      </c>
      <c r="BK550" s="52">
        <f t="shared" si="114"/>
        <v>113195315</v>
      </c>
      <c r="BL550" s="64">
        <f>IFERROR(BK550/BH549,"-")</f>
        <v>2.1588260137126065E-2</v>
      </c>
      <c r="BM550" s="52">
        <f t="shared" si="115"/>
        <v>1451</v>
      </c>
      <c r="BN550" s="64">
        <f>IFERROR(BM550/BI549,"-")</f>
        <v>0.26367435944030526</v>
      </c>
      <c r="BO550" s="61">
        <f t="shared" si="113"/>
        <v>78011.933149552031</v>
      </c>
    </row>
    <row r="551" spans="2:67" s="106" customFormat="1">
      <c r="B551" s="179"/>
      <c r="C551" s="173"/>
      <c r="D551" s="138"/>
      <c r="E551" s="138"/>
      <c r="F551" s="103" t="s">
        <v>70</v>
      </c>
      <c r="G551" s="52">
        <v>332047</v>
      </c>
      <c r="H551" s="64">
        <f>IFERROR(G551/D549,"-")</f>
        <v>3.4697279825718916E-3</v>
      </c>
      <c r="I551" s="52">
        <v>6</v>
      </c>
      <c r="J551" s="64">
        <f>IFERROR(I551/E549,"-")</f>
        <v>0.15789473684210525</v>
      </c>
      <c r="K551" s="61">
        <f t="shared" si="106"/>
        <v>55341.166666666664</v>
      </c>
      <c r="L551" s="138"/>
      <c r="M551" s="138"/>
      <c r="N551" s="103" t="s">
        <v>70</v>
      </c>
      <c r="O551" s="52">
        <v>404924</v>
      </c>
      <c r="P551" s="64">
        <f>IFERROR(O551/L549,"-")</f>
        <v>3.2474888991224039E-3</v>
      </c>
      <c r="Q551" s="52">
        <v>18</v>
      </c>
      <c r="R551" s="64">
        <f>IFERROR(Q551/M549,"-")</f>
        <v>0.24657534246575341</v>
      </c>
      <c r="S551" s="61">
        <f t="shared" si="107"/>
        <v>22495.777777777777</v>
      </c>
      <c r="T551" s="138"/>
      <c r="U551" s="138"/>
      <c r="V551" s="103" t="s">
        <v>70</v>
      </c>
      <c r="W551" s="52">
        <v>21949530</v>
      </c>
      <c r="X551" s="50">
        <f>W551/T549</f>
        <v>1.2872642764110574E-2</v>
      </c>
      <c r="Y551" s="52">
        <v>581</v>
      </c>
      <c r="Z551" s="64">
        <f>IFERROR(Y551/U549,"-")</f>
        <v>0.24504428511176718</v>
      </c>
      <c r="AA551" s="61">
        <f t="shared" si="108"/>
        <v>37778.881239242684</v>
      </c>
      <c r="AB551" s="138"/>
      <c r="AC551" s="138"/>
      <c r="AD551" s="103" t="s">
        <v>70</v>
      </c>
      <c r="AE551" s="52">
        <v>31413359</v>
      </c>
      <c r="AF551" s="64">
        <f>IFERROR(AE551/AB549,"-")</f>
        <v>2.1056220303581473E-2</v>
      </c>
      <c r="AG551" s="52">
        <v>413</v>
      </c>
      <c r="AH551" s="64">
        <f>IFERROR(AG551/AC549,"-")</f>
        <v>0.27460106382978722</v>
      </c>
      <c r="AI551" s="61">
        <f t="shared" si="109"/>
        <v>76061.401937046001</v>
      </c>
      <c r="AJ551" s="138"/>
      <c r="AK551" s="138"/>
      <c r="AL551" s="103" t="s">
        <v>70</v>
      </c>
      <c r="AM551" s="52">
        <v>13135642</v>
      </c>
      <c r="AN551" s="64">
        <f>IFERROR(AM551/AJ549,"-")</f>
        <v>1.1972518747719887E-2</v>
      </c>
      <c r="AO551" s="52">
        <v>282</v>
      </c>
      <c r="AP551" s="64">
        <f>IFERROR(AO551/AK549,"-")</f>
        <v>0.3075245365321701</v>
      </c>
      <c r="AQ551" s="61">
        <f t="shared" si="110"/>
        <v>46580.290780141841</v>
      </c>
      <c r="AR551" s="138"/>
      <c r="AS551" s="138"/>
      <c r="AT551" s="103" t="s">
        <v>70</v>
      </c>
      <c r="AU551" s="52">
        <v>3227080</v>
      </c>
      <c r="AV551" s="64">
        <f>IFERROR(AU551/AR549,"-")</f>
        <v>6.1838286140444391E-3</v>
      </c>
      <c r="AW551" s="52">
        <v>115</v>
      </c>
      <c r="AX551" s="64">
        <f>IFERROR(AW551/AS549,"-")</f>
        <v>0.26376146788990823</v>
      </c>
      <c r="AY551" s="61">
        <f t="shared" si="111"/>
        <v>28061.565217391304</v>
      </c>
      <c r="AZ551" s="138"/>
      <c r="BA551" s="138"/>
      <c r="BB551" s="103" t="s">
        <v>70</v>
      </c>
      <c r="BC551" s="52">
        <v>2384717</v>
      </c>
      <c r="BD551" s="64">
        <f>IFERROR(BC551/AZ549,"-")</f>
        <v>1.1522074130564795E-2</v>
      </c>
      <c r="BE551" s="52">
        <v>35</v>
      </c>
      <c r="BF551" s="64">
        <f>IFERROR(BE551/BA549,"-")</f>
        <v>0.21341463414634146</v>
      </c>
      <c r="BG551" s="61">
        <f t="shared" si="112"/>
        <v>68134.771428571432</v>
      </c>
      <c r="BH551" s="138"/>
      <c r="BI551" s="150"/>
      <c r="BJ551" s="103" t="s">
        <v>70</v>
      </c>
      <c r="BK551" s="52">
        <f t="shared" si="114"/>
        <v>72847299</v>
      </c>
      <c r="BL551" s="64">
        <f>IFERROR(BK551/BH549,"-")</f>
        <v>1.3893211402777611E-2</v>
      </c>
      <c r="BM551" s="52">
        <f t="shared" si="115"/>
        <v>1450</v>
      </c>
      <c r="BN551" s="64">
        <f>IFERROR(BM551/BI549,"-")</f>
        <v>0.26349264037797565</v>
      </c>
      <c r="BO551" s="61">
        <f t="shared" si="113"/>
        <v>50239.51655172414</v>
      </c>
    </row>
    <row r="552" spans="2:67" s="106" customFormat="1">
      <c r="B552" s="179"/>
      <c r="C552" s="173"/>
      <c r="D552" s="138"/>
      <c r="E552" s="138"/>
      <c r="F552" s="103" t="s">
        <v>72</v>
      </c>
      <c r="G552" s="52">
        <v>43178</v>
      </c>
      <c r="H552" s="64">
        <f>IFERROR(G552/D549,"-")</f>
        <v>4.5118888239161663E-4</v>
      </c>
      <c r="I552" s="52">
        <v>1</v>
      </c>
      <c r="J552" s="64">
        <f>IFERROR(I552/E549,"-")</f>
        <v>2.6315789473684209E-2</v>
      </c>
      <c r="K552" s="61">
        <f t="shared" si="106"/>
        <v>43178</v>
      </c>
      <c r="L552" s="138"/>
      <c r="M552" s="138"/>
      <c r="N552" s="103" t="s">
        <v>72</v>
      </c>
      <c r="O552" s="52">
        <v>52121</v>
      </c>
      <c r="P552" s="64">
        <f>IFERROR(O552/L549,"-")</f>
        <v>4.1801021651262658E-4</v>
      </c>
      <c r="Q552" s="52">
        <v>6</v>
      </c>
      <c r="R552" s="64">
        <f>IFERROR(Q552/M549,"-")</f>
        <v>8.2191780821917804E-2</v>
      </c>
      <c r="S552" s="61">
        <f t="shared" si="107"/>
        <v>8686.8333333333339</v>
      </c>
      <c r="T552" s="138"/>
      <c r="U552" s="138"/>
      <c r="V552" s="103" t="s">
        <v>72</v>
      </c>
      <c r="W552" s="52">
        <v>2462243</v>
      </c>
      <c r="X552" s="50">
        <f>W552/T549</f>
        <v>1.4440206481611182E-3</v>
      </c>
      <c r="Y552" s="52">
        <v>74</v>
      </c>
      <c r="Z552" s="64">
        <f>IFERROR(Y552/U549,"-")</f>
        <v>3.1210459721636441E-2</v>
      </c>
      <c r="AA552" s="61">
        <f t="shared" si="108"/>
        <v>33273.554054054053</v>
      </c>
      <c r="AB552" s="138"/>
      <c r="AC552" s="138"/>
      <c r="AD552" s="103" t="s">
        <v>72</v>
      </c>
      <c r="AE552" s="52">
        <v>4856091</v>
      </c>
      <c r="AF552" s="64">
        <f>IFERROR(AE552/AB549,"-")</f>
        <v>3.2550139547394231E-3</v>
      </c>
      <c r="AG552" s="52">
        <v>70</v>
      </c>
      <c r="AH552" s="64">
        <f>IFERROR(AG552/AC549,"-")</f>
        <v>4.6542553191489359E-2</v>
      </c>
      <c r="AI552" s="61">
        <f t="shared" si="109"/>
        <v>69372.728571428568</v>
      </c>
      <c r="AJ552" s="138"/>
      <c r="AK552" s="138"/>
      <c r="AL552" s="103" t="s">
        <v>72</v>
      </c>
      <c r="AM552" s="52">
        <v>4384540</v>
      </c>
      <c r="AN552" s="64">
        <f>IFERROR(AM552/AJ549,"-")</f>
        <v>3.9963016158728864E-3</v>
      </c>
      <c r="AO552" s="52">
        <v>46</v>
      </c>
      <c r="AP552" s="64">
        <f>IFERROR(AO552/AK549,"-")</f>
        <v>5.0163576881134132E-2</v>
      </c>
      <c r="AQ552" s="61">
        <f t="shared" si="110"/>
        <v>95316.086956521744</v>
      </c>
      <c r="AR552" s="138"/>
      <c r="AS552" s="138"/>
      <c r="AT552" s="103" t="s">
        <v>72</v>
      </c>
      <c r="AU552" s="52">
        <v>126767</v>
      </c>
      <c r="AV552" s="64">
        <f>IFERROR(AU552/AR549,"-")</f>
        <v>2.4291477184221384E-4</v>
      </c>
      <c r="AW552" s="52">
        <v>17</v>
      </c>
      <c r="AX552" s="64">
        <f>IFERROR(AW552/AS549,"-")</f>
        <v>3.8990825688073397E-2</v>
      </c>
      <c r="AY552" s="61">
        <f t="shared" si="111"/>
        <v>7456.8823529411766</v>
      </c>
      <c r="AZ552" s="138"/>
      <c r="BA552" s="138"/>
      <c r="BB552" s="103" t="s">
        <v>72</v>
      </c>
      <c r="BC552" s="52">
        <v>3401</v>
      </c>
      <c r="BD552" s="64">
        <f>IFERROR(BC552/AZ549,"-")</f>
        <v>1.6432379237473826E-5</v>
      </c>
      <c r="BE552" s="52">
        <v>1</v>
      </c>
      <c r="BF552" s="64">
        <f>IFERROR(BE552/BA549,"-")</f>
        <v>6.0975609756097563E-3</v>
      </c>
      <c r="BG552" s="61">
        <f t="shared" si="112"/>
        <v>3401</v>
      </c>
      <c r="BH552" s="138"/>
      <c r="BI552" s="150"/>
      <c r="BJ552" s="103" t="s">
        <v>72</v>
      </c>
      <c r="BK552" s="52">
        <f t="shared" si="114"/>
        <v>11928341</v>
      </c>
      <c r="BL552" s="64">
        <f>IFERROR(BK552/BH549,"-")</f>
        <v>2.2749362772862681E-3</v>
      </c>
      <c r="BM552" s="52">
        <f t="shared" si="115"/>
        <v>215</v>
      </c>
      <c r="BN552" s="64">
        <f>IFERROR(BM552/BI549,"-")</f>
        <v>3.9069598400872249E-2</v>
      </c>
      <c r="BO552" s="61">
        <f t="shared" si="113"/>
        <v>55480.65581395349</v>
      </c>
    </row>
    <row r="553" spans="2:67" s="106" customFormat="1">
      <c r="B553" s="179"/>
      <c r="C553" s="173"/>
      <c r="D553" s="138"/>
      <c r="E553" s="138"/>
      <c r="F553" s="103" t="s">
        <v>74</v>
      </c>
      <c r="G553" s="52">
        <v>431656</v>
      </c>
      <c r="H553" s="64">
        <f>IFERROR(G553/D549,"-")</f>
        <v>4.510593084849592E-3</v>
      </c>
      <c r="I553" s="52">
        <v>10</v>
      </c>
      <c r="J553" s="64">
        <f>IFERROR(I553/E549,"-")</f>
        <v>0.26315789473684209</v>
      </c>
      <c r="K553" s="61">
        <f t="shared" si="106"/>
        <v>43165.599999999999</v>
      </c>
      <c r="L553" s="138"/>
      <c r="M553" s="138"/>
      <c r="N553" s="103" t="s">
        <v>74</v>
      </c>
      <c r="O553" s="52">
        <v>524741</v>
      </c>
      <c r="P553" s="64">
        <f>IFERROR(O553/L549,"-")</f>
        <v>4.2084207713407682E-3</v>
      </c>
      <c r="Q553" s="52">
        <v>19</v>
      </c>
      <c r="R553" s="64">
        <f>IFERROR(Q553/M549,"-")</f>
        <v>0.26027397260273971</v>
      </c>
      <c r="S553" s="61">
        <f t="shared" si="107"/>
        <v>27617.947368421053</v>
      </c>
      <c r="T553" s="138"/>
      <c r="U553" s="138"/>
      <c r="V553" s="103" t="s">
        <v>74</v>
      </c>
      <c r="W553" s="52">
        <v>30023084</v>
      </c>
      <c r="X553" s="50">
        <f>W553/T549</f>
        <v>1.7607503896843527E-2</v>
      </c>
      <c r="Y553" s="52">
        <v>649</v>
      </c>
      <c r="Z553" s="64">
        <f>IFERROR(Y553/U549,"-")</f>
        <v>0.27372416701813579</v>
      </c>
      <c r="AA553" s="61">
        <f t="shared" si="108"/>
        <v>46260.530046224958</v>
      </c>
      <c r="AB553" s="138"/>
      <c r="AC553" s="138"/>
      <c r="AD553" s="103" t="s">
        <v>74</v>
      </c>
      <c r="AE553" s="52">
        <v>24118971</v>
      </c>
      <c r="AF553" s="64">
        <f>IFERROR(AE553/AB549,"-")</f>
        <v>1.6166827841355418E-2</v>
      </c>
      <c r="AG553" s="52">
        <v>472</v>
      </c>
      <c r="AH553" s="64">
        <f>IFERROR(AG553/AC549,"-")</f>
        <v>0.31382978723404253</v>
      </c>
      <c r="AI553" s="61">
        <f t="shared" si="109"/>
        <v>51099.514830508473</v>
      </c>
      <c r="AJ553" s="138"/>
      <c r="AK553" s="138"/>
      <c r="AL553" s="103" t="s">
        <v>74</v>
      </c>
      <c r="AM553" s="52">
        <v>30763543</v>
      </c>
      <c r="AN553" s="64">
        <f>IFERROR(AM553/AJ549,"-")</f>
        <v>2.8039519904225988E-2</v>
      </c>
      <c r="AO553" s="52">
        <v>304</v>
      </c>
      <c r="AP553" s="64">
        <f>IFERROR(AO553/AK549,"-")</f>
        <v>0.33151581243184297</v>
      </c>
      <c r="AQ553" s="61">
        <f t="shared" si="110"/>
        <v>101195.86513157895</v>
      </c>
      <c r="AR553" s="138"/>
      <c r="AS553" s="138"/>
      <c r="AT553" s="103" t="s">
        <v>74</v>
      </c>
      <c r="AU553" s="52">
        <v>4815272</v>
      </c>
      <c r="AV553" s="64">
        <f>IFERROR(AU553/AR549,"-")</f>
        <v>9.2271703143420661E-3</v>
      </c>
      <c r="AW553" s="52">
        <v>95</v>
      </c>
      <c r="AX553" s="64">
        <f>IFERROR(AW553/AS549,"-")</f>
        <v>0.21788990825688073</v>
      </c>
      <c r="AY553" s="61">
        <f t="shared" si="111"/>
        <v>50687.073684210525</v>
      </c>
      <c r="AZ553" s="138"/>
      <c r="BA553" s="138"/>
      <c r="BB553" s="103" t="s">
        <v>74</v>
      </c>
      <c r="BC553" s="52">
        <v>5569607</v>
      </c>
      <c r="BD553" s="64">
        <f>IFERROR(BC553/AZ549,"-")</f>
        <v>2.6910289452422489E-2</v>
      </c>
      <c r="BE553" s="52">
        <v>33</v>
      </c>
      <c r="BF553" s="64">
        <f>IFERROR(BE553/BA549,"-")</f>
        <v>0.20121951219512196</v>
      </c>
      <c r="BG553" s="61">
        <f t="shared" si="112"/>
        <v>168775.9696969697</v>
      </c>
      <c r="BH553" s="138"/>
      <c r="BI553" s="150"/>
      <c r="BJ553" s="103" t="s">
        <v>74</v>
      </c>
      <c r="BK553" s="52">
        <f t="shared" si="114"/>
        <v>96246874</v>
      </c>
      <c r="BL553" s="64">
        <f>IFERROR(BK553/BH549,"-")</f>
        <v>1.8355905925057012E-2</v>
      </c>
      <c r="BM553" s="52">
        <f t="shared" si="115"/>
        <v>1582</v>
      </c>
      <c r="BN553" s="64">
        <f>IFERROR(BM553/BI549,"-")</f>
        <v>0.28747955660548791</v>
      </c>
      <c r="BO553" s="61">
        <f t="shared" si="113"/>
        <v>60838.731984829326</v>
      </c>
    </row>
    <row r="554" spans="2:67" s="106" customFormat="1">
      <c r="B554" s="179"/>
      <c r="C554" s="173"/>
      <c r="D554" s="138"/>
      <c r="E554" s="138"/>
      <c r="F554" s="103" t="s">
        <v>76</v>
      </c>
      <c r="G554" s="52">
        <v>1092967</v>
      </c>
      <c r="H554" s="64">
        <f>IFERROR(G554/D549,"-")</f>
        <v>1.1420968067555656E-2</v>
      </c>
      <c r="I554" s="52">
        <v>11</v>
      </c>
      <c r="J554" s="64">
        <f>IFERROR(I554/E549,"-")</f>
        <v>0.28947368421052633</v>
      </c>
      <c r="K554" s="61">
        <f t="shared" si="106"/>
        <v>99360.636363636368</v>
      </c>
      <c r="L554" s="138"/>
      <c r="M554" s="138"/>
      <c r="N554" s="103" t="s">
        <v>76</v>
      </c>
      <c r="O554" s="52">
        <v>809828</v>
      </c>
      <c r="P554" s="64">
        <f>IFERROR(O554/L549,"-")</f>
        <v>6.4948173983228902E-3</v>
      </c>
      <c r="Q554" s="52">
        <v>19</v>
      </c>
      <c r="R554" s="64">
        <f>IFERROR(Q554/M549,"-")</f>
        <v>0.26027397260273971</v>
      </c>
      <c r="S554" s="61">
        <f t="shared" si="107"/>
        <v>42622.526315789473</v>
      </c>
      <c r="T554" s="138"/>
      <c r="U554" s="138"/>
      <c r="V554" s="103" t="s">
        <v>76</v>
      </c>
      <c r="W554" s="52">
        <v>39372713</v>
      </c>
      <c r="X554" s="50">
        <f>W554/T549</f>
        <v>2.3090739031899649E-2</v>
      </c>
      <c r="Y554" s="52">
        <v>626</v>
      </c>
      <c r="Z554" s="64">
        <f>IFERROR(Y554/U549,"-")</f>
        <v>0.26402361872627583</v>
      </c>
      <c r="AA554" s="61">
        <f t="shared" si="108"/>
        <v>62895.707667731629</v>
      </c>
      <c r="AB554" s="138"/>
      <c r="AC554" s="138"/>
      <c r="AD554" s="103" t="s">
        <v>76</v>
      </c>
      <c r="AE554" s="52">
        <v>38397900</v>
      </c>
      <c r="AF554" s="64">
        <f>IFERROR(AE554/AB549,"-")</f>
        <v>2.5737923843002303E-2</v>
      </c>
      <c r="AG554" s="52">
        <v>516</v>
      </c>
      <c r="AH554" s="64">
        <f>IFERROR(AG554/AC549,"-")</f>
        <v>0.34308510638297873</v>
      </c>
      <c r="AI554" s="61">
        <f t="shared" si="109"/>
        <v>74414.534883720931</v>
      </c>
      <c r="AJ554" s="138"/>
      <c r="AK554" s="138"/>
      <c r="AL554" s="103" t="s">
        <v>76</v>
      </c>
      <c r="AM554" s="52">
        <v>29287062</v>
      </c>
      <c r="AN554" s="64">
        <f>IFERROR(AM554/AJ549,"-")</f>
        <v>2.6693777042693056E-2</v>
      </c>
      <c r="AO554" s="52">
        <v>343</v>
      </c>
      <c r="AP554" s="64">
        <f>IFERROR(AO554/AK549,"-")</f>
        <v>0.37404580152671757</v>
      </c>
      <c r="AQ554" s="61">
        <f t="shared" si="110"/>
        <v>85385.020408163269</v>
      </c>
      <c r="AR554" s="138"/>
      <c r="AS554" s="138"/>
      <c r="AT554" s="103" t="s">
        <v>76</v>
      </c>
      <c r="AU554" s="52">
        <v>13463993</v>
      </c>
      <c r="AV554" s="64">
        <f>IFERROR(AU554/AR549,"-")</f>
        <v>2.5800111919349392E-2</v>
      </c>
      <c r="AW554" s="52">
        <v>159</v>
      </c>
      <c r="AX554" s="64">
        <f>IFERROR(AW554/AS549,"-")</f>
        <v>0.36467889908256879</v>
      </c>
      <c r="AY554" s="61">
        <f t="shared" si="111"/>
        <v>84679.201257861641</v>
      </c>
      <c r="AZ554" s="138"/>
      <c r="BA554" s="138"/>
      <c r="BB554" s="103" t="s">
        <v>76</v>
      </c>
      <c r="BC554" s="52">
        <v>2197895</v>
      </c>
      <c r="BD554" s="64">
        <f>IFERROR(BC554/AZ549,"-")</f>
        <v>1.0619419042677899E-2</v>
      </c>
      <c r="BE554" s="52">
        <v>43</v>
      </c>
      <c r="BF554" s="64">
        <f>IFERROR(BE554/BA549,"-")</f>
        <v>0.26219512195121952</v>
      </c>
      <c r="BG554" s="61">
        <f t="shared" si="112"/>
        <v>51113.837209302328</v>
      </c>
      <c r="BH554" s="138"/>
      <c r="BI554" s="150"/>
      <c r="BJ554" s="103" t="s">
        <v>76</v>
      </c>
      <c r="BK554" s="52">
        <f t="shared" si="114"/>
        <v>124622358</v>
      </c>
      <c r="BL554" s="64">
        <f>IFERROR(BK554/BH549,"-")</f>
        <v>2.3767590411370415E-2</v>
      </c>
      <c r="BM554" s="52">
        <f t="shared" si="115"/>
        <v>1717</v>
      </c>
      <c r="BN554" s="64">
        <f>IFERROR(BM554/BI549,"-")</f>
        <v>0.31201163001998911</v>
      </c>
      <c r="BO554" s="61">
        <f t="shared" si="113"/>
        <v>72581.454863133375</v>
      </c>
    </row>
    <row r="555" spans="2:67" s="106" customFormat="1">
      <c r="B555" s="179"/>
      <c r="C555" s="173"/>
      <c r="D555" s="138"/>
      <c r="E555" s="138"/>
      <c r="F555" s="103" t="s">
        <v>77</v>
      </c>
      <c r="G555" s="52">
        <v>1373909</v>
      </c>
      <c r="H555" s="64">
        <f>IFERROR(G555/D549,"-")</f>
        <v>1.4356673913052564E-2</v>
      </c>
      <c r="I555" s="52">
        <v>6</v>
      </c>
      <c r="J555" s="64">
        <f>IFERROR(I555/E549,"-")</f>
        <v>0.15789473684210525</v>
      </c>
      <c r="K555" s="61">
        <f t="shared" si="106"/>
        <v>228984.83333333334</v>
      </c>
      <c r="L555" s="138"/>
      <c r="M555" s="138"/>
      <c r="N555" s="103" t="s">
        <v>77</v>
      </c>
      <c r="O555" s="52">
        <v>53097</v>
      </c>
      <c r="P555" s="64">
        <f>IFERROR(O555/L549,"-")</f>
        <v>4.2583773270219171E-4</v>
      </c>
      <c r="Q555" s="52">
        <v>7</v>
      </c>
      <c r="R555" s="64">
        <f>IFERROR(Q555/M549,"-")</f>
        <v>9.5890410958904104E-2</v>
      </c>
      <c r="S555" s="61">
        <f t="shared" si="107"/>
        <v>7585.2857142857147</v>
      </c>
      <c r="T555" s="138"/>
      <c r="U555" s="138"/>
      <c r="V555" s="103" t="s">
        <v>77</v>
      </c>
      <c r="W555" s="52">
        <v>27597333</v>
      </c>
      <c r="X555" s="50">
        <f>W555/T549</f>
        <v>1.6184884548835439E-2</v>
      </c>
      <c r="Y555" s="52">
        <v>154</v>
      </c>
      <c r="Z555" s="64">
        <f>IFERROR(Y555/U549,"-")</f>
        <v>6.49514972585407E-2</v>
      </c>
      <c r="AA555" s="61">
        <f t="shared" si="108"/>
        <v>179203.46103896105</v>
      </c>
      <c r="AB555" s="138"/>
      <c r="AC555" s="138"/>
      <c r="AD555" s="103" t="s">
        <v>77</v>
      </c>
      <c r="AE555" s="52">
        <v>38554610</v>
      </c>
      <c r="AF555" s="64">
        <f>IFERROR(AE555/AB549,"-")</f>
        <v>2.5842965786583513E-2</v>
      </c>
      <c r="AG555" s="52">
        <v>167</v>
      </c>
      <c r="AH555" s="64">
        <f>IFERROR(AG555/AC549,"-")</f>
        <v>0.1110372340425532</v>
      </c>
      <c r="AI555" s="61">
        <f t="shared" si="109"/>
        <v>230865.92814371258</v>
      </c>
      <c r="AJ555" s="138"/>
      <c r="AK555" s="138"/>
      <c r="AL555" s="103" t="s">
        <v>77</v>
      </c>
      <c r="AM555" s="52">
        <v>43395009</v>
      </c>
      <c r="AN555" s="64">
        <f>IFERROR(AM555/AJ549,"-")</f>
        <v>3.9552505984098318E-2</v>
      </c>
      <c r="AO555" s="52">
        <v>166</v>
      </c>
      <c r="AP555" s="64">
        <f>IFERROR(AO555/AK549,"-")</f>
        <v>0.18102508178844057</v>
      </c>
      <c r="AQ555" s="61">
        <f t="shared" si="110"/>
        <v>261415.71686746989</v>
      </c>
      <c r="AR555" s="138"/>
      <c r="AS555" s="138"/>
      <c r="AT555" s="103" t="s">
        <v>77</v>
      </c>
      <c r="AU555" s="52">
        <v>31864140</v>
      </c>
      <c r="AV555" s="64">
        <f>IFERROR(AU555/AR549,"-")</f>
        <v>6.1059031909316774E-2</v>
      </c>
      <c r="AW555" s="52">
        <v>79</v>
      </c>
      <c r="AX555" s="64">
        <f>IFERROR(AW555/AS549,"-")</f>
        <v>0.18119266055045871</v>
      </c>
      <c r="AY555" s="61">
        <f t="shared" si="111"/>
        <v>403343.54430379748</v>
      </c>
      <c r="AZ555" s="138"/>
      <c r="BA555" s="138"/>
      <c r="BB555" s="103" t="s">
        <v>77</v>
      </c>
      <c r="BC555" s="52">
        <v>9260206</v>
      </c>
      <c r="BD555" s="64">
        <f>IFERROR(BC555/AZ549,"-")</f>
        <v>4.4741904383749059E-2</v>
      </c>
      <c r="BE555" s="52">
        <v>28</v>
      </c>
      <c r="BF555" s="64">
        <f>IFERROR(BE555/BA549,"-")</f>
        <v>0.17073170731707318</v>
      </c>
      <c r="BG555" s="61">
        <f t="shared" si="112"/>
        <v>330721.64285714284</v>
      </c>
      <c r="BH555" s="138"/>
      <c r="BI555" s="150"/>
      <c r="BJ555" s="103" t="s">
        <v>77</v>
      </c>
      <c r="BK555" s="52">
        <f t="shared" si="114"/>
        <v>152098304</v>
      </c>
      <c r="BL555" s="64">
        <f>IFERROR(BK555/BH549,"-")</f>
        <v>2.9007717794395305E-2</v>
      </c>
      <c r="BM555" s="52">
        <f t="shared" si="115"/>
        <v>607</v>
      </c>
      <c r="BN555" s="64">
        <f>IFERROR(BM555/BI549,"-")</f>
        <v>0.11030347083409049</v>
      </c>
      <c r="BO555" s="61">
        <f t="shared" si="113"/>
        <v>250573.81219110379</v>
      </c>
    </row>
    <row r="556" spans="2:67" s="106" customFormat="1">
      <c r="B556" s="179"/>
      <c r="C556" s="173"/>
      <c r="D556" s="138"/>
      <c r="E556" s="138"/>
      <c r="F556" s="103" t="s">
        <v>79</v>
      </c>
      <c r="G556" s="52">
        <v>0</v>
      </c>
      <c r="H556" s="64">
        <f>IFERROR(G556/D549,"-")</f>
        <v>0</v>
      </c>
      <c r="I556" s="52">
        <v>0</v>
      </c>
      <c r="J556" s="64">
        <f>IFERROR(I556/E549,"-")</f>
        <v>0</v>
      </c>
      <c r="K556" s="61" t="str">
        <f t="shared" si="106"/>
        <v>-</v>
      </c>
      <c r="L556" s="138"/>
      <c r="M556" s="138"/>
      <c r="N556" s="103" t="s">
        <v>79</v>
      </c>
      <c r="O556" s="52">
        <v>0</v>
      </c>
      <c r="P556" s="64">
        <f>IFERROR(O556/L549,"-")</f>
        <v>0</v>
      </c>
      <c r="Q556" s="52">
        <v>0</v>
      </c>
      <c r="R556" s="64">
        <f>IFERROR(Q556/M549,"-")</f>
        <v>0</v>
      </c>
      <c r="S556" s="61" t="str">
        <f t="shared" si="107"/>
        <v>-</v>
      </c>
      <c r="T556" s="138"/>
      <c r="U556" s="138"/>
      <c r="V556" s="103" t="s">
        <v>79</v>
      </c>
      <c r="W556" s="52">
        <v>621</v>
      </c>
      <c r="X556" s="50">
        <f>W556/T549</f>
        <v>3.6419509467914195E-7</v>
      </c>
      <c r="Y556" s="52">
        <v>1</v>
      </c>
      <c r="Z556" s="64">
        <f>IFERROR(Y556/U549,"-")</f>
        <v>4.2176296921130323E-4</v>
      </c>
      <c r="AA556" s="61">
        <f t="shared" si="108"/>
        <v>621</v>
      </c>
      <c r="AB556" s="138"/>
      <c r="AC556" s="138"/>
      <c r="AD556" s="103" t="s">
        <v>79</v>
      </c>
      <c r="AE556" s="52">
        <v>0</v>
      </c>
      <c r="AF556" s="64">
        <f>IFERROR(AE556/AB549,"-")</f>
        <v>0</v>
      </c>
      <c r="AG556" s="52">
        <v>0</v>
      </c>
      <c r="AH556" s="64">
        <f>IFERROR(AG556/AC549,"-")</f>
        <v>0</v>
      </c>
      <c r="AI556" s="61" t="str">
        <f t="shared" si="109"/>
        <v>-</v>
      </c>
      <c r="AJ556" s="138"/>
      <c r="AK556" s="138"/>
      <c r="AL556" s="103" t="s">
        <v>79</v>
      </c>
      <c r="AM556" s="52">
        <v>0</v>
      </c>
      <c r="AN556" s="64">
        <f>IFERROR(AM556/AJ549,"-")</f>
        <v>0</v>
      </c>
      <c r="AO556" s="52">
        <v>0</v>
      </c>
      <c r="AP556" s="64">
        <f>IFERROR(AO556/AK549,"-")</f>
        <v>0</v>
      </c>
      <c r="AQ556" s="61" t="str">
        <f t="shared" si="110"/>
        <v>-</v>
      </c>
      <c r="AR556" s="138"/>
      <c r="AS556" s="138"/>
      <c r="AT556" s="103" t="s">
        <v>79</v>
      </c>
      <c r="AU556" s="52">
        <v>0</v>
      </c>
      <c r="AV556" s="64">
        <f>IFERROR(AU556/AR549,"-")</f>
        <v>0</v>
      </c>
      <c r="AW556" s="52">
        <v>0</v>
      </c>
      <c r="AX556" s="64">
        <f>IFERROR(AW556/AS549,"-")</f>
        <v>0</v>
      </c>
      <c r="AY556" s="61" t="str">
        <f t="shared" si="111"/>
        <v>-</v>
      </c>
      <c r="AZ556" s="138"/>
      <c r="BA556" s="138"/>
      <c r="BB556" s="103" t="s">
        <v>79</v>
      </c>
      <c r="BC556" s="52">
        <v>0</v>
      </c>
      <c r="BD556" s="64">
        <f>IFERROR(BC556/AZ549,"-")</f>
        <v>0</v>
      </c>
      <c r="BE556" s="52">
        <v>0</v>
      </c>
      <c r="BF556" s="64">
        <f>IFERROR(BE556/BA549,"-")</f>
        <v>0</v>
      </c>
      <c r="BG556" s="61" t="str">
        <f t="shared" si="112"/>
        <v>-</v>
      </c>
      <c r="BH556" s="138"/>
      <c r="BI556" s="150"/>
      <c r="BJ556" s="103" t="s">
        <v>79</v>
      </c>
      <c r="BK556" s="52">
        <f t="shared" si="114"/>
        <v>621</v>
      </c>
      <c r="BL556" s="64">
        <f>IFERROR(BK556/BH549,"-")</f>
        <v>1.1843519800404537E-7</v>
      </c>
      <c r="BM556" s="52">
        <f t="shared" si="115"/>
        <v>1</v>
      </c>
      <c r="BN556" s="64">
        <f>IFERROR(BM556/BI549,"-")</f>
        <v>1.8171906232963838E-4</v>
      </c>
      <c r="BO556" s="61">
        <f t="shared" si="113"/>
        <v>621</v>
      </c>
    </row>
    <row r="557" spans="2:67" s="106" customFormat="1">
      <c r="B557" s="179"/>
      <c r="C557" s="173"/>
      <c r="D557" s="138"/>
      <c r="E557" s="138"/>
      <c r="F557" s="103" t="s">
        <v>81</v>
      </c>
      <c r="G557" s="52">
        <v>40441</v>
      </c>
      <c r="H557" s="64">
        <f>IFERROR(G557/D549,"-")</f>
        <v>4.2258857734956155E-4</v>
      </c>
      <c r="I557" s="52">
        <v>1</v>
      </c>
      <c r="J557" s="64">
        <f>IFERROR(I557/E549,"-")</f>
        <v>2.6315789473684209E-2</v>
      </c>
      <c r="K557" s="61">
        <f t="shared" si="106"/>
        <v>40441</v>
      </c>
      <c r="L557" s="138"/>
      <c r="M557" s="138"/>
      <c r="N557" s="103" t="s">
        <v>81</v>
      </c>
      <c r="O557" s="52">
        <v>0</v>
      </c>
      <c r="P557" s="64">
        <f>IFERROR(O557/L549,"-")</f>
        <v>0</v>
      </c>
      <c r="Q557" s="52">
        <v>0</v>
      </c>
      <c r="R557" s="64">
        <f>IFERROR(Q557/M549,"-")</f>
        <v>0</v>
      </c>
      <c r="S557" s="61" t="str">
        <f t="shared" si="107"/>
        <v>-</v>
      </c>
      <c r="T557" s="138"/>
      <c r="U557" s="138"/>
      <c r="V557" s="103" t="s">
        <v>81</v>
      </c>
      <c r="W557" s="52">
        <v>98619</v>
      </c>
      <c r="X557" s="50">
        <f>W557/T549</f>
        <v>5.7836644190277449E-5</v>
      </c>
      <c r="Y557" s="52">
        <v>8</v>
      </c>
      <c r="Z557" s="64">
        <f>IFERROR(Y557/U549,"-")</f>
        <v>3.3741037536904259E-3</v>
      </c>
      <c r="AA557" s="61">
        <f t="shared" si="108"/>
        <v>12327.375</v>
      </c>
      <c r="AB557" s="138"/>
      <c r="AC557" s="138"/>
      <c r="AD557" s="103" t="s">
        <v>81</v>
      </c>
      <c r="AE557" s="52">
        <v>26909</v>
      </c>
      <c r="AF557" s="64">
        <f>IFERROR(AE557/AB549,"-")</f>
        <v>1.8036970581499223E-5</v>
      </c>
      <c r="AG557" s="52">
        <v>4</v>
      </c>
      <c r="AH557" s="64">
        <f>IFERROR(AG557/AC549,"-")</f>
        <v>2.6595744680851063E-3</v>
      </c>
      <c r="AI557" s="61">
        <f t="shared" si="109"/>
        <v>6727.25</v>
      </c>
      <c r="AJ557" s="138"/>
      <c r="AK557" s="138"/>
      <c r="AL557" s="103" t="s">
        <v>81</v>
      </c>
      <c r="AM557" s="52">
        <v>66644</v>
      </c>
      <c r="AN557" s="64">
        <f>IFERROR(AM557/AJ549,"-")</f>
        <v>6.074286581676359E-5</v>
      </c>
      <c r="AO557" s="52">
        <v>4</v>
      </c>
      <c r="AP557" s="64">
        <f>IFERROR(AO557/AK549,"-")</f>
        <v>4.3620501635768813E-3</v>
      </c>
      <c r="AQ557" s="61">
        <f t="shared" si="110"/>
        <v>16661</v>
      </c>
      <c r="AR557" s="138"/>
      <c r="AS557" s="138"/>
      <c r="AT557" s="103" t="s">
        <v>81</v>
      </c>
      <c r="AU557" s="52">
        <v>54657</v>
      </c>
      <c r="AV557" s="64">
        <f>IFERROR(AU557/AR549,"-")</f>
        <v>1.0473540183628138E-4</v>
      </c>
      <c r="AW557" s="52">
        <v>2</v>
      </c>
      <c r="AX557" s="64">
        <f>IFERROR(AW557/AS549,"-")</f>
        <v>4.5871559633027525E-3</v>
      </c>
      <c r="AY557" s="61">
        <f t="shared" si="111"/>
        <v>27328.5</v>
      </c>
      <c r="AZ557" s="138"/>
      <c r="BA557" s="138"/>
      <c r="BB557" s="103" t="s">
        <v>81</v>
      </c>
      <c r="BC557" s="52">
        <v>0</v>
      </c>
      <c r="BD557" s="64">
        <f>IFERROR(BC557/AZ549,"-")</f>
        <v>0</v>
      </c>
      <c r="BE557" s="52">
        <v>0</v>
      </c>
      <c r="BF557" s="64">
        <f>IFERROR(BE557/BA549,"-")</f>
        <v>0</v>
      </c>
      <c r="BG557" s="61" t="str">
        <f t="shared" si="112"/>
        <v>-</v>
      </c>
      <c r="BH557" s="138"/>
      <c r="BI557" s="150"/>
      <c r="BJ557" s="103" t="s">
        <v>81</v>
      </c>
      <c r="BK557" s="52">
        <f t="shared" si="114"/>
        <v>287270</v>
      </c>
      <c r="BL557" s="64">
        <f>IFERROR(BK557/BH549,"-")</f>
        <v>5.4787245298908392E-5</v>
      </c>
      <c r="BM557" s="52">
        <f t="shared" si="115"/>
        <v>19</v>
      </c>
      <c r="BN557" s="64">
        <f>IFERROR(BM557/BI549,"-")</f>
        <v>3.4526621842631291E-3</v>
      </c>
      <c r="BO557" s="61">
        <f t="shared" si="113"/>
        <v>15119.473684210527</v>
      </c>
    </row>
    <row r="558" spans="2:67" s="106" customFormat="1">
      <c r="B558" s="179"/>
      <c r="C558" s="173"/>
      <c r="D558" s="138"/>
      <c r="E558" s="138"/>
      <c r="F558" s="103" t="s">
        <v>83</v>
      </c>
      <c r="G558" s="52">
        <v>10864</v>
      </c>
      <c r="H558" s="64">
        <f>IFERROR(G558/D549,"-")</f>
        <v>1.1352346144570206E-4</v>
      </c>
      <c r="I558" s="52">
        <v>4</v>
      </c>
      <c r="J558" s="64">
        <f>IFERROR(I558/E549,"-")</f>
        <v>0.10526315789473684</v>
      </c>
      <c r="K558" s="61">
        <f t="shared" si="106"/>
        <v>2716</v>
      </c>
      <c r="L558" s="138"/>
      <c r="M558" s="138"/>
      <c r="N558" s="103" t="s">
        <v>83</v>
      </c>
      <c r="O558" s="52">
        <v>224850</v>
      </c>
      <c r="P558" s="64">
        <f>IFERROR(O558/L549,"-")</f>
        <v>1.8032961221554477E-3</v>
      </c>
      <c r="Q558" s="52">
        <v>3</v>
      </c>
      <c r="R558" s="64">
        <f>IFERROR(Q558/M549,"-")</f>
        <v>4.1095890410958902E-2</v>
      </c>
      <c r="S558" s="61">
        <f t="shared" si="107"/>
        <v>74950</v>
      </c>
      <c r="T558" s="138"/>
      <c r="U558" s="138"/>
      <c r="V558" s="103" t="s">
        <v>83</v>
      </c>
      <c r="W558" s="52">
        <v>1301169</v>
      </c>
      <c r="X558" s="50">
        <f>W558/T549</f>
        <v>7.6309076835517616E-4</v>
      </c>
      <c r="Y558" s="52">
        <v>79</v>
      </c>
      <c r="Z558" s="64">
        <f>IFERROR(Y558/U549,"-")</f>
        <v>3.3319274567692958E-2</v>
      </c>
      <c r="AA558" s="61">
        <f t="shared" si="108"/>
        <v>16470.493670886077</v>
      </c>
      <c r="AB558" s="138"/>
      <c r="AC558" s="138"/>
      <c r="AD558" s="103" t="s">
        <v>83</v>
      </c>
      <c r="AE558" s="52">
        <v>1606137</v>
      </c>
      <c r="AF558" s="64">
        <f>IFERROR(AE558/AB549,"-")</f>
        <v>1.0765857452472191E-3</v>
      </c>
      <c r="AG558" s="52">
        <v>70</v>
      </c>
      <c r="AH558" s="64">
        <f>IFERROR(AG558/AC549,"-")</f>
        <v>4.6542553191489359E-2</v>
      </c>
      <c r="AI558" s="61">
        <f t="shared" si="109"/>
        <v>22944.814285714285</v>
      </c>
      <c r="AJ558" s="138"/>
      <c r="AK558" s="138"/>
      <c r="AL558" s="103" t="s">
        <v>83</v>
      </c>
      <c r="AM558" s="52">
        <v>2700707</v>
      </c>
      <c r="AN558" s="64">
        <f>IFERROR(AM558/AJ549,"-")</f>
        <v>2.4615671765109261E-3</v>
      </c>
      <c r="AO558" s="52">
        <v>46</v>
      </c>
      <c r="AP558" s="64">
        <f>IFERROR(AO558/AK549,"-")</f>
        <v>5.0163576881134132E-2</v>
      </c>
      <c r="AQ558" s="61">
        <f t="shared" si="110"/>
        <v>58711.021739130432</v>
      </c>
      <c r="AR558" s="138"/>
      <c r="AS558" s="138"/>
      <c r="AT558" s="103" t="s">
        <v>83</v>
      </c>
      <c r="AU558" s="52">
        <v>2077130</v>
      </c>
      <c r="AV558" s="64">
        <f>IFERROR(AU558/AR549,"-")</f>
        <v>3.9802595315548816E-3</v>
      </c>
      <c r="AW558" s="52">
        <v>36</v>
      </c>
      <c r="AX558" s="64">
        <f>IFERROR(AW558/AS549,"-")</f>
        <v>8.2568807339449546E-2</v>
      </c>
      <c r="AY558" s="61">
        <f t="shared" si="111"/>
        <v>57698.055555555555</v>
      </c>
      <c r="AZ558" s="138"/>
      <c r="BA558" s="138"/>
      <c r="BB558" s="103" t="s">
        <v>83</v>
      </c>
      <c r="BC558" s="52">
        <v>492808</v>
      </c>
      <c r="BD558" s="64">
        <f>IFERROR(BC558/AZ549,"-")</f>
        <v>2.3810667295680685E-3</v>
      </c>
      <c r="BE558" s="52">
        <v>14</v>
      </c>
      <c r="BF558" s="64">
        <f>IFERROR(BE558/BA549,"-")</f>
        <v>8.5365853658536592E-2</v>
      </c>
      <c r="BG558" s="61">
        <f t="shared" si="112"/>
        <v>35200.571428571428</v>
      </c>
      <c r="BH558" s="138"/>
      <c r="BI558" s="150"/>
      <c r="BJ558" s="103" t="s">
        <v>83</v>
      </c>
      <c r="BK558" s="52">
        <f t="shared" si="114"/>
        <v>8413665</v>
      </c>
      <c r="BL558" s="64">
        <f>IFERROR(BK558/BH549,"-")</f>
        <v>1.6046281484938911E-3</v>
      </c>
      <c r="BM558" s="52">
        <f t="shared" si="115"/>
        <v>252</v>
      </c>
      <c r="BN558" s="64">
        <f>IFERROR(BM558/BI549,"-")</f>
        <v>4.5793203707068873E-2</v>
      </c>
      <c r="BO558" s="61">
        <f t="shared" si="113"/>
        <v>33387.559523809527</v>
      </c>
    </row>
    <row r="559" spans="2:67" s="106" customFormat="1">
      <c r="B559" s="179"/>
      <c r="C559" s="173"/>
      <c r="D559" s="138"/>
      <c r="E559" s="138"/>
      <c r="F559" s="103" t="s">
        <v>85</v>
      </c>
      <c r="G559" s="52">
        <v>0</v>
      </c>
      <c r="H559" s="64">
        <f>IFERROR(G559/D549,"-")</f>
        <v>0</v>
      </c>
      <c r="I559" s="52">
        <v>0</v>
      </c>
      <c r="J559" s="64">
        <f>IFERROR(I559/E549,"-")</f>
        <v>0</v>
      </c>
      <c r="K559" s="61" t="str">
        <f t="shared" si="106"/>
        <v>-</v>
      </c>
      <c r="L559" s="138"/>
      <c r="M559" s="138"/>
      <c r="N559" s="103" t="s">
        <v>85</v>
      </c>
      <c r="O559" s="52">
        <v>142362</v>
      </c>
      <c r="P559" s="64">
        <f>IFERROR(O559/L549,"-")</f>
        <v>1.1417426841996614E-3</v>
      </c>
      <c r="Q559" s="52">
        <v>1</v>
      </c>
      <c r="R559" s="64">
        <f>IFERROR(Q559/M549,"-")</f>
        <v>1.3698630136986301E-2</v>
      </c>
      <c r="S559" s="61">
        <f t="shared" si="107"/>
        <v>142362</v>
      </c>
      <c r="T559" s="138"/>
      <c r="U559" s="138"/>
      <c r="V559" s="103" t="s">
        <v>85</v>
      </c>
      <c r="W559" s="52">
        <v>1210169</v>
      </c>
      <c r="X559" s="50">
        <f>W559/T549</f>
        <v>7.0972240504470609E-4</v>
      </c>
      <c r="Y559" s="52">
        <v>17</v>
      </c>
      <c r="Z559" s="64">
        <f>IFERROR(Y559/U549,"-")</f>
        <v>7.169970476592155E-3</v>
      </c>
      <c r="AA559" s="61">
        <f t="shared" si="108"/>
        <v>71186.411764705888</v>
      </c>
      <c r="AB559" s="138"/>
      <c r="AC559" s="138"/>
      <c r="AD559" s="103" t="s">
        <v>85</v>
      </c>
      <c r="AE559" s="52">
        <v>4729456</v>
      </c>
      <c r="AF559" s="64">
        <f>IFERROR(AE559/AB549,"-")</f>
        <v>3.1701311359952056E-3</v>
      </c>
      <c r="AG559" s="52">
        <v>21</v>
      </c>
      <c r="AH559" s="64">
        <f>IFERROR(AG559/AC549,"-")</f>
        <v>1.3962765957446808E-2</v>
      </c>
      <c r="AI559" s="61">
        <f t="shared" si="109"/>
        <v>225212.19047619047</v>
      </c>
      <c r="AJ559" s="138"/>
      <c r="AK559" s="138"/>
      <c r="AL559" s="103" t="s">
        <v>85</v>
      </c>
      <c r="AM559" s="52">
        <v>3348678</v>
      </c>
      <c r="AN559" s="64">
        <f>IFERROR(AM559/AJ549,"-")</f>
        <v>3.0521622114151052E-3</v>
      </c>
      <c r="AO559" s="52">
        <v>20</v>
      </c>
      <c r="AP559" s="64">
        <f>IFERROR(AO559/AK549,"-")</f>
        <v>2.1810250817884406E-2</v>
      </c>
      <c r="AQ559" s="61">
        <f t="shared" si="110"/>
        <v>167433.9</v>
      </c>
      <c r="AR559" s="138"/>
      <c r="AS559" s="138"/>
      <c r="AT559" s="103" t="s">
        <v>85</v>
      </c>
      <c r="AU559" s="52">
        <v>575902</v>
      </c>
      <c r="AV559" s="64">
        <f>IFERROR(AU559/AR549,"-")</f>
        <v>1.1035608867723827E-3</v>
      </c>
      <c r="AW559" s="52">
        <v>7</v>
      </c>
      <c r="AX559" s="64">
        <f>IFERROR(AW559/AS549,"-")</f>
        <v>1.6055045871559634E-2</v>
      </c>
      <c r="AY559" s="61">
        <f t="shared" si="111"/>
        <v>82271.71428571429</v>
      </c>
      <c r="AZ559" s="138"/>
      <c r="BA559" s="138"/>
      <c r="BB559" s="103" t="s">
        <v>85</v>
      </c>
      <c r="BC559" s="52">
        <v>310887</v>
      </c>
      <c r="BD559" s="64">
        <f>IFERROR(BC559/AZ549,"-")</f>
        <v>1.502091468391804E-3</v>
      </c>
      <c r="BE559" s="52">
        <v>3</v>
      </c>
      <c r="BF559" s="64">
        <f>IFERROR(BE559/BA549,"-")</f>
        <v>1.8292682926829267E-2</v>
      </c>
      <c r="BG559" s="61">
        <f t="shared" si="112"/>
        <v>103629</v>
      </c>
      <c r="BH559" s="138"/>
      <c r="BI559" s="150"/>
      <c r="BJ559" s="103" t="s">
        <v>85</v>
      </c>
      <c r="BK559" s="52">
        <f t="shared" si="114"/>
        <v>10317454</v>
      </c>
      <c r="BL559" s="64">
        <f>IFERROR(BK559/BH549,"-")</f>
        <v>1.9677128943440094E-3</v>
      </c>
      <c r="BM559" s="52">
        <f t="shared" si="115"/>
        <v>69</v>
      </c>
      <c r="BN559" s="64">
        <f>IFERROR(BM559/BI549,"-")</f>
        <v>1.2538615300745048E-2</v>
      </c>
      <c r="BO559" s="61">
        <f t="shared" si="113"/>
        <v>149528.31884057971</v>
      </c>
    </row>
    <row r="560" spans="2:67" s="106" customFormat="1">
      <c r="B560" s="179"/>
      <c r="C560" s="173"/>
      <c r="D560" s="138"/>
      <c r="E560" s="138"/>
      <c r="F560" s="103" t="s">
        <v>87</v>
      </c>
      <c r="G560" s="52">
        <v>3382</v>
      </c>
      <c r="H560" s="64">
        <f>IFERROR(G560/D549,"-")</f>
        <v>3.5340238089963581E-5</v>
      </c>
      <c r="I560" s="52">
        <v>1</v>
      </c>
      <c r="J560" s="64">
        <f>IFERROR(I560/E549,"-")</f>
        <v>2.6315789473684209E-2</v>
      </c>
      <c r="K560" s="61">
        <f t="shared" si="106"/>
        <v>3382</v>
      </c>
      <c r="L560" s="138"/>
      <c r="M560" s="138"/>
      <c r="N560" s="103" t="s">
        <v>87</v>
      </c>
      <c r="O560" s="52">
        <v>343</v>
      </c>
      <c r="P560" s="64">
        <f>IFERROR(O560/L549,"-")</f>
        <v>2.7508586608820037E-6</v>
      </c>
      <c r="Q560" s="52">
        <v>1</v>
      </c>
      <c r="R560" s="64">
        <f>IFERROR(Q560/M549,"-")</f>
        <v>1.3698630136986301E-2</v>
      </c>
      <c r="S560" s="61">
        <f t="shared" si="107"/>
        <v>343</v>
      </c>
      <c r="T560" s="138"/>
      <c r="U560" s="138"/>
      <c r="V560" s="103" t="s">
        <v>87</v>
      </c>
      <c r="W560" s="52">
        <v>12060614</v>
      </c>
      <c r="X560" s="50">
        <f>W560/T549</f>
        <v>7.0731343923004586E-3</v>
      </c>
      <c r="Y560" s="52">
        <v>24</v>
      </c>
      <c r="Z560" s="64">
        <f>IFERROR(Y560/U549,"-")</f>
        <v>1.0122311261071278E-2</v>
      </c>
      <c r="AA560" s="61">
        <f t="shared" si="108"/>
        <v>502525.58333333331</v>
      </c>
      <c r="AB560" s="138"/>
      <c r="AC560" s="138"/>
      <c r="AD560" s="103" t="s">
        <v>87</v>
      </c>
      <c r="AE560" s="52">
        <v>7651012</v>
      </c>
      <c r="AF560" s="64">
        <f>IFERROR(AE560/AB549,"-")</f>
        <v>5.1284357784643622E-3</v>
      </c>
      <c r="AG560" s="52">
        <v>30</v>
      </c>
      <c r="AH560" s="64">
        <f>IFERROR(AG560/AC549,"-")</f>
        <v>1.9946808510638299E-2</v>
      </c>
      <c r="AI560" s="61">
        <f t="shared" si="109"/>
        <v>255033.73333333334</v>
      </c>
      <c r="AJ560" s="138"/>
      <c r="AK560" s="138"/>
      <c r="AL560" s="103" t="s">
        <v>87</v>
      </c>
      <c r="AM560" s="52">
        <v>12581730</v>
      </c>
      <c r="AN560" s="64">
        <f>IFERROR(AM560/AJ549,"-")</f>
        <v>1.1467654059371422E-2</v>
      </c>
      <c r="AO560" s="52">
        <v>35</v>
      </c>
      <c r="AP560" s="64">
        <f>IFERROR(AO560/AK549,"-")</f>
        <v>3.8167938931297711E-2</v>
      </c>
      <c r="AQ560" s="61">
        <f t="shared" si="110"/>
        <v>359478</v>
      </c>
      <c r="AR560" s="138"/>
      <c r="AS560" s="138"/>
      <c r="AT560" s="103" t="s">
        <v>87</v>
      </c>
      <c r="AU560" s="52">
        <v>5957289</v>
      </c>
      <c r="AV560" s="64">
        <f>IFERROR(AU560/AR549,"-")</f>
        <v>1.1415537941523663E-2</v>
      </c>
      <c r="AW560" s="52">
        <v>25</v>
      </c>
      <c r="AX560" s="64">
        <f>IFERROR(AW560/AS549,"-")</f>
        <v>5.7339449541284407E-2</v>
      </c>
      <c r="AY560" s="61">
        <f t="shared" si="111"/>
        <v>238291.56</v>
      </c>
      <c r="AZ560" s="138"/>
      <c r="BA560" s="138"/>
      <c r="BB560" s="103" t="s">
        <v>87</v>
      </c>
      <c r="BC560" s="52">
        <v>3373593</v>
      </c>
      <c r="BD560" s="64">
        <f>IFERROR(BC560/AZ549,"-")</f>
        <v>1.629995870887593E-2</v>
      </c>
      <c r="BE560" s="52">
        <v>9</v>
      </c>
      <c r="BF560" s="64">
        <f>IFERROR(BE560/BA549,"-")</f>
        <v>5.4878048780487805E-2</v>
      </c>
      <c r="BG560" s="61">
        <f t="shared" si="112"/>
        <v>374843.66666666669</v>
      </c>
      <c r="BH560" s="138"/>
      <c r="BI560" s="150"/>
      <c r="BJ560" s="103" t="s">
        <v>87</v>
      </c>
      <c r="BK560" s="52">
        <f t="shared" si="114"/>
        <v>41627963</v>
      </c>
      <c r="BL560" s="64">
        <f>IFERROR(BK560/BH549,"-")</f>
        <v>7.9391562647505229E-3</v>
      </c>
      <c r="BM560" s="52">
        <f t="shared" si="115"/>
        <v>125</v>
      </c>
      <c r="BN560" s="64">
        <f>IFERROR(BM560/BI549,"-")</f>
        <v>2.2714882791204798E-2</v>
      </c>
      <c r="BO560" s="61">
        <f t="shared" si="113"/>
        <v>333023.70400000003</v>
      </c>
    </row>
    <row r="561" spans="2:67" s="106" customFormat="1">
      <c r="B561" s="179"/>
      <c r="C561" s="173"/>
      <c r="D561" s="138"/>
      <c r="E561" s="138"/>
      <c r="F561" s="103" t="s">
        <v>89</v>
      </c>
      <c r="G561" s="52">
        <v>1166061</v>
      </c>
      <c r="H561" s="64">
        <f>IFERROR(G561/D549,"-")</f>
        <v>1.2184764449267008E-2</v>
      </c>
      <c r="I561" s="52">
        <v>4</v>
      </c>
      <c r="J561" s="64">
        <f>IFERROR(I561/E549,"-")</f>
        <v>0.10526315789473684</v>
      </c>
      <c r="K561" s="61">
        <f t="shared" si="106"/>
        <v>291515.25</v>
      </c>
      <c r="L561" s="138"/>
      <c r="M561" s="138"/>
      <c r="N561" s="103" t="s">
        <v>89</v>
      </c>
      <c r="O561" s="52">
        <v>2313066</v>
      </c>
      <c r="P561" s="64">
        <f>IFERROR(O561/L549,"-")</f>
        <v>1.8550780289480154E-2</v>
      </c>
      <c r="Q561" s="52">
        <v>10</v>
      </c>
      <c r="R561" s="64">
        <f>IFERROR(Q561/M549,"-")</f>
        <v>0.13698630136986301</v>
      </c>
      <c r="S561" s="61">
        <f t="shared" si="107"/>
        <v>231306.6</v>
      </c>
      <c r="T561" s="138"/>
      <c r="U561" s="138"/>
      <c r="V561" s="103" t="s">
        <v>89</v>
      </c>
      <c r="W561" s="52">
        <v>16157147</v>
      </c>
      <c r="X561" s="50">
        <f>W561/T549</f>
        <v>9.4756097929304568E-3</v>
      </c>
      <c r="Y561" s="52">
        <v>268</v>
      </c>
      <c r="Z561" s="64">
        <f>IFERROR(Y561/U549,"-")</f>
        <v>0.11303247574862928</v>
      </c>
      <c r="AA561" s="61">
        <f t="shared" si="108"/>
        <v>60287.861940298506</v>
      </c>
      <c r="AB561" s="138"/>
      <c r="AC561" s="138"/>
      <c r="AD561" s="103" t="s">
        <v>89</v>
      </c>
      <c r="AE561" s="52">
        <v>18161349</v>
      </c>
      <c r="AF561" s="64">
        <f>IFERROR(AE561/AB549,"-")</f>
        <v>1.2173463065641247E-2</v>
      </c>
      <c r="AG561" s="52">
        <v>195</v>
      </c>
      <c r="AH561" s="64">
        <f>IFERROR(AG561/AC549,"-")</f>
        <v>0.12965425531914893</v>
      </c>
      <c r="AI561" s="61">
        <f t="shared" si="109"/>
        <v>93135.123076923075</v>
      </c>
      <c r="AJ561" s="138"/>
      <c r="AK561" s="138"/>
      <c r="AL561" s="103" t="s">
        <v>89</v>
      </c>
      <c r="AM561" s="52">
        <v>12637058</v>
      </c>
      <c r="AN561" s="64">
        <f>IFERROR(AM561/AJ549,"-")</f>
        <v>1.1518082924384174E-2</v>
      </c>
      <c r="AO561" s="52">
        <v>138</v>
      </c>
      <c r="AP561" s="64">
        <f>IFERROR(AO561/AK549,"-")</f>
        <v>0.1504907306434024</v>
      </c>
      <c r="AQ561" s="61">
        <f t="shared" si="110"/>
        <v>91572.884057971009</v>
      </c>
      <c r="AR561" s="138"/>
      <c r="AS561" s="138"/>
      <c r="AT561" s="103" t="s">
        <v>89</v>
      </c>
      <c r="AU561" s="52">
        <v>9960387</v>
      </c>
      <c r="AV561" s="64">
        <f>IFERROR(AU561/AR549,"-")</f>
        <v>1.9086395793583132E-2</v>
      </c>
      <c r="AW561" s="52">
        <v>68</v>
      </c>
      <c r="AX561" s="64">
        <f>IFERROR(AW561/AS549,"-")</f>
        <v>0.15596330275229359</v>
      </c>
      <c r="AY561" s="61">
        <f t="shared" si="111"/>
        <v>146476.2794117647</v>
      </c>
      <c r="AZ561" s="138"/>
      <c r="BA561" s="138"/>
      <c r="BB561" s="103" t="s">
        <v>89</v>
      </c>
      <c r="BC561" s="52">
        <v>1583760</v>
      </c>
      <c r="BD561" s="64">
        <f>IFERROR(BC561/AZ549,"-")</f>
        <v>7.6521449400592609E-3</v>
      </c>
      <c r="BE561" s="52">
        <v>25</v>
      </c>
      <c r="BF561" s="64">
        <f>IFERROR(BE561/BA549,"-")</f>
        <v>0.1524390243902439</v>
      </c>
      <c r="BG561" s="61">
        <f t="shared" si="112"/>
        <v>63350.400000000001</v>
      </c>
      <c r="BH561" s="138"/>
      <c r="BI561" s="150"/>
      <c r="BJ561" s="103" t="s">
        <v>89</v>
      </c>
      <c r="BK561" s="52">
        <f t="shared" si="114"/>
        <v>61978828</v>
      </c>
      <c r="BL561" s="64">
        <f>IFERROR(BK561/BH549,"-")</f>
        <v>1.1820410251592063E-2</v>
      </c>
      <c r="BM561" s="52">
        <f t="shared" si="115"/>
        <v>708</v>
      </c>
      <c r="BN561" s="64">
        <f>IFERROR(BM561/BI549,"-")</f>
        <v>0.12865709612938397</v>
      </c>
      <c r="BO561" s="61">
        <f t="shared" si="113"/>
        <v>87540.717514124291</v>
      </c>
    </row>
    <row r="562" spans="2:67" s="106" customFormat="1">
      <c r="B562" s="179"/>
      <c r="C562" s="173"/>
      <c r="D562" s="138"/>
      <c r="E562" s="138"/>
      <c r="F562" s="103" t="s">
        <v>91</v>
      </c>
      <c r="G562" s="52">
        <v>25278</v>
      </c>
      <c r="H562" s="64">
        <f>IFERROR(G562/D549,"-")</f>
        <v>2.6414267842640434E-4</v>
      </c>
      <c r="I562" s="52">
        <v>1</v>
      </c>
      <c r="J562" s="64">
        <f>IFERROR(I562/E549,"-")</f>
        <v>2.6315789473684209E-2</v>
      </c>
      <c r="K562" s="61">
        <f t="shared" si="106"/>
        <v>25278</v>
      </c>
      <c r="L562" s="138"/>
      <c r="M562" s="138"/>
      <c r="N562" s="103" t="s">
        <v>91</v>
      </c>
      <c r="O562" s="52">
        <v>331010</v>
      </c>
      <c r="P562" s="64">
        <f>IFERROR(O562/L549,"-")</f>
        <v>2.6546989076925718E-3</v>
      </c>
      <c r="Q562" s="52">
        <v>2</v>
      </c>
      <c r="R562" s="64">
        <f>IFERROR(Q562/M549,"-")</f>
        <v>2.7397260273972601E-2</v>
      </c>
      <c r="S562" s="61">
        <f t="shared" si="107"/>
        <v>165505</v>
      </c>
      <c r="T562" s="138"/>
      <c r="U562" s="138"/>
      <c r="V562" s="103" t="s">
        <v>91</v>
      </c>
      <c r="W562" s="52">
        <v>18491507</v>
      </c>
      <c r="X562" s="50">
        <f>W562/T549</f>
        <v>1.0844631469605501E-2</v>
      </c>
      <c r="Y562" s="52">
        <v>153</v>
      </c>
      <c r="Z562" s="64">
        <f>IFERROR(Y562/U549,"-")</f>
        <v>6.4529734289329399E-2</v>
      </c>
      <c r="AA562" s="61">
        <f t="shared" si="108"/>
        <v>120859.522875817</v>
      </c>
      <c r="AB562" s="138"/>
      <c r="AC562" s="138"/>
      <c r="AD562" s="103" t="s">
        <v>91</v>
      </c>
      <c r="AE562" s="52">
        <v>48728881</v>
      </c>
      <c r="AF562" s="64">
        <f>IFERROR(AE562/AB549,"-")</f>
        <v>3.2662729683985897E-2</v>
      </c>
      <c r="AG562" s="52">
        <v>214</v>
      </c>
      <c r="AH562" s="64">
        <f>IFERROR(AG562/AC549,"-")</f>
        <v>0.1422872340425532</v>
      </c>
      <c r="AI562" s="61">
        <f t="shared" si="109"/>
        <v>227705.05140186916</v>
      </c>
      <c r="AJ562" s="138"/>
      <c r="AK562" s="138"/>
      <c r="AL562" s="103" t="s">
        <v>91</v>
      </c>
      <c r="AM562" s="52">
        <v>35469330</v>
      </c>
      <c r="AN562" s="64">
        <f>IFERROR(AM562/AJ549,"-")</f>
        <v>3.2328623023835712E-2</v>
      </c>
      <c r="AO562" s="52">
        <v>208</v>
      </c>
      <c r="AP562" s="64">
        <f>IFERROR(AO562/AK549,"-")</f>
        <v>0.22682660850599781</v>
      </c>
      <c r="AQ562" s="61">
        <f t="shared" si="110"/>
        <v>170525.625</v>
      </c>
      <c r="AR562" s="138"/>
      <c r="AS562" s="138"/>
      <c r="AT562" s="103" t="s">
        <v>91</v>
      </c>
      <c r="AU562" s="52">
        <v>29774893</v>
      </c>
      <c r="AV562" s="64">
        <f>IFERROR(AU562/AR549,"-")</f>
        <v>5.7055553414700436E-2</v>
      </c>
      <c r="AW562" s="52">
        <v>122</v>
      </c>
      <c r="AX562" s="64">
        <f>IFERROR(AW562/AS549,"-")</f>
        <v>0.27981651376146788</v>
      </c>
      <c r="AY562" s="61">
        <f t="shared" si="111"/>
        <v>244056.5</v>
      </c>
      <c r="AZ562" s="138"/>
      <c r="BA562" s="138"/>
      <c r="BB562" s="103" t="s">
        <v>91</v>
      </c>
      <c r="BC562" s="52">
        <v>12207062</v>
      </c>
      <c r="BD562" s="64">
        <f>IFERROR(BC562/AZ549,"-")</f>
        <v>5.8980027097722938E-2</v>
      </c>
      <c r="BE562" s="52">
        <v>51</v>
      </c>
      <c r="BF562" s="64">
        <f>IFERROR(BE562/BA549,"-")</f>
        <v>0.31097560975609756</v>
      </c>
      <c r="BG562" s="61">
        <f t="shared" si="112"/>
        <v>239354.15686274509</v>
      </c>
      <c r="BH562" s="138"/>
      <c r="BI562" s="150"/>
      <c r="BJ562" s="103" t="s">
        <v>91</v>
      </c>
      <c r="BK562" s="52">
        <f t="shared" si="114"/>
        <v>145027961</v>
      </c>
      <c r="BL562" s="64">
        <f>IFERROR(BK562/BH549,"-")</f>
        <v>2.7659283860157761E-2</v>
      </c>
      <c r="BM562" s="52">
        <f t="shared" si="115"/>
        <v>751</v>
      </c>
      <c r="BN562" s="64">
        <f>IFERROR(BM562/BI549,"-")</f>
        <v>0.13647101580955842</v>
      </c>
      <c r="BO562" s="61">
        <f t="shared" si="113"/>
        <v>193113.13049267643</v>
      </c>
    </row>
    <row r="563" spans="2:67" s="106" customFormat="1">
      <c r="B563" s="179"/>
      <c r="C563" s="173"/>
      <c r="D563" s="138"/>
      <c r="E563" s="138"/>
      <c r="F563" s="103" t="s">
        <v>95</v>
      </c>
      <c r="G563" s="52">
        <v>138684</v>
      </c>
      <c r="H563" s="64">
        <f>IFERROR(G563/D549,"-")</f>
        <v>1.4491796508777379E-3</v>
      </c>
      <c r="I563" s="52">
        <v>3</v>
      </c>
      <c r="J563" s="64">
        <f>IFERROR(I563/E549,"-")</f>
        <v>7.8947368421052627E-2</v>
      </c>
      <c r="K563" s="61">
        <f t="shared" si="106"/>
        <v>46228</v>
      </c>
      <c r="L563" s="138"/>
      <c r="M563" s="138"/>
      <c r="N563" s="103" t="s">
        <v>95</v>
      </c>
      <c r="O563" s="52">
        <v>3579561</v>
      </c>
      <c r="P563" s="64">
        <f>IFERROR(O563/L549,"-")</f>
        <v>2.8708065244913837E-2</v>
      </c>
      <c r="Q563" s="52">
        <v>9</v>
      </c>
      <c r="R563" s="64">
        <f>IFERROR(Q563/M549,"-")</f>
        <v>0.12328767123287671</v>
      </c>
      <c r="S563" s="61">
        <f t="shared" si="107"/>
        <v>397729</v>
      </c>
      <c r="T563" s="138"/>
      <c r="U563" s="138"/>
      <c r="V563" s="103" t="s">
        <v>95</v>
      </c>
      <c r="W563" s="52">
        <v>13239850</v>
      </c>
      <c r="X563" s="50">
        <f>W563/T549</f>
        <v>7.7647156590783207E-3</v>
      </c>
      <c r="Y563" s="52">
        <v>142</v>
      </c>
      <c r="Z563" s="64">
        <f>IFERROR(Y563/U549,"-")</f>
        <v>5.9890341628005064E-2</v>
      </c>
      <c r="AA563" s="61">
        <f t="shared" si="108"/>
        <v>93238.380281690144</v>
      </c>
      <c r="AB563" s="138"/>
      <c r="AC563" s="138"/>
      <c r="AD563" s="103" t="s">
        <v>95</v>
      </c>
      <c r="AE563" s="52">
        <v>8105962</v>
      </c>
      <c r="AF563" s="64">
        <f>IFERROR(AE563/AB549,"-")</f>
        <v>5.4333865297391433E-3</v>
      </c>
      <c r="AG563" s="52">
        <v>108</v>
      </c>
      <c r="AH563" s="64">
        <f>IFERROR(AG563/AC549,"-")</f>
        <v>7.1808510638297879E-2</v>
      </c>
      <c r="AI563" s="61">
        <f t="shared" si="109"/>
        <v>75055.203703703708</v>
      </c>
      <c r="AJ563" s="138"/>
      <c r="AK563" s="138"/>
      <c r="AL563" s="103" t="s">
        <v>95</v>
      </c>
      <c r="AM563" s="52">
        <v>10711174</v>
      </c>
      <c r="AN563" s="64">
        <f>IFERROR(AM563/AJ549,"-")</f>
        <v>9.7627304036673503E-3</v>
      </c>
      <c r="AO563" s="52">
        <v>83</v>
      </c>
      <c r="AP563" s="64">
        <f>IFERROR(AO563/AK549,"-")</f>
        <v>9.0512540894220284E-2</v>
      </c>
      <c r="AQ563" s="61">
        <f t="shared" si="110"/>
        <v>129050.2891566265</v>
      </c>
      <c r="AR563" s="138"/>
      <c r="AS563" s="138"/>
      <c r="AT563" s="103" t="s">
        <v>95</v>
      </c>
      <c r="AU563" s="52">
        <v>2532270</v>
      </c>
      <c r="AV563" s="64">
        <f>IFERROR(AU563/AR549,"-")</f>
        <v>4.8524126096924506E-3</v>
      </c>
      <c r="AW563" s="52">
        <v>40</v>
      </c>
      <c r="AX563" s="64">
        <f>IFERROR(AW563/AS549,"-")</f>
        <v>9.1743119266055051E-2</v>
      </c>
      <c r="AY563" s="61">
        <f t="shared" si="111"/>
        <v>63306.75</v>
      </c>
      <c r="AZ563" s="138"/>
      <c r="BA563" s="138"/>
      <c r="BB563" s="103" t="s">
        <v>95</v>
      </c>
      <c r="BC563" s="52">
        <v>367861</v>
      </c>
      <c r="BD563" s="64">
        <f>IFERROR(BC563/AZ549,"-")</f>
        <v>1.7773688499489442E-3</v>
      </c>
      <c r="BE563" s="52">
        <v>10</v>
      </c>
      <c r="BF563" s="64">
        <f>IFERROR(BE563/BA549,"-")</f>
        <v>6.097560975609756E-2</v>
      </c>
      <c r="BG563" s="61">
        <f t="shared" si="112"/>
        <v>36786.1</v>
      </c>
      <c r="BH563" s="138"/>
      <c r="BI563" s="150"/>
      <c r="BJ563" s="103" t="s">
        <v>95</v>
      </c>
      <c r="BK563" s="52">
        <f t="shared" si="114"/>
        <v>38675362</v>
      </c>
      <c r="BL563" s="64">
        <f>IFERROR(BK563/BH549,"-")</f>
        <v>7.3760453403351562E-3</v>
      </c>
      <c r="BM563" s="52">
        <f t="shared" si="115"/>
        <v>395</v>
      </c>
      <c r="BN563" s="64">
        <f>IFERROR(BM563/BI549,"-")</f>
        <v>7.1779029620207158E-2</v>
      </c>
      <c r="BO563" s="61">
        <f t="shared" si="113"/>
        <v>97912.308860759498</v>
      </c>
    </row>
    <row r="564" spans="2:67" s="106" customFormat="1">
      <c r="B564" s="179"/>
      <c r="C564" s="173"/>
      <c r="D564" s="138"/>
      <c r="E564" s="138"/>
      <c r="F564" s="104" t="s">
        <v>93</v>
      </c>
      <c r="G564" s="55">
        <v>53300</v>
      </c>
      <c r="H564" s="65">
        <f>IFERROR(G564/D549,"-")</f>
        <v>5.5695880845507359E-4</v>
      </c>
      <c r="I564" s="55">
        <v>8</v>
      </c>
      <c r="J564" s="65">
        <f>IFERROR(I564/E549,"-")</f>
        <v>0.21052631578947367</v>
      </c>
      <c r="K564" s="62">
        <f t="shared" si="106"/>
        <v>6662.5</v>
      </c>
      <c r="L564" s="138"/>
      <c r="M564" s="138"/>
      <c r="N564" s="104" t="s">
        <v>93</v>
      </c>
      <c r="O564" s="55">
        <v>94702</v>
      </c>
      <c r="P564" s="65">
        <f>IFERROR(O564/L549,"-")</f>
        <v>7.5950967027069247E-4</v>
      </c>
      <c r="Q564" s="55">
        <v>13</v>
      </c>
      <c r="R564" s="65">
        <f>IFERROR(Q564/M549,"-")</f>
        <v>0.17808219178082191</v>
      </c>
      <c r="S564" s="62">
        <f t="shared" si="107"/>
        <v>7284.7692307692305</v>
      </c>
      <c r="T564" s="138"/>
      <c r="U564" s="138"/>
      <c r="V564" s="104" t="s">
        <v>93</v>
      </c>
      <c r="W564" s="55">
        <v>3778020</v>
      </c>
      <c r="X564" s="53">
        <f>W564/T549</f>
        <v>2.2156785049914523E-3</v>
      </c>
      <c r="Y564" s="55">
        <v>171</v>
      </c>
      <c r="Z564" s="65">
        <f>IFERROR(Y564/U549,"-")</f>
        <v>7.2121467735132852E-2</v>
      </c>
      <c r="AA564" s="62">
        <f t="shared" si="108"/>
        <v>22093.684210526317</v>
      </c>
      <c r="AB564" s="138"/>
      <c r="AC564" s="138"/>
      <c r="AD564" s="104" t="s">
        <v>93</v>
      </c>
      <c r="AE564" s="55">
        <v>5813908</v>
      </c>
      <c r="AF564" s="65">
        <f>IFERROR(AE564/AB549,"-")</f>
        <v>3.8970339871248648E-3</v>
      </c>
      <c r="AG564" s="55">
        <v>150</v>
      </c>
      <c r="AH564" s="65">
        <f>IFERROR(AG564/AC549,"-")</f>
        <v>9.9734042553191488E-2</v>
      </c>
      <c r="AI564" s="62">
        <f t="shared" si="109"/>
        <v>38759.386666666665</v>
      </c>
      <c r="AJ564" s="138"/>
      <c r="AK564" s="138"/>
      <c r="AL564" s="104" t="s">
        <v>93</v>
      </c>
      <c r="AM564" s="55">
        <v>4939888</v>
      </c>
      <c r="AN564" s="65">
        <f>IFERROR(AM564/AJ549,"-")</f>
        <v>4.5024751505587995E-3</v>
      </c>
      <c r="AO564" s="55">
        <v>137</v>
      </c>
      <c r="AP564" s="65">
        <f>IFERROR(AO564/AK549,"-")</f>
        <v>0.14940021810250817</v>
      </c>
      <c r="AQ564" s="62">
        <f t="shared" si="110"/>
        <v>36057.576642335764</v>
      </c>
      <c r="AR564" s="138"/>
      <c r="AS564" s="138"/>
      <c r="AT564" s="104" t="s">
        <v>93</v>
      </c>
      <c r="AU564" s="55">
        <v>1214642</v>
      </c>
      <c r="AV564" s="65">
        <f>IFERROR(AU564/AR549,"-")</f>
        <v>2.3275338558139762E-3</v>
      </c>
      <c r="AW564" s="55">
        <v>51</v>
      </c>
      <c r="AX564" s="65">
        <f>IFERROR(AW564/AS549,"-")</f>
        <v>0.11697247706422019</v>
      </c>
      <c r="AY564" s="62">
        <f t="shared" si="111"/>
        <v>23816.50980392157</v>
      </c>
      <c r="AZ564" s="138"/>
      <c r="BA564" s="138"/>
      <c r="BB564" s="104" t="s">
        <v>93</v>
      </c>
      <c r="BC564" s="55">
        <v>460926</v>
      </c>
      <c r="BD564" s="65">
        <f>IFERROR(BC564/AZ549,"-")</f>
        <v>2.2270246493419172E-3</v>
      </c>
      <c r="BE564" s="55">
        <v>23</v>
      </c>
      <c r="BF564" s="65">
        <f>IFERROR(BE564/BA549,"-")</f>
        <v>0.1402439024390244</v>
      </c>
      <c r="BG564" s="62">
        <f t="shared" si="112"/>
        <v>20040.260869565216</v>
      </c>
      <c r="BH564" s="138"/>
      <c r="BI564" s="150"/>
      <c r="BJ564" s="104" t="s">
        <v>93</v>
      </c>
      <c r="BK564" s="55">
        <f t="shared" si="114"/>
        <v>16355386</v>
      </c>
      <c r="BL564" s="65">
        <f>IFERROR(BK564/BH549,"-")</f>
        <v>3.1192485979751874E-3</v>
      </c>
      <c r="BM564" s="55">
        <f t="shared" si="115"/>
        <v>553</v>
      </c>
      <c r="BN564" s="65">
        <f>IFERROR(BM564/BI549,"-")</f>
        <v>0.10049064146829002</v>
      </c>
      <c r="BO564" s="62">
        <f t="shared" si="113"/>
        <v>29575.74321880651</v>
      </c>
    </row>
    <row r="565" spans="2:67" s="106" customFormat="1">
      <c r="B565" s="179"/>
      <c r="C565" s="174"/>
      <c r="D565" s="139"/>
      <c r="E565" s="139"/>
      <c r="F565" s="105" t="s">
        <v>101</v>
      </c>
      <c r="G565" s="56">
        <f>SUM(G549:G564)</f>
        <v>9225498</v>
      </c>
      <c r="H565" s="65">
        <f>IFERROR(G565/D549,"-")</f>
        <v>9.6401920703277008E-2</v>
      </c>
      <c r="I565" s="55">
        <v>25</v>
      </c>
      <c r="J565" s="65">
        <f>IFERROR(I565/E549,"-")</f>
        <v>0.65789473684210531</v>
      </c>
      <c r="K565" s="62">
        <f t="shared" si="106"/>
        <v>369019.92</v>
      </c>
      <c r="L565" s="139"/>
      <c r="M565" s="139"/>
      <c r="N565" s="105" t="s">
        <v>101</v>
      </c>
      <c r="O565" s="56">
        <f>SUM(O549:O564)</f>
        <v>14198598</v>
      </c>
      <c r="P565" s="65">
        <f>IFERROR(O565/L549,"-")</f>
        <v>0.11387270052676939</v>
      </c>
      <c r="Q565" s="55">
        <v>63</v>
      </c>
      <c r="R565" s="65">
        <f>IFERROR(Q565/M549,"-")</f>
        <v>0.86301369863013699</v>
      </c>
      <c r="S565" s="62">
        <f t="shared" si="107"/>
        <v>225374.57142857142</v>
      </c>
      <c r="T565" s="139"/>
      <c r="U565" s="139"/>
      <c r="V565" s="105" t="s">
        <v>101</v>
      </c>
      <c r="W565" s="56">
        <f>SUM(W549:W564)</f>
        <v>276606540</v>
      </c>
      <c r="X565" s="53">
        <f>W565/T549</f>
        <v>0.16222020132716564</v>
      </c>
      <c r="Y565" s="55">
        <v>1714</v>
      </c>
      <c r="Z565" s="65">
        <f>IFERROR(Y565/U549,"-")</f>
        <v>0.72290172922817375</v>
      </c>
      <c r="AA565" s="62">
        <f t="shared" si="108"/>
        <v>161380.71178529755</v>
      </c>
      <c r="AB565" s="139"/>
      <c r="AC565" s="139"/>
      <c r="AD565" s="105" t="s">
        <v>101</v>
      </c>
      <c r="AE565" s="56">
        <f>SUM(AE549:AE564)</f>
        <v>311095751</v>
      </c>
      <c r="AF565" s="65">
        <f>IFERROR(AE565/AB549,"-")</f>
        <v>0.20852595446937483</v>
      </c>
      <c r="AG565" s="55">
        <v>1222</v>
      </c>
      <c r="AH565" s="65">
        <f>IFERROR(AG565/AC549,"-")</f>
        <v>0.8125</v>
      </c>
      <c r="AI565" s="62">
        <f t="shared" si="109"/>
        <v>254579.17430441899</v>
      </c>
      <c r="AJ565" s="139"/>
      <c r="AK565" s="139"/>
      <c r="AL565" s="105" t="s">
        <v>101</v>
      </c>
      <c r="AM565" s="56">
        <f>SUM(AM549:AM564)</f>
        <v>279540475</v>
      </c>
      <c r="AN565" s="65">
        <f>IFERROR(AM565/AJ549,"-")</f>
        <v>0.25478797135945258</v>
      </c>
      <c r="AO565" s="55">
        <v>816</v>
      </c>
      <c r="AP565" s="65">
        <f>IFERROR(AO565/AK549,"-")</f>
        <v>0.88985823336968373</v>
      </c>
      <c r="AQ565" s="62">
        <f t="shared" si="110"/>
        <v>342574.11151960783</v>
      </c>
      <c r="AR565" s="139"/>
      <c r="AS565" s="139"/>
      <c r="AT565" s="105" t="s">
        <v>101</v>
      </c>
      <c r="AU565" s="56">
        <f>SUM(AU549:AU564)</f>
        <v>166130285</v>
      </c>
      <c r="AV565" s="65">
        <f>IFERROR(AU565/AR549,"-")</f>
        <v>0.31834389294419652</v>
      </c>
      <c r="AW565" s="55">
        <v>378</v>
      </c>
      <c r="AX565" s="65">
        <f>IFERROR(AW565/AS549,"-")</f>
        <v>0.8669724770642202</v>
      </c>
      <c r="AY565" s="62">
        <f t="shared" si="111"/>
        <v>439498.10846560844</v>
      </c>
      <c r="AZ565" s="139"/>
      <c r="BA565" s="139"/>
      <c r="BB565" s="105" t="s">
        <v>101</v>
      </c>
      <c r="BC565" s="56">
        <f>SUM(BC549:BC564)</f>
        <v>55912676</v>
      </c>
      <c r="BD565" s="65">
        <f>IFERROR(BC565/AZ549,"-")</f>
        <v>0.27014945492913883</v>
      </c>
      <c r="BE565" s="55">
        <v>140</v>
      </c>
      <c r="BF565" s="65">
        <f>IFERROR(BE565/BA549,"-")</f>
        <v>0.85365853658536583</v>
      </c>
      <c r="BG565" s="62">
        <f t="shared" si="112"/>
        <v>399376.25714285712</v>
      </c>
      <c r="BH565" s="139"/>
      <c r="BI565" s="151"/>
      <c r="BJ565" s="105" t="s">
        <v>101</v>
      </c>
      <c r="BK565" s="56">
        <f t="shared" si="114"/>
        <v>1112709823</v>
      </c>
      <c r="BL565" s="65">
        <f>IFERROR(BK565/BH549,"-")</f>
        <v>0.2122125736039473</v>
      </c>
      <c r="BM565" s="56">
        <f t="shared" si="115"/>
        <v>4358</v>
      </c>
      <c r="BN565" s="65">
        <f>IFERROR(BM565/BI549,"-")</f>
        <v>0.791931673632564</v>
      </c>
      <c r="BO565" s="62">
        <f t="shared" si="113"/>
        <v>255325.79692519506</v>
      </c>
    </row>
    <row r="566" spans="2:67" s="106" customFormat="1">
      <c r="B566" s="179">
        <v>34</v>
      </c>
      <c r="C566" s="172" t="s">
        <v>44</v>
      </c>
      <c r="D566" s="137">
        <v>258812240</v>
      </c>
      <c r="E566" s="137">
        <v>172</v>
      </c>
      <c r="F566" s="101" t="s">
        <v>66</v>
      </c>
      <c r="G566" s="48">
        <v>7755565</v>
      </c>
      <c r="H566" s="63">
        <f>IFERROR(G566/D566,"-")</f>
        <v>2.9965990016546359E-2</v>
      </c>
      <c r="I566" s="48">
        <v>40</v>
      </c>
      <c r="J566" s="63">
        <f>IFERROR(I566/E566,"-")</f>
        <v>0.23255813953488372</v>
      </c>
      <c r="K566" s="60">
        <f t="shared" si="106"/>
        <v>193889.125</v>
      </c>
      <c r="L566" s="137">
        <v>451439650</v>
      </c>
      <c r="M566" s="137">
        <v>283</v>
      </c>
      <c r="N566" s="101" t="s">
        <v>66</v>
      </c>
      <c r="O566" s="48">
        <v>13719728</v>
      </c>
      <c r="P566" s="63">
        <f>IFERROR(O566/L566,"-")</f>
        <v>3.0391056700491418E-2</v>
      </c>
      <c r="Q566" s="48">
        <v>71</v>
      </c>
      <c r="R566" s="63">
        <f>IFERROR(Q566/M566,"-")</f>
        <v>0.25088339222614842</v>
      </c>
      <c r="S566" s="60">
        <f t="shared" si="107"/>
        <v>193235.60563380283</v>
      </c>
      <c r="T566" s="137">
        <v>7070687340</v>
      </c>
      <c r="U566" s="137">
        <v>10285</v>
      </c>
      <c r="V566" s="101" t="s">
        <v>66</v>
      </c>
      <c r="W566" s="48">
        <v>182232765</v>
      </c>
      <c r="X566" s="46">
        <f>W566/T566</f>
        <v>2.5772991540593281E-2</v>
      </c>
      <c r="Y566" s="48">
        <v>1562</v>
      </c>
      <c r="Z566" s="63">
        <f>IFERROR(Y566/U566,"-")</f>
        <v>0.15187165775401071</v>
      </c>
      <c r="AA566" s="60">
        <f t="shared" si="108"/>
        <v>116666.30281690141</v>
      </c>
      <c r="AB566" s="137">
        <v>7672182460</v>
      </c>
      <c r="AC566" s="137">
        <v>7721</v>
      </c>
      <c r="AD566" s="101" t="s">
        <v>66</v>
      </c>
      <c r="AE566" s="48">
        <v>280823880</v>
      </c>
      <c r="AF566" s="63">
        <f>IFERROR(AE566/AB566,"-")</f>
        <v>3.6602867758178941E-2</v>
      </c>
      <c r="AG566" s="48">
        <v>1540</v>
      </c>
      <c r="AH566" s="63">
        <f>IFERROR(AG566/AC566,"-")</f>
        <v>0.19945602901178605</v>
      </c>
      <c r="AI566" s="60">
        <f t="shared" si="109"/>
        <v>182353.16883116882</v>
      </c>
      <c r="AJ566" s="137">
        <v>5453119500</v>
      </c>
      <c r="AK566" s="137">
        <v>4805</v>
      </c>
      <c r="AL566" s="101" t="s">
        <v>66</v>
      </c>
      <c r="AM566" s="48">
        <v>222112405</v>
      </c>
      <c r="AN566" s="63">
        <f>IFERROR(AM566/AJ566,"-")</f>
        <v>4.0731255751868263E-2</v>
      </c>
      <c r="AO566" s="48">
        <v>1136</v>
      </c>
      <c r="AP566" s="63">
        <f>IFERROR(AO566/AK566,"-")</f>
        <v>0.236420395421436</v>
      </c>
      <c r="AQ566" s="60">
        <f t="shared" si="110"/>
        <v>195521.48327464788</v>
      </c>
      <c r="AR566" s="137">
        <v>2874081710</v>
      </c>
      <c r="AS566" s="137">
        <v>2212</v>
      </c>
      <c r="AT566" s="101" t="s">
        <v>66</v>
      </c>
      <c r="AU566" s="48">
        <v>202850663</v>
      </c>
      <c r="AV566" s="63">
        <f>IFERROR(AU566/AR566,"-")</f>
        <v>7.0579295743126241E-2</v>
      </c>
      <c r="AW566" s="48">
        <v>599</v>
      </c>
      <c r="AX566" s="63">
        <f>IFERROR(AW566/AS566,"-")</f>
        <v>0.27079566003616634</v>
      </c>
      <c r="AY566" s="60">
        <f t="shared" si="111"/>
        <v>338648.85308848083</v>
      </c>
      <c r="AZ566" s="137">
        <v>956767630</v>
      </c>
      <c r="BA566" s="137">
        <v>705</v>
      </c>
      <c r="BB566" s="101" t="s">
        <v>66</v>
      </c>
      <c r="BC566" s="48">
        <v>74217626</v>
      </c>
      <c r="BD566" s="63">
        <f>IFERROR(BC566/AZ566,"-")</f>
        <v>7.7571213399015182E-2</v>
      </c>
      <c r="BE566" s="48">
        <v>167</v>
      </c>
      <c r="BF566" s="63">
        <f>IFERROR(BE566/BA566,"-")</f>
        <v>0.23687943262411348</v>
      </c>
      <c r="BG566" s="60">
        <f t="shared" si="112"/>
        <v>444416.92215568863</v>
      </c>
      <c r="BH566" s="137">
        <f>SUM(D566,L566,T566,AB566,AJ566,AR566,AZ566)</f>
        <v>24737090530</v>
      </c>
      <c r="BI566" s="149">
        <f>SUM(E566,M566,U566,AC566,AK566,AS566,BA566)</f>
        <v>26183</v>
      </c>
      <c r="BJ566" s="101" t="s">
        <v>66</v>
      </c>
      <c r="BK566" s="48">
        <f t="shared" si="114"/>
        <v>983712632</v>
      </c>
      <c r="BL566" s="63">
        <f>IFERROR(BK566/BH566,"-")</f>
        <v>3.9766707034806649E-2</v>
      </c>
      <c r="BM566" s="48">
        <f t="shared" si="115"/>
        <v>5115</v>
      </c>
      <c r="BN566" s="63">
        <f>IFERROR(BM566/BI566,"-")</f>
        <v>0.19535576519115458</v>
      </c>
      <c r="BO566" s="60">
        <f t="shared" si="113"/>
        <v>192319.18514173999</v>
      </c>
    </row>
    <row r="567" spans="2:67" s="106" customFormat="1">
      <c r="B567" s="179"/>
      <c r="C567" s="173"/>
      <c r="D567" s="138"/>
      <c r="E567" s="138"/>
      <c r="F567" s="102" t="s">
        <v>68</v>
      </c>
      <c r="G567" s="52">
        <v>4900074</v>
      </c>
      <c r="H567" s="64">
        <f>IFERROR(G567/D566,"-")</f>
        <v>1.8932929910888296E-2</v>
      </c>
      <c r="I567" s="52">
        <v>58</v>
      </c>
      <c r="J567" s="64">
        <f>IFERROR(I567/E566,"-")</f>
        <v>0.33720930232558138</v>
      </c>
      <c r="K567" s="61">
        <f t="shared" si="106"/>
        <v>84484.034482758623</v>
      </c>
      <c r="L567" s="138"/>
      <c r="M567" s="138"/>
      <c r="N567" s="102" t="s">
        <v>68</v>
      </c>
      <c r="O567" s="52">
        <v>6404909</v>
      </c>
      <c r="P567" s="64">
        <f>IFERROR(O567/L566,"-")</f>
        <v>1.4187741373625468E-2</v>
      </c>
      <c r="Q567" s="52">
        <v>97</v>
      </c>
      <c r="R567" s="64">
        <f>IFERROR(Q567/M566,"-")</f>
        <v>0.34275618374558303</v>
      </c>
      <c r="S567" s="61">
        <f t="shared" si="107"/>
        <v>66029.989690721646</v>
      </c>
      <c r="T567" s="138"/>
      <c r="U567" s="138"/>
      <c r="V567" s="102" t="s">
        <v>68</v>
      </c>
      <c r="W567" s="52">
        <v>190545829</v>
      </c>
      <c r="X567" s="50">
        <f>W567/T566</f>
        <v>2.6948699587104073E-2</v>
      </c>
      <c r="Y567" s="52">
        <v>2579</v>
      </c>
      <c r="Z567" s="64">
        <f>IFERROR(Y567/U566,"-")</f>
        <v>0.25075352455031602</v>
      </c>
      <c r="AA567" s="61">
        <f t="shared" si="108"/>
        <v>73883.609538580844</v>
      </c>
      <c r="AB567" s="138"/>
      <c r="AC567" s="138"/>
      <c r="AD567" s="102" t="s">
        <v>68</v>
      </c>
      <c r="AE567" s="52">
        <v>228037101</v>
      </c>
      <c r="AF567" s="64">
        <f>IFERROR(AE567/AB566,"-")</f>
        <v>2.9722585742571091E-2</v>
      </c>
      <c r="AG567" s="52">
        <v>2308</v>
      </c>
      <c r="AH567" s="64">
        <f>IFERROR(AG567/AC566,"-")</f>
        <v>0.29892500971376762</v>
      </c>
      <c r="AI567" s="61">
        <f t="shared" si="109"/>
        <v>98802.903379549389</v>
      </c>
      <c r="AJ567" s="138"/>
      <c r="AK567" s="138"/>
      <c r="AL567" s="102" t="s">
        <v>68</v>
      </c>
      <c r="AM567" s="52">
        <v>124654092</v>
      </c>
      <c r="AN567" s="64">
        <f>IFERROR(AM567/AJ566,"-")</f>
        <v>2.2859226173202331E-2</v>
      </c>
      <c r="AO567" s="52">
        <v>1663</v>
      </c>
      <c r="AP567" s="64">
        <f>IFERROR(AO567/AK566,"-")</f>
        <v>0.34609781477627471</v>
      </c>
      <c r="AQ567" s="61">
        <f t="shared" si="110"/>
        <v>74957.361395069151</v>
      </c>
      <c r="AR567" s="138"/>
      <c r="AS567" s="138"/>
      <c r="AT567" s="102" t="s">
        <v>68</v>
      </c>
      <c r="AU567" s="52">
        <v>52415682</v>
      </c>
      <c r="AV567" s="64">
        <f>IFERROR(AU567/AR566,"-")</f>
        <v>1.8237366675284954E-2</v>
      </c>
      <c r="AW567" s="52">
        <v>802</v>
      </c>
      <c r="AX567" s="64">
        <f>IFERROR(AW567/AS566,"-")</f>
        <v>0.36256781193490056</v>
      </c>
      <c r="AY567" s="61">
        <f t="shared" si="111"/>
        <v>65356.211970074815</v>
      </c>
      <c r="AZ567" s="138"/>
      <c r="BA567" s="138"/>
      <c r="BB567" s="102" t="s">
        <v>68</v>
      </c>
      <c r="BC567" s="52">
        <v>18250781</v>
      </c>
      <c r="BD567" s="64">
        <f>IFERROR(BC567/AZ566,"-")</f>
        <v>1.907545826984134E-2</v>
      </c>
      <c r="BE567" s="52">
        <v>244</v>
      </c>
      <c r="BF567" s="64">
        <f>IFERROR(BE567/BA566,"-")</f>
        <v>0.34609929078014184</v>
      </c>
      <c r="BG567" s="61">
        <f t="shared" si="112"/>
        <v>74798.282786885247</v>
      </c>
      <c r="BH567" s="138"/>
      <c r="BI567" s="150"/>
      <c r="BJ567" s="102" t="s">
        <v>68</v>
      </c>
      <c r="BK567" s="52">
        <f t="shared" si="114"/>
        <v>625208468</v>
      </c>
      <c r="BL567" s="64">
        <f>IFERROR(BK567/BH566,"-")</f>
        <v>2.5274131056026012E-2</v>
      </c>
      <c r="BM567" s="52">
        <f t="shared" si="115"/>
        <v>7751</v>
      </c>
      <c r="BN567" s="64">
        <f>IFERROR(BM567/BI566,"-")</f>
        <v>0.29603177634342892</v>
      </c>
      <c r="BO567" s="61">
        <f t="shared" si="113"/>
        <v>80661.652431944269</v>
      </c>
    </row>
    <row r="568" spans="2:67" s="106" customFormat="1">
      <c r="B568" s="179"/>
      <c r="C568" s="173"/>
      <c r="D568" s="138"/>
      <c r="E568" s="138"/>
      <c r="F568" s="103" t="s">
        <v>70</v>
      </c>
      <c r="G568" s="52">
        <v>3759869</v>
      </c>
      <c r="H568" s="64">
        <f>IFERROR(G568/D566,"-")</f>
        <v>1.4527400249694528E-2</v>
      </c>
      <c r="I568" s="52">
        <v>34</v>
      </c>
      <c r="J568" s="64">
        <f>IFERROR(I568/E566,"-")</f>
        <v>0.19767441860465115</v>
      </c>
      <c r="K568" s="61">
        <f t="shared" si="106"/>
        <v>110584.38235294117</v>
      </c>
      <c r="L568" s="138"/>
      <c r="M568" s="138"/>
      <c r="N568" s="103" t="s">
        <v>70</v>
      </c>
      <c r="O568" s="52">
        <v>1370315</v>
      </c>
      <c r="P568" s="64">
        <f>IFERROR(O568/L566,"-")</f>
        <v>3.035433418398229E-3</v>
      </c>
      <c r="Q568" s="52">
        <v>47</v>
      </c>
      <c r="R568" s="64">
        <f>IFERROR(Q568/M566,"-")</f>
        <v>0.16607773851590105</v>
      </c>
      <c r="S568" s="61">
        <f t="shared" si="107"/>
        <v>29155.638297872341</v>
      </c>
      <c r="T568" s="138"/>
      <c r="U568" s="138"/>
      <c r="V568" s="103" t="s">
        <v>70</v>
      </c>
      <c r="W568" s="52">
        <v>117349182</v>
      </c>
      <c r="X568" s="50">
        <f>W568/T566</f>
        <v>1.6596573481072633E-2</v>
      </c>
      <c r="Y568" s="52">
        <v>2246</v>
      </c>
      <c r="Z568" s="64">
        <f>IFERROR(Y568/U566,"-")</f>
        <v>0.21837627613028682</v>
      </c>
      <c r="AA568" s="61">
        <f t="shared" si="108"/>
        <v>52248.07747105966</v>
      </c>
      <c r="AB568" s="138"/>
      <c r="AC568" s="138"/>
      <c r="AD568" s="103" t="s">
        <v>70</v>
      </c>
      <c r="AE568" s="52">
        <v>120962091</v>
      </c>
      <c r="AF568" s="64">
        <f>IFERROR(AE568/AB566,"-")</f>
        <v>1.5766320943310829E-2</v>
      </c>
      <c r="AG568" s="52">
        <v>2008</v>
      </c>
      <c r="AH568" s="64">
        <f>IFERROR(AG568/AC566,"-")</f>
        <v>0.26006993912705606</v>
      </c>
      <c r="AI568" s="61">
        <f t="shared" si="109"/>
        <v>60240.085159362548</v>
      </c>
      <c r="AJ568" s="138"/>
      <c r="AK568" s="138"/>
      <c r="AL568" s="103" t="s">
        <v>70</v>
      </c>
      <c r="AM568" s="52">
        <v>91127443</v>
      </c>
      <c r="AN568" s="64">
        <f>IFERROR(AM568/AJ566,"-")</f>
        <v>1.6711066573912418E-2</v>
      </c>
      <c r="AO568" s="52">
        <v>1396</v>
      </c>
      <c r="AP568" s="64">
        <f>IFERROR(AO568/AK566,"-")</f>
        <v>0.29053069719042662</v>
      </c>
      <c r="AQ568" s="61">
        <f t="shared" si="110"/>
        <v>65277.537965616044</v>
      </c>
      <c r="AR568" s="138"/>
      <c r="AS568" s="138"/>
      <c r="AT568" s="103" t="s">
        <v>70</v>
      </c>
      <c r="AU568" s="52">
        <v>55558952</v>
      </c>
      <c r="AV568" s="64">
        <f>IFERROR(AU568/AR566,"-")</f>
        <v>1.9331027300542543E-2</v>
      </c>
      <c r="AW568" s="52">
        <v>604</v>
      </c>
      <c r="AX568" s="64">
        <f>IFERROR(AW568/AS566,"-")</f>
        <v>0.27305605786618448</v>
      </c>
      <c r="AY568" s="61">
        <f t="shared" si="111"/>
        <v>91985.019867549665</v>
      </c>
      <c r="AZ568" s="138"/>
      <c r="BA568" s="138"/>
      <c r="BB568" s="103" t="s">
        <v>70</v>
      </c>
      <c r="BC568" s="52">
        <v>14519346</v>
      </c>
      <c r="BD568" s="64">
        <f>IFERROR(BC568/AZ566,"-")</f>
        <v>1.5175415163240839E-2</v>
      </c>
      <c r="BE568" s="52">
        <v>141</v>
      </c>
      <c r="BF568" s="64">
        <f>IFERROR(BE568/BA566,"-")</f>
        <v>0.2</v>
      </c>
      <c r="BG568" s="61">
        <f t="shared" si="112"/>
        <v>102974.08510638298</v>
      </c>
      <c r="BH568" s="138"/>
      <c r="BI568" s="150"/>
      <c r="BJ568" s="103" t="s">
        <v>70</v>
      </c>
      <c r="BK568" s="52">
        <f t="shared" si="114"/>
        <v>404647198</v>
      </c>
      <c r="BL568" s="64">
        <f>IFERROR(BK568/BH566,"-")</f>
        <v>1.6357913939364154E-2</v>
      </c>
      <c r="BM568" s="52">
        <f t="shared" si="115"/>
        <v>6476</v>
      </c>
      <c r="BN568" s="64">
        <f>IFERROR(BM568/BI566,"-")</f>
        <v>0.24733605774739334</v>
      </c>
      <c r="BO568" s="61">
        <f t="shared" si="113"/>
        <v>62484.125694873379</v>
      </c>
    </row>
    <row r="569" spans="2:67" s="106" customFormat="1">
      <c r="B569" s="179"/>
      <c r="C569" s="173"/>
      <c r="D569" s="138"/>
      <c r="E569" s="138"/>
      <c r="F569" s="103" t="s">
        <v>72</v>
      </c>
      <c r="G569" s="52">
        <v>275241</v>
      </c>
      <c r="H569" s="64">
        <f>IFERROR(G569/D566,"-")</f>
        <v>1.0634775233196081E-3</v>
      </c>
      <c r="I569" s="52">
        <v>20</v>
      </c>
      <c r="J569" s="64">
        <f>IFERROR(I569/E566,"-")</f>
        <v>0.11627906976744186</v>
      </c>
      <c r="K569" s="61">
        <f t="shared" si="106"/>
        <v>13762.05</v>
      </c>
      <c r="L569" s="138"/>
      <c r="M569" s="138"/>
      <c r="N569" s="103" t="s">
        <v>72</v>
      </c>
      <c r="O569" s="52">
        <v>1317359</v>
      </c>
      <c r="P569" s="64">
        <f>IFERROR(O569/L566,"-")</f>
        <v>2.9181287022528924E-3</v>
      </c>
      <c r="Q569" s="52">
        <v>20</v>
      </c>
      <c r="R569" s="64">
        <f>IFERROR(Q569/M566,"-")</f>
        <v>7.0671378091872794E-2</v>
      </c>
      <c r="S569" s="61">
        <f t="shared" si="107"/>
        <v>65867.95</v>
      </c>
      <c r="T569" s="138"/>
      <c r="U569" s="138"/>
      <c r="V569" s="103" t="s">
        <v>72</v>
      </c>
      <c r="W569" s="52">
        <v>33602310</v>
      </c>
      <c r="X569" s="50">
        <f>W569/T566</f>
        <v>4.7523399613367719E-3</v>
      </c>
      <c r="Y569" s="52">
        <v>336</v>
      </c>
      <c r="Z569" s="64">
        <f>IFERROR(Y569/U566,"-")</f>
        <v>3.2668935342732137E-2</v>
      </c>
      <c r="AA569" s="61">
        <f t="shared" si="108"/>
        <v>100006.875</v>
      </c>
      <c r="AB569" s="138"/>
      <c r="AC569" s="138"/>
      <c r="AD569" s="103" t="s">
        <v>72</v>
      </c>
      <c r="AE569" s="52">
        <v>26746926</v>
      </c>
      <c r="AF569" s="64">
        <f>IFERROR(AE569/AB566,"-")</f>
        <v>3.4862213117908564E-3</v>
      </c>
      <c r="AG569" s="52">
        <v>346</v>
      </c>
      <c r="AH569" s="64">
        <f>IFERROR(AG569/AC566,"-")</f>
        <v>4.4812848076674003E-2</v>
      </c>
      <c r="AI569" s="61">
        <f t="shared" si="109"/>
        <v>77303.254335260121</v>
      </c>
      <c r="AJ569" s="138"/>
      <c r="AK569" s="138"/>
      <c r="AL569" s="103" t="s">
        <v>72</v>
      </c>
      <c r="AM569" s="52">
        <v>12870934</v>
      </c>
      <c r="AN569" s="64">
        <f>IFERROR(AM569/AJ566,"-")</f>
        <v>2.3602882716947612E-3</v>
      </c>
      <c r="AO569" s="52">
        <v>225</v>
      </c>
      <c r="AP569" s="64">
        <f>IFERROR(AO569/AK566,"-")</f>
        <v>4.6826222684703434E-2</v>
      </c>
      <c r="AQ569" s="61">
        <f t="shared" si="110"/>
        <v>57204.15111111111</v>
      </c>
      <c r="AR569" s="138"/>
      <c r="AS569" s="138"/>
      <c r="AT569" s="103" t="s">
        <v>72</v>
      </c>
      <c r="AU569" s="52">
        <v>2774198</v>
      </c>
      <c r="AV569" s="64">
        <f>IFERROR(AU569/AR566,"-")</f>
        <v>9.6524673962731556E-4</v>
      </c>
      <c r="AW569" s="52">
        <v>80</v>
      </c>
      <c r="AX569" s="64">
        <f>IFERROR(AW569/AS566,"-")</f>
        <v>3.6166365280289332E-2</v>
      </c>
      <c r="AY569" s="61">
        <f t="shared" si="111"/>
        <v>34677.474999999999</v>
      </c>
      <c r="AZ569" s="138"/>
      <c r="BA569" s="138"/>
      <c r="BB569" s="103" t="s">
        <v>72</v>
      </c>
      <c r="BC569" s="52">
        <v>575475</v>
      </c>
      <c r="BD569" s="64">
        <f>IFERROR(BC569/AZ566,"-")</f>
        <v>6.0147833387716096E-4</v>
      </c>
      <c r="BE569" s="52">
        <v>25</v>
      </c>
      <c r="BF569" s="64">
        <f>IFERROR(BE569/BA566,"-")</f>
        <v>3.5460992907801421E-2</v>
      </c>
      <c r="BG569" s="61">
        <f t="shared" si="112"/>
        <v>23019</v>
      </c>
      <c r="BH569" s="138"/>
      <c r="BI569" s="150"/>
      <c r="BJ569" s="103" t="s">
        <v>72</v>
      </c>
      <c r="BK569" s="52">
        <f t="shared" si="114"/>
        <v>78162443</v>
      </c>
      <c r="BL569" s="64">
        <f>IFERROR(BK569/BH566,"-")</f>
        <v>3.1597266018494859E-3</v>
      </c>
      <c r="BM569" s="52">
        <f t="shared" si="115"/>
        <v>1052</v>
      </c>
      <c r="BN569" s="64">
        <f>IFERROR(BM569/BI566,"-")</f>
        <v>4.0178741931787804E-2</v>
      </c>
      <c r="BO569" s="61">
        <f t="shared" si="113"/>
        <v>74298.900190114073</v>
      </c>
    </row>
    <row r="570" spans="2:67" s="106" customFormat="1">
      <c r="B570" s="179"/>
      <c r="C570" s="173"/>
      <c r="D570" s="138"/>
      <c r="E570" s="138"/>
      <c r="F570" s="103" t="s">
        <v>74</v>
      </c>
      <c r="G570" s="52">
        <v>5804729</v>
      </c>
      <c r="H570" s="64">
        <f>IFERROR(G570/D566,"-")</f>
        <v>2.2428340328880889E-2</v>
      </c>
      <c r="I570" s="52">
        <v>40</v>
      </c>
      <c r="J570" s="64">
        <f>IFERROR(I570/E566,"-")</f>
        <v>0.23255813953488372</v>
      </c>
      <c r="K570" s="61">
        <f t="shared" si="106"/>
        <v>145118.22500000001</v>
      </c>
      <c r="L570" s="138"/>
      <c r="M570" s="138"/>
      <c r="N570" s="103" t="s">
        <v>74</v>
      </c>
      <c r="O570" s="52">
        <v>7410881</v>
      </c>
      <c r="P570" s="64">
        <f>IFERROR(O570/L566,"-")</f>
        <v>1.6416105674368655E-2</v>
      </c>
      <c r="Q570" s="52">
        <v>80</v>
      </c>
      <c r="R570" s="64">
        <f>IFERROR(Q570/M566,"-")</f>
        <v>0.28268551236749118</v>
      </c>
      <c r="S570" s="61">
        <f t="shared" si="107"/>
        <v>92636.012499999997</v>
      </c>
      <c r="T570" s="138"/>
      <c r="U570" s="138"/>
      <c r="V570" s="103" t="s">
        <v>74</v>
      </c>
      <c r="W570" s="52">
        <v>114795868</v>
      </c>
      <c r="X570" s="50">
        <f>W570/T566</f>
        <v>1.6235460921964626E-2</v>
      </c>
      <c r="Y570" s="52">
        <v>2512</v>
      </c>
      <c r="Z570" s="64">
        <f>IFERROR(Y570/U566,"-")</f>
        <v>0.24423918327661642</v>
      </c>
      <c r="AA570" s="61">
        <f t="shared" si="108"/>
        <v>45698.992038216558</v>
      </c>
      <c r="AB570" s="138"/>
      <c r="AC570" s="138"/>
      <c r="AD570" s="103" t="s">
        <v>74</v>
      </c>
      <c r="AE570" s="52">
        <v>159645475</v>
      </c>
      <c r="AF570" s="64">
        <f>IFERROR(AE570/AB566,"-")</f>
        <v>2.0808352229933803E-2</v>
      </c>
      <c r="AG570" s="52">
        <v>2169</v>
      </c>
      <c r="AH570" s="64">
        <f>IFERROR(AG570/AC566,"-")</f>
        <v>0.28092216034192463</v>
      </c>
      <c r="AI570" s="61">
        <f t="shared" si="109"/>
        <v>73603.261871830342</v>
      </c>
      <c r="AJ570" s="138"/>
      <c r="AK570" s="138"/>
      <c r="AL570" s="103" t="s">
        <v>74</v>
      </c>
      <c r="AM570" s="52">
        <v>93099142</v>
      </c>
      <c r="AN570" s="64">
        <f>IFERROR(AM570/AJ566,"-")</f>
        <v>1.7072639248048756E-2</v>
      </c>
      <c r="AO570" s="52">
        <v>1442</v>
      </c>
      <c r="AP570" s="64">
        <f>IFERROR(AO570/AK566,"-")</f>
        <v>0.3001040582726327</v>
      </c>
      <c r="AQ570" s="61">
        <f t="shared" si="110"/>
        <v>64562.511789181692</v>
      </c>
      <c r="AR570" s="138"/>
      <c r="AS570" s="138"/>
      <c r="AT570" s="103" t="s">
        <v>74</v>
      </c>
      <c r="AU570" s="52">
        <v>65157777</v>
      </c>
      <c r="AV570" s="64">
        <f>IFERROR(AU570/AR566,"-")</f>
        <v>2.2670815785540071E-2</v>
      </c>
      <c r="AW570" s="52">
        <v>613</v>
      </c>
      <c r="AX570" s="64">
        <f>IFERROR(AW570/AS566,"-")</f>
        <v>0.27712477396021701</v>
      </c>
      <c r="AY570" s="61">
        <f t="shared" si="111"/>
        <v>106293.27406199022</v>
      </c>
      <c r="AZ570" s="138"/>
      <c r="BA570" s="138"/>
      <c r="BB570" s="103" t="s">
        <v>74</v>
      </c>
      <c r="BC570" s="52">
        <v>31569789</v>
      </c>
      <c r="BD570" s="64">
        <f>IFERROR(BC570/AZ566,"-")</f>
        <v>3.2996297125980317E-2</v>
      </c>
      <c r="BE570" s="52">
        <v>155</v>
      </c>
      <c r="BF570" s="64">
        <f>IFERROR(BE570/BA566,"-")</f>
        <v>0.21985815602836881</v>
      </c>
      <c r="BG570" s="61">
        <f t="shared" si="112"/>
        <v>203676.05806451614</v>
      </c>
      <c r="BH570" s="138"/>
      <c r="BI570" s="150"/>
      <c r="BJ570" s="103" t="s">
        <v>74</v>
      </c>
      <c r="BK570" s="52">
        <f t="shared" si="114"/>
        <v>477483661</v>
      </c>
      <c r="BL570" s="64">
        <f>IFERROR(BK570/BH566,"-")</f>
        <v>1.9302337128973591E-2</v>
      </c>
      <c r="BM570" s="52">
        <f t="shared" si="115"/>
        <v>7011</v>
      </c>
      <c r="BN570" s="64">
        <f>IFERROR(BM570/BI566,"-")</f>
        <v>0.26776916319749455</v>
      </c>
      <c r="BO570" s="61">
        <f t="shared" si="113"/>
        <v>68104.929539295394</v>
      </c>
    </row>
    <row r="571" spans="2:67" s="106" customFormat="1">
      <c r="B571" s="179"/>
      <c r="C571" s="173"/>
      <c r="D571" s="138"/>
      <c r="E571" s="138"/>
      <c r="F571" s="103" t="s">
        <v>76</v>
      </c>
      <c r="G571" s="52">
        <v>3040982</v>
      </c>
      <c r="H571" s="64">
        <f>IFERROR(G571/D566,"-")</f>
        <v>1.1749761139581342E-2</v>
      </c>
      <c r="I571" s="52">
        <v>44</v>
      </c>
      <c r="J571" s="64">
        <f>IFERROR(I571/E566,"-")</f>
        <v>0.2558139534883721</v>
      </c>
      <c r="K571" s="61">
        <f t="shared" si="106"/>
        <v>69113.227272727279</v>
      </c>
      <c r="L571" s="138"/>
      <c r="M571" s="138"/>
      <c r="N571" s="103" t="s">
        <v>76</v>
      </c>
      <c r="O571" s="52">
        <v>4708966</v>
      </c>
      <c r="P571" s="64">
        <f>IFERROR(O571/L566,"-")</f>
        <v>1.0430997808898709E-2</v>
      </c>
      <c r="Q571" s="52">
        <v>77</v>
      </c>
      <c r="R571" s="64">
        <f>IFERROR(Q571/M566,"-")</f>
        <v>0.27208480565371024</v>
      </c>
      <c r="S571" s="61">
        <f t="shared" si="107"/>
        <v>61155.402597402601</v>
      </c>
      <c r="T571" s="138"/>
      <c r="U571" s="138"/>
      <c r="V571" s="103" t="s">
        <v>76</v>
      </c>
      <c r="W571" s="52">
        <v>192862635</v>
      </c>
      <c r="X571" s="50">
        <f>W571/T566</f>
        <v>2.7276363064301468E-2</v>
      </c>
      <c r="Y571" s="52">
        <v>2831</v>
      </c>
      <c r="Z571" s="64">
        <f>IFERROR(Y571/U566,"-")</f>
        <v>0.27525522605736508</v>
      </c>
      <c r="AA571" s="61">
        <f t="shared" si="108"/>
        <v>68125.268456375838</v>
      </c>
      <c r="AB571" s="138"/>
      <c r="AC571" s="138"/>
      <c r="AD571" s="103" t="s">
        <v>76</v>
      </c>
      <c r="AE571" s="52">
        <v>213897078</v>
      </c>
      <c r="AF571" s="64">
        <f>IFERROR(AE571/AB566,"-")</f>
        <v>2.7879560883123211E-2</v>
      </c>
      <c r="AG571" s="52">
        <v>2482</v>
      </c>
      <c r="AH571" s="64">
        <f>IFERROR(AG571/AC566,"-")</f>
        <v>0.32146095065406033</v>
      </c>
      <c r="AI571" s="61">
        <f t="shared" si="109"/>
        <v>86179.322320709107</v>
      </c>
      <c r="AJ571" s="138"/>
      <c r="AK571" s="138"/>
      <c r="AL571" s="103" t="s">
        <v>76</v>
      </c>
      <c r="AM571" s="52">
        <v>156517953</v>
      </c>
      <c r="AN571" s="64">
        <f>IFERROR(AM571/AJ566,"-")</f>
        <v>2.8702461591021432E-2</v>
      </c>
      <c r="AO571" s="52">
        <v>1794</v>
      </c>
      <c r="AP571" s="64">
        <f>IFERROR(AO571/AK566,"-")</f>
        <v>0.37336108220603537</v>
      </c>
      <c r="AQ571" s="61">
        <f t="shared" si="110"/>
        <v>87245.235785953177</v>
      </c>
      <c r="AR571" s="138"/>
      <c r="AS571" s="138"/>
      <c r="AT571" s="103" t="s">
        <v>76</v>
      </c>
      <c r="AU571" s="52">
        <v>86942923</v>
      </c>
      <c r="AV571" s="64">
        <f>IFERROR(AU571/AR566,"-")</f>
        <v>3.0250678920328955E-2</v>
      </c>
      <c r="AW571" s="52">
        <v>793</v>
      </c>
      <c r="AX571" s="64">
        <f>IFERROR(AW571/AS566,"-")</f>
        <v>0.35849909584086798</v>
      </c>
      <c r="AY571" s="61">
        <f t="shared" si="111"/>
        <v>109637.98612862547</v>
      </c>
      <c r="AZ571" s="138"/>
      <c r="BA571" s="138"/>
      <c r="BB571" s="103" t="s">
        <v>76</v>
      </c>
      <c r="BC571" s="52">
        <v>28479666</v>
      </c>
      <c r="BD571" s="64">
        <f>IFERROR(BC571/AZ566,"-")</f>
        <v>2.9766544254846917E-2</v>
      </c>
      <c r="BE571" s="52">
        <v>238</v>
      </c>
      <c r="BF571" s="64">
        <f>IFERROR(BE571/BA566,"-")</f>
        <v>0.33758865248226949</v>
      </c>
      <c r="BG571" s="61">
        <f t="shared" si="112"/>
        <v>119662.46218487395</v>
      </c>
      <c r="BH571" s="138"/>
      <c r="BI571" s="150"/>
      <c r="BJ571" s="103" t="s">
        <v>76</v>
      </c>
      <c r="BK571" s="52">
        <f t="shared" si="114"/>
        <v>686450203</v>
      </c>
      <c r="BL571" s="64">
        <f>IFERROR(BK571/BH566,"-")</f>
        <v>2.7749835906025606E-2</v>
      </c>
      <c r="BM571" s="52">
        <f t="shared" si="115"/>
        <v>8259</v>
      </c>
      <c r="BN571" s="64">
        <f>IFERROR(BM571/BI566,"-")</f>
        <v>0.31543367834090824</v>
      </c>
      <c r="BO571" s="61">
        <f t="shared" si="113"/>
        <v>83115.413851555873</v>
      </c>
    </row>
    <row r="572" spans="2:67" s="106" customFormat="1">
      <c r="B572" s="179"/>
      <c r="C572" s="173"/>
      <c r="D572" s="138"/>
      <c r="E572" s="138"/>
      <c r="F572" s="103" t="s">
        <v>77</v>
      </c>
      <c r="G572" s="52">
        <v>1527976</v>
      </c>
      <c r="H572" s="64">
        <f>IFERROR(G572/D566,"-")</f>
        <v>5.9038011494355908E-3</v>
      </c>
      <c r="I572" s="52">
        <v>13</v>
      </c>
      <c r="J572" s="64">
        <f>IFERROR(I572/E566,"-")</f>
        <v>7.5581395348837205E-2</v>
      </c>
      <c r="K572" s="61">
        <f t="shared" si="106"/>
        <v>117536.61538461539</v>
      </c>
      <c r="L572" s="138"/>
      <c r="M572" s="138"/>
      <c r="N572" s="103" t="s">
        <v>77</v>
      </c>
      <c r="O572" s="52">
        <v>2713378</v>
      </c>
      <c r="P572" s="64">
        <f>IFERROR(O572/L566,"-")</f>
        <v>6.010499963837913E-3</v>
      </c>
      <c r="Q572" s="52">
        <v>23</v>
      </c>
      <c r="R572" s="64">
        <f>IFERROR(Q572/M566,"-")</f>
        <v>8.1272084805653705E-2</v>
      </c>
      <c r="S572" s="61">
        <f t="shared" si="107"/>
        <v>117972.95652173914</v>
      </c>
      <c r="T572" s="138"/>
      <c r="U572" s="138"/>
      <c r="V572" s="103" t="s">
        <v>77</v>
      </c>
      <c r="W572" s="52">
        <v>145790387</v>
      </c>
      <c r="X572" s="50">
        <f>W572/T566</f>
        <v>2.0618983698408026E-2</v>
      </c>
      <c r="Y572" s="52">
        <v>786</v>
      </c>
      <c r="Z572" s="64">
        <f>IFERROR(Y572/U566,"-")</f>
        <v>7.6421973748176955E-2</v>
      </c>
      <c r="AA572" s="61">
        <f t="shared" si="108"/>
        <v>185483.95292620864</v>
      </c>
      <c r="AB572" s="138"/>
      <c r="AC572" s="138"/>
      <c r="AD572" s="103" t="s">
        <v>77</v>
      </c>
      <c r="AE572" s="52">
        <v>291194035</v>
      </c>
      <c r="AF572" s="64">
        <f>IFERROR(AE572/AB566,"-")</f>
        <v>3.7954524220217778E-2</v>
      </c>
      <c r="AG572" s="52">
        <v>954</v>
      </c>
      <c r="AH572" s="64">
        <f>IFERROR(AG572/AC566,"-")</f>
        <v>0.12355912446574278</v>
      </c>
      <c r="AI572" s="61">
        <f t="shared" si="109"/>
        <v>305234.83752620546</v>
      </c>
      <c r="AJ572" s="138"/>
      <c r="AK572" s="138"/>
      <c r="AL572" s="103" t="s">
        <v>77</v>
      </c>
      <c r="AM572" s="52">
        <v>301495255</v>
      </c>
      <c r="AN572" s="64">
        <f>IFERROR(AM572/AJ566,"-")</f>
        <v>5.5288583901379751E-2</v>
      </c>
      <c r="AO572" s="52">
        <v>820</v>
      </c>
      <c r="AP572" s="64">
        <f>IFERROR(AO572/AK566,"-")</f>
        <v>0.17065556711758584</v>
      </c>
      <c r="AQ572" s="61">
        <f t="shared" si="110"/>
        <v>367677.14024390245</v>
      </c>
      <c r="AR572" s="138"/>
      <c r="AS572" s="138"/>
      <c r="AT572" s="103" t="s">
        <v>77</v>
      </c>
      <c r="AU572" s="52">
        <v>208174270</v>
      </c>
      <c r="AV572" s="64">
        <f>IFERROR(AU572/AR566,"-")</f>
        <v>7.24315767626523E-2</v>
      </c>
      <c r="AW572" s="52">
        <v>469</v>
      </c>
      <c r="AX572" s="64">
        <f>IFERROR(AW572/AS566,"-")</f>
        <v>0.21202531645569619</v>
      </c>
      <c r="AY572" s="61">
        <f t="shared" si="111"/>
        <v>443868.37953091686</v>
      </c>
      <c r="AZ572" s="138"/>
      <c r="BA572" s="138"/>
      <c r="BB572" s="103" t="s">
        <v>77</v>
      </c>
      <c r="BC572" s="52">
        <v>72152812</v>
      </c>
      <c r="BD572" s="64">
        <f>IFERROR(BC572/AZ566,"-")</f>
        <v>7.5413098998761072E-2</v>
      </c>
      <c r="BE572" s="52">
        <v>144</v>
      </c>
      <c r="BF572" s="64">
        <f>IFERROR(BE572/BA566,"-")</f>
        <v>0.20425531914893616</v>
      </c>
      <c r="BG572" s="61">
        <f t="shared" si="112"/>
        <v>501061.19444444444</v>
      </c>
      <c r="BH572" s="138"/>
      <c r="BI572" s="150"/>
      <c r="BJ572" s="103" t="s">
        <v>77</v>
      </c>
      <c r="BK572" s="52">
        <f t="shared" si="114"/>
        <v>1023048113</v>
      </c>
      <c r="BL572" s="64">
        <f>IFERROR(BK572/BH566,"-")</f>
        <v>4.1356848808039672E-2</v>
      </c>
      <c r="BM572" s="52">
        <f t="shared" si="115"/>
        <v>3209</v>
      </c>
      <c r="BN572" s="64">
        <f>IFERROR(BM572/BI566,"-")</f>
        <v>0.12256043998013978</v>
      </c>
      <c r="BO572" s="61">
        <f t="shared" si="113"/>
        <v>318805.89373636647</v>
      </c>
    </row>
    <row r="573" spans="2:67" s="106" customFormat="1">
      <c r="B573" s="179"/>
      <c r="C573" s="173"/>
      <c r="D573" s="138"/>
      <c r="E573" s="138"/>
      <c r="F573" s="103" t="s">
        <v>79</v>
      </c>
      <c r="G573" s="52">
        <v>0</v>
      </c>
      <c r="H573" s="64">
        <f>IFERROR(G573/D566,"-")</f>
        <v>0</v>
      </c>
      <c r="I573" s="52">
        <v>0</v>
      </c>
      <c r="J573" s="64">
        <f>IFERROR(I573/E566,"-")</f>
        <v>0</v>
      </c>
      <c r="K573" s="61" t="str">
        <f t="shared" si="106"/>
        <v>-</v>
      </c>
      <c r="L573" s="138"/>
      <c r="M573" s="138"/>
      <c r="N573" s="103" t="s">
        <v>79</v>
      </c>
      <c r="O573" s="52">
        <v>0</v>
      </c>
      <c r="P573" s="64">
        <f>IFERROR(O573/L566,"-")</f>
        <v>0</v>
      </c>
      <c r="Q573" s="52">
        <v>0</v>
      </c>
      <c r="R573" s="64">
        <f>IFERROR(Q573/M566,"-")</f>
        <v>0</v>
      </c>
      <c r="S573" s="61" t="str">
        <f t="shared" si="107"/>
        <v>-</v>
      </c>
      <c r="T573" s="138"/>
      <c r="U573" s="138"/>
      <c r="V573" s="103" t="s">
        <v>79</v>
      </c>
      <c r="W573" s="52">
        <v>7484</v>
      </c>
      <c r="X573" s="50">
        <f>W573/T566</f>
        <v>1.0584543821732612E-6</v>
      </c>
      <c r="Y573" s="52">
        <v>3</v>
      </c>
      <c r="Z573" s="64">
        <f>IFERROR(Y573/U566,"-")</f>
        <v>2.9168692270296551E-4</v>
      </c>
      <c r="AA573" s="61">
        <f t="shared" si="108"/>
        <v>2494.6666666666665</v>
      </c>
      <c r="AB573" s="138"/>
      <c r="AC573" s="138"/>
      <c r="AD573" s="103" t="s">
        <v>79</v>
      </c>
      <c r="AE573" s="52">
        <v>158491</v>
      </c>
      <c r="AF573" s="64">
        <f>IFERROR(AE573/AB566,"-")</f>
        <v>2.0657876794030262E-5</v>
      </c>
      <c r="AG573" s="52">
        <v>6</v>
      </c>
      <c r="AH573" s="64">
        <f>IFERROR(AG573/AC566,"-")</f>
        <v>7.7710141173423133E-4</v>
      </c>
      <c r="AI573" s="61">
        <f t="shared" si="109"/>
        <v>26415.166666666668</v>
      </c>
      <c r="AJ573" s="138"/>
      <c r="AK573" s="138"/>
      <c r="AL573" s="103" t="s">
        <v>79</v>
      </c>
      <c r="AM573" s="52">
        <v>183044</v>
      </c>
      <c r="AN573" s="64">
        <f>IFERROR(AM573/AJ566,"-")</f>
        <v>3.3566841878304703E-5</v>
      </c>
      <c r="AO573" s="52">
        <v>6</v>
      </c>
      <c r="AP573" s="64">
        <f>IFERROR(AO573/AK566,"-")</f>
        <v>1.2486992715920915E-3</v>
      </c>
      <c r="AQ573" s="61">
        <f t="shared" si="110"/>
        <v>30507.333333333332</v>
      </c>
      <c r="AR573" s="138"/>
      <c r="AS573" s="138"/>
      <c r="AT573" s="103" t="s">
        <v>79</v>
      </c>
      <c r="AU573" s="52">
        <v>87281</v>
      </c>
      <c r="AV573" s="64">
        <f>IFERROR(AU573/AR566,"-")</f>
        <v>3.0368308491827811E-5</v>
      </c>
      <c r="AW573" s="52">
        <v>2</v>
      </c>
      <c r="AX573" s="64">
        <f>IFERROR(AW573/AS566,"-")</f>
        <v>9.0415913200723324E-4</v>
      </c>
      <c r="AY573" s="61">
        <f t="shared" si="111"/>
        <v>43640.5</v>
      </c>
      <c r="AZ573" s="138"/>
      <c r="BA573" s="138"/>
      <c r="BB573" s="103" t="s">
        <v>79</v>
      </c>
      <c r="BC573" s="52">
        <v>7135</v>
      </c>
      <c r="BD573" s="64">
        <f>IFERROR(BC573/AZ566,"-")</f>
        <v>7.4574011246597042E-6</v>
      </c>
      <c r="BE573" s="52">
        <v>3</v>
      </c>
      <c r="BF573" s="64">
        <f>IFERROR(BE573/BA566,"-")</f>
        <v>4.2553191489361703E-3</v>
      </c>
      <c r="BG573" s="61">
        <f t="shared" si="112"/>
        <v>2378.3333333333335</v>
      </c>
      <c r="BH573" s="138"/>
      <c r="BI573" s="150"/>
      <c r="BJ573" s="103" t="s">
        <v>79</v>
      </c>
      <c r="BK573" s="52">
        <f t="shared" si="114"/>
        <v>443435</v>
      </c>
      <c r="BL573" s="64">
        <f>IFERROR(BK573/BH566,"-")</f>
        <v>1.792591572004891E-5</v>
      </c>
      <c r="BM573" s="52">
        <f t="shared" si="115"/>
        <v>20</v>
      </c>
      <c r="BN573" s="64">
        <f>IFERROR(BM573/BI566,"-")</f>
        <v>7.6385440934957801E-4</v>
      </c>
      <c r="BO573" s="61">
        <f t="shared" si="113"/>
        <v>22171.75</v>
      </c>
    </row>
    <row r="574" spans="2:67" s="106" customFormat="1">
      <c r="B574" s="179"/>
      <c r="C574" s="173"/>
      <c r="D574" s="138"/>
      <c r="E574" s="138"/>
      <c r="F574" s="103" t="s">
        <v>81</v>
      </c>
      <c r="G574" s="52">
        <v>0</v>
      </c>
      <c r="H574" s="64">
        <f>IFERROR(G574/D566,"-")</f>
        <v>0</v>
      </c>
      <c r="I574" s="52">
        <v>0</v>
      </c>
      <c r="J574" s="64">
        <f>IFERROR(I574/E566,"-")</f>
        <v>0</v>
      </c>
      <c r="K574" s="61" t="str">
        <f t="shared" si="106"/>
        <v>-</v>
      </c>
      <c r="L574" s="138"/>
      <c r="M574" s="138"/>
      <c r="N574" s="103" t="s">
        <v>81</v>
      </c>
      <c r="O574" s="52">
        <v>490276</v>
      </c>
      <c r="P574" s="64">
        <f>IFERROR(O574/L566,"-")</f>
        <v>1.0860277780208273E-3</v>
      </c>
      <c r="Q574" s="52">
        <v>1</v>
      </c>
      <c r="R574" s="64">
        <f>IFERROR(Q574/M566,"-")</f>
        <v>3.5335689045936395E-3</v>
      </c>
      <c r="S574" s="61">
        <f t="shared" si="107"/>
        <v>490276</v>
      </c>
      <c r="T574" s="138"/>
      <c r="U574" s="138"/>
      <c r="V574" s="103" t="s">
        <v>81</v>
      </c>
      <c r="W574" s="52">
        <v>1375222</v>
      </c>
      <c r="X574" s="50">
        <f>W574/T566</f>
        <v>1.9449622559608186E-4</v>
      </c>
      <c r="Y574" s="52">
        <v>53</v>
      </c>
      <c r="Z574" s="64">
        <f>IFERROR(Y574/U566,"-")</f>
        <v>5.1531356344190569E-3</v>
      </c>
      <c r="AA574" s="61">
        <f t="shared" si="108"/>
        <v>25947.584905660377</v>
      </c>
      <c r="AB574" s="138"/>
      <c r="AC574" s="138"/>
      <c r="AD574" s="103" t="s">
        <v>81</v>
      </c>
      <c r="AE574" s="52">
        <v>550160</v>
      </c>
      <c r="AF574" s="64">
        <f>IFERROR(AE574/AB566,"-")</f>
        <v>7.1708409291402594E-5</v>
      </c>
      <c r="AG574" s="52">
        <v>34</v>
      </c>
      <c r="AH574" s="64">
        <f>IFERROR(AG574/AC566,"-")</f>
        <v>4.4035746664939776E-3</v>
      </c>
      <c r="AI574" s="61">
        <f t="shared" si="109"/>
        <v>16181.176470588236</v>
      </c>
      <c r="AJ574" s="138"/>
      <c r="AK574" s="138"/>
      <c r="AL574" s="103" t="s">
        <v>81</v>
      </c>
      <c r="AM574" s="52">
        <v>206721</v>
      </c>
      <c r="AN574" s="64">
        <f>IFERROR(AM574/AJ566,"-")</f>
        <v>3.7908760297660818E-5</v>
      </c>
      <c r="AO574" s="52">
        <v>13</v>
      </c>
      <c r="AP574" s="64">
        <f>IFERROR(AO574/AK566,"-")</f>
        <v>2.7055150884495319E-3</v>
      </c>
      <c r="AQ574" s="61">
        <f t="shared" si="110"/>
        <v>15901.615384615385</v>
      </c>
      <c r="AR574" s="138"/>
      <c r="AS574" s="138"/>
      <c r="AT574" s="103" t="s">
        <v>81</v>
      </c>
      <c r="AU574" s="52">
        <v>324902</v>
      </c>
      <c r="AV574" s="64">
        <f>IFERROR(AU574/AR566,"-")</f>
        <v>1.130454986264117E-4</v>
      </c>
      <c r="AW574" s="52">
        <v>10</v>
      </c>
      <c r="AX574" s="64">
        <f>IFERROR(AW574/AS566,"-")</f>
        <v>4.5207956600361665E-3</v>
      </c>
      <c r="AY574" s="61">
        <f t="shared" si="111"/>
        <v>32490.2</v>
      </c>
      <c r="AZ574" s="138"/>
      <c r="BA574" s="138"/>
      <c r="BB574" s="103" t="s">
        <v>81</v>
      </c>
      <c r="BC574" s="52">
        <v>11113</v>
      </c>
      <c r="BD574" s="64">
        <f>IFERROR(BC574/AZ566,"-")</f>
        <v>1.1615150483299692E-5</v>
      </c>
      <c r="BE574" s="52">
        <v>2</v>
      </c>
      <c r="BF574" s="64">
        <f>IFERROR(BE574/BA566,"-")</f>
        <v>2.8368794326241137E-3</v>
      </c>
      <c r="BG574" s="61">
        <f t="shared" si="112"/>
        <v>5556.5</v>
      </c>
      <c r="BH574" s="138"/>
      <c r="BI574" s="150"/>
      <c r="BJ574" s="103" t="s">
        <v>81</v>
      </c>
      <c r="BK574" s="52">
        <f t="shared" si="114"/>
        <v>2958394</v>
      </c>
      <c r="BL574" s="64">
        <f>IFERROR(BK574/BH566,"-")</f>
        <v>1.195934500224348E-4</v>
      </c>
      <c r="BM574" s="52">
        <f t="shared" si="115"/>
        <v>113</v>
      </c>
      <c r="BN574" s="64">
        <f>IFERROR(BM574/BI566,"-")</f>
        <v>4.3157774128251159E-3</v>
      </c>
      <c r="BO574" s="61">
        <f t="shared" si="113"/>
        <v>26180.477876106193</v>
      </c>
    </row>
    <row r="575" spans="2:67" s="106" customFormat="1">
      <c r="B575" s="179"/>
      <c r="C575" s="173"/>
      <c r="D575" s="138"/>
      <c r="E575" s="138"/>
      <c r="F575" s="103" t="s">
        <v>83</v>
      </c>
      <c r="G575" s="52">
        <v>2267520</v>
      </c>
      <c r="H575" s="64">
        <f>IFERROR(G575/D566,"-")</f>
        <v>8.7612548772809194E-3</v>
      </c>
      <c r="I575" s="52">
        <v>5</v>
      </c>
      <c r="J575" s="64">
        <f>IFERROR(I575/E566,"-")</f>
        <v>2.9069767441860465E-2</v>
      </c>
      <c r="K575" s="61">
        <f t="shared" si="106"/>
        <v>453504</v>
      </c>
      <c r="L575" s="138"/>
      <c r="M575" s="138"/>
      <c r="N575" s="103" t="s">
        <v>83</v>
      </c>
      <c r="O575" s="52">
        <v>4122608</v>
      </c>
      <c r="P575" s="64">
        <f>IFERROR(O575/L566,"-")</f>
        <v>9.1321353806649453E-3</v>
      </c>
      <c r="Q575" s="52">
        <v>8</v>
      </c>
      <c r="R575" s="64">
        <f>IFERROR(Q575/M566,"-")</f>
        <v>2.8268551236749116E-2</v>
      </c>
      <c r="S575" s="61">
        <f t="shared" si="107"/>
        <v>515326</v>
      </c>
      <c r="T575" s="138"/>
      <c r="U575" s="138"/>
      <c r="V575" s="103" t="s">
        <v>83</v>
      </c>
      <c r="W575" s="52">
        <v>12434565</v>
      </c>
      <c r="X575" s="50">
        <f>W575/T566</f>
        <v>1.758607671655299E-3</v>
      </c>
      <c r="Y575" s="52">
        <v>363</v>
      </c>
      <c r="Z575" s="64">
        <f>IFERROR(Y575/U566,"-")</f>
        <v>3.5294117647058823E-2</v>
      </c>
      <c r="AA575" s="61">
        <f t="shared" si="108"/>
        <v>34255</v>
      </c>
      <c r="AB575" s="138"/>
      <c r="AC575" s="138"/>
      <c r="AD575" s="103" t="s">
        <v>83</v>
      </c>
      <c r="AE575" s="52">
        <v>44824995</v>
      </c>
      <c r="AF575" s="64">
        <f>IFERROR(AE575/AB566,"-")</f>
        <v>5.8425350587921233E-3</v>
      </c>
      <c r="AG575" s="52">
        <v>476</v>
      </c>
      <c r="AH575" s="64">
        <f>IFERROR(AG575/AC566,"-")</f>
        <v>6.1650045330915684E-2</v>
      </c>
      <c r="AI575" s="61">
        <f t="shared" si="109"/>
        <v>94170.157563025205</v>
      </c>
      <c r="AJ575" s="138"/>
      <c r="AK575" s="138"/>
      <c r="AL575" s="103" t="s">
        <v>83</v>
      </c>
      <c r="AM575" s="52">
        <v>51893877</v>
      </c>
      <c r="AN575" s="64">
        <f>IFERROR(AM575/AJ566,"-")</f>
        <v>9.5163652657896097E-3</v>
      </c>
      <c r="AO575" s="52">
        <v>384</v>
      </c>
      <c r="AP575" s="64">
        <f>IFERROR(AO575/AK566,"-")</f>
        <v>7.9916753381893857E-2</v>
      </c>
      <c r="AQ575" s="61">
        <f t="shared" si="110"/>
        <v>135140.3046875</v>
      </c>
      <c r="AR575" s="138"/>
      <c r="AS575" s="138"/>
      <c r="AT575" s="103" t="s">
        <v>83</v>
      </c>
      <c r="AU575" s="52">
        <v>29282610</v>
      </c>
      <c r="AV575" s="64">
        <f>IFERROR(AU575/AR566,"-")</f>
        <v>1.0188509915398334E-2</v>
      </c>
      <c r="AW575" s="52">
        <v>202</v>
      </c>
      <c r="AX575" s="64">
        <f>IFERROR(AW575/AS566,"-")</f>
        <v>9.1320072332730567E-2</v>
      </c>
      <c r="AY575" s="61">
        <f t="shared" si="111"/>
        <v>144963.41584158415</v>
      </c>
      <c r="AZ575" s="138"/>
      <c r="BA575" s="138"/>
      <c r="BB575" s="103" t="s">
        <v>83</v>
      </c>
      <c r="BC575" s="52">
        <v>17378357</v>
      </c>
      <c r="BD575" s="64">
        <f>IFERROR(BC575/AZ566,"-")</f>
        <v>1.8163613039458702E-2</v>
      </c>
      <c r="BE575" s="52">
        <v>82</v>
      </c>
      <c r="BF575" s="64">
        <f>IFERROR(BE575/BA566,"-")</f>
        <v>0.11631205673758865</v>
      </c>
      <c r="BG575" s="61">
        <f t="shared" si="112"/>
        <v>211931.18292682926</v>
      </c>
      <c r="BH575" s="138"/>
      <c r="BI575" s="150"/>
      <c r="BJ575" s="103" t="s">
        <v>83</v>
      </c>
      <c r="BK575" s="52">
        <f t="shared" si="114"/>
        <v>162204532</v>
      </c>
      <c r="BL575" s="64">
        <f>IFERROR(BK575/BH566,"-")</f>
        <v>6.5571386337162745E-3</v>
      </c>
      <c r="BM575" s="52">
        <f t="shared" si="115"/>
        <v>1520</v>
      </c>
      <c r="BN575" s="64">
        <f>IFERROR(BM575/BI566,"-")</f>
        <v>5.8052935110567923E-2</v>
      </c>
      <c r="BO575" s="61">
        <f t="shared" si="113"/>
        <v>106713.50789473685</v>
      </c>
    </row>
    <row r="576" spans="2:67" s="106" customFormat="1">
      <c r="B576" s="179"/>
      <c r="C576" s="173"/>
      <c r="D576" s="138"/>
      <c r="E576" s="138"/>
      <c r="F576" s="103" t="s">
        <v>85</v>
      </c>
      <c r="G576" s="52">
        <v>365417</v>
      </c>
      <c r="H576" s="64">
        <f>IFERROR(G576/D566,"-")</f>
        <v>1.411899993601539E-3</v>
      </c>
      <c r="I576" s="52">
        <v>4</v>
      </c>
      <c r="J576" s="64">
        <f>IFERROR(I576/E566,"-")</f>
        <v>2.3255813953488372E-2</v>
      </c>
      <c r="K576" s="61">
        <f t="shared" si="106"/>
        <v>91354.25</v>
      </c>
      <c r="L576" s="138"/>
      <c r="M576" s="138"/>
      <c r="N576" s="103" t="s">
        <v>85</v>
      </c>
      <c r="O576" s="52">
        <v>2354799</v>
      </c>
      <c r="P576" s="64">
        <f>IFERROR(O576/L566,"-")</f>
        <v>5.2161988872709789E-3</v>
      </c>
      <c r="Q576" s="52">
        <v>11</v>
      </c>
      <c r="R576" s="64">
        <f>IFERROR(Q576/M566,"-")</f>
        <v>3.8869257950530034E-2</v>
      </c>
      <c r="S576" s="61">
        <f t="shared" si="107"/>
        <v>214072.63636363635</v>
      </c>
      <c r="T576" s="138"/>
      <c r="U576" s="138"/>
      <c r="V576" s="103" t="s">
        <v>85</v>
      </c>
      <c r="W576" s="52">
        <v>2129699</v>
      </c>
      <c r="X576" s="50">
        <f>W576/T566</f>
        <v>3.0120112764030096E-4</v>
      </c>
      <c r="Y576" s="52">
        <v>71</v>
      </c>
      <c r="Z576" s="64">
        <f>IFERROR(Y576/U566,"-")</f>
        <v>6.9032571706368496E-3</v>
      </c>
      <c r="AA576" s="61">
        <f t="shared" si="108"/>
        <v>29995.760563380281</v>
      </c>
      <c r="AB576" s="138"/>
      <c r="AC576" s="138"/>
      <c r="AD576" s="103" t="s">
        <v>85</v>
      </c>
      <c r="AE576" s="52">
        <v>8567753</v>
      </c>
      <c r="AF576" s="64">
        <f>IFERROR(AE576/AB566,"-")</f>
        <v>1.1167295674560898E-3</v>
      </c>
      <c r="AG576" s="52">
        <v>129</v>
      </c>
      <c r="AH576" s="64">
        <f>IFERROR(AG576/AC566,"-")</f>
        <v>1.6707680352285974E-2</v>
      </c>
      <c r="AI576" s="61">
        <f t="shared" si="109"/>
        <v>66416.689922480626</v>
      </c>
      <c r="AJ576" s="138"/>
      <c r="AK576" s="138"/>
      <c r="AL576" s="103" t="s">
        <v>85</v>
      </c>
      <c r="AM576" s="52">
        <v>6138118</v>
      </c>
      <c r="AN576" s="64">
        <f>IFERROR(AM576/AJ566,"-")</f>
        <v>1.1256158974693293E-3</v>
      </c>
      <c r="AO576" s="52">
        <v>92</v>
      </c>
      <c r="AP576" s="64">
        <f>IFERROR(AO576/AK566,"-")</f>
        <v>1.9146722164412072E-2</v>
      </c>
      <c r="AQ576" s="61">
        <f t="shared" si="110"/>
        <v>66718.673913043473</v>
      </c>
      <c r="AR576" s="138"/>
      <c r="AS576" s="138"/>
      <c r="AT576" s="103" t="s">
        <v>85</v>
      </c>
      <c r="AU576" s="52">
        <v>10176962</v>
      </c>
      <c r="AV576" s="64">
        <f>IFERROR(AU576/AR566,"-")</f>
        <v>3.5409438655103513E-3</v>
      </c>
      <c r="AW576" s="52">
        <v>76</v>
      </c>
      <c r="AX576" s="64">
        <f>IFERROR(AW576/AS566,"-")</f>
        <v>3.4358047016274866E-2</v>
      </c>
      <c r="AY576" s="61">
        <f t="shared" si="111"/>
        <v>133907.39473684211</v>
      </c>
      <c r="AZ576" s="138"/>
      <c r="BA576" s="138"/>
      <c r="BB576" s="103" t="s">
        <v>85</v>
      </c>
      <c r="BC576" s="52">
        <v>4809108</v>
      </c>
      <c r="BD576" s="64">
        <f>IFERROR(BC576/AZ566,"-")</f>
        <v>5.026411689952345E-3</v>
      </c>
      <c r="BE576" s="52">
        <v>29</v>
      </c>
      <c r="BF576" s="64">
        <f>IFERROR(BE576/BA566,"-")</f>
        <v>4.1134751773049642E-2</v>
      </c>
      <c r="BG576" s="61">
        <f t="shared" si="112"/>
        <v>165831.31034482759</v>
      </c>
      <c r="BH576" s="138"/>
      <c r="BI576" s="150"/>
      <c r="BJ576" s="103" t="s">
        <v>85</v>
      </c>
      <c r="BK576" s="52">
        <f t="shared" si="114"/>
        <v>34541856</v>
      </c>
      <c r="BL576" s="64">
        <f>IFERROR(BK576/BH566,"-")</f>
        <v>1.3963588789113754E-3</v>
      </c>
      <c r="BM576" s="52">
        <f t="shared" si="115"/>
        <v>412</v>
      </c>
      <c r="BN576" s="64">
        <f>IFERROR(BM576/BI566,"-")</f>
        <v>1.5735400832601307E-2</v>
      </c>
      <c r="BO576" s="61">
        <f t="shared" si="113"/>
        <v>83839.456310679612</v>
      </c>
    </row>
    <row r="577" spans="2:67" s="106" customFormat="1">
      <c r="B577" s="179"/>
      <c r="C577" s="173"/>
      <c r="D577" s="138"/>
      <c r="E577" s="138"/>
      <c r="F577" s="103" t="s">
        <v>87</v>
      </c>
      <c r="G577" s="52">
        <v>1724715</v>
      </c>
      <c r="H577" s="64">
        <f>IFERROR(G577/D566,"-")</f>
        <v>6.6639622608266127E-3</v>
      </c>
      <c r="I577" s="52">
        <v>6</v>
      </c>
      <c r="J577" s="64">
        <f>IFERROR(I577/E566,"-")</f>
        <v>3.4883720930232558E-2</v>
      </c>
      <c r="K577" s="61">
        <f t="shared" si="106"/>
        <v>287452.5</v>
      </c>
      <c r="L577" s="138"/>
      <c r="M577" s="138"/>
      <c r="N577" s="103" t="s">
        <v>87</v>
      </c>
      <c r="O577" s="52">
        <v>1065565</v>
      </c>
      <c r="P577" s="64">
        <f>IFERROR(O577/L566,"-")</f>
        <v>2.360370871278143E-3</v>
      </c>
      <c r="Q577" s="52">
        <v>9</v>
      </c>
      <c r="R577" s="64">
        <f>IFERROR(Q577/M566,"-")</f>
        <v>3.1802120141342753E-2</v>
      </c>
      <c r="S577" s="61">
        <f t="shared" si="107"/>
        <v>118396.11111111111</v>
      </c>
      <c r="T577" s="138"/>
      <c r="U577" s="138"/>
      <c r="V577" s="103" t="s">
        <v>87</v>
      </c>
      <c r="W577" s="52">
        <v>19209138</v>
      </c>
      <c r="X577" s="50">
        <f>W577/T566</f>
        <v>2.7167285267064292E-3</v>
      </c>
      <c r="Y577" s="52">
        <v>98</v>
      </c>
      <c r="Z577" s="64">
        <f>IFERROR(Y577/U566,"-")</f>
        <v>9.5284394749635386E-3</v>
      </c>
      <c r="AA577" s="61">
        <f t="shared" si="108"/>
        <v>196011.61224489796</v>
      </c>
      <c r="AB577" s="138"/>
      <c r="AC577" s="138"/>
      <c r="AD577" s="103" t="s">
        <v>87</v>
      </c>
      <c r="AE577" s="52">
        <v>64547702</v>
      </c>
      <c r="AF577" s="64">
        <f>IFERROR(AE577/AB566,"-")</f>
        <v>8.4132125814953568E-3</v>
      </c>
      <c r="AG577" s="52">
        <v>194</v>
      </c>
      <c r="AH577" s="64">
        <f>IFERROR(AG577/AC566,"-")</f>
        <v>2.5126278979406811E-2</v>
      </c>
      <c r="AI577" s="61">
        <f t="shared" si="109"/>
        <v>332720.11340206186</v>
      </c>
      <c r="AJ577" s="138"/>
      <c r="AK577" s="138"/>
      <c r="AL577" s="103" t="s">
        <v>87</v>
      </c>
      <c r="AM577" s="52">
        <v>55840298</v>
      </c>
      <c r="AN577" s="64">
        <f>IFERROR(AM577/AJ566,"-")</f>
        <v>1.0240064975652927E-2</v>
      </c>
      <c r="AO577" s="52">
        <v>194</v>
      </c>
      <c r="AP577" s="64">
        <f>IFERROR(AO577/AK566,"-")</f>
        <v>4.0374609781477624E-2</v>
      </c>
      <c r="AQ577" s="61">
        <f t="shared" si="110"/>
        <v>287836.58762886596</v>
      </c>
      <c r="AR577" s="138"/>
      <c r="AS577" s="138"/>
      <c r="AT577" s="103" t="s">
        <v>87</v>
      </c>
      <c r="AU577" s="52">
        <v>56218392</v>
      </c>
      <c r="AV577" s="64">
        <f>IFERROR(AU577/AR566,"-")</f>
        <v>1.9560471020846515E-2</v>
      </c>
      <c r="AW577" s="52">
        <v>148</v>
      </c>
      <c r="AX577" s="64">
        <f>IFERROR(AW577/AS566,"-")</f>
        <v>6.6907775768535266E-2</v>
      </c>
      <c r="AY577" s="61">
        <f t="shared" si="111"/>
        <v>379854</v>
      </c>
      <c r="AZ577" s="138"/>
      <c r="BA577" s="138"/>
      <c r="BB577" s="103" t="s">
        <v>87</v>
      </c>
      <c r="BC577" s="52">
        <v>14003500</v>
      </c>
      <c r="BD577" s="64">
        <f>IFERROR(BC577/AZ566,"-")</f>
        <v>1.4636260217122939E-2</v>
      </c>
      <c r="BE577" s="52">
        <v>57</v>
      </c>
      <c r="BF577" s="64">
        <f>IFERROR(BE577/BA566,"-")</f>
        <v>8.085106382978724E-2</v>
      </c>
      <c r="BG577" s="61">
        <f t="shared" si="112"/>
        <v>245675.43859649124</v>
      </c>
      <c r="BH577" s="138"/>
      <c r="BI577" s="150"/>
      <c r="BJ577" s="103" t="s">
        <v>87</v>
      </c>
      <c r="BK577" s="52">
        <f t="shared" si="114"/>
        <v>212609310</v>
      </c>
      <c r="BL577" s="64">
        <f>IFERROR(BK577/BH566,"-")</f>
        <v>8.5947581322127296E-3</v>
      </c>
      <c r="BM577" s="52">
        <f t="shared" si="115"/>
        <v>706</v>
      </c>
      <c r="BN577" s="64">
        <f>IFERROR(BM577/BI566,"-")</f>
        <v>2.6964060650040103E-2</v>
      </c>
      <c r="BO577" s="61">
        <f t="shared" si="113"/>
        <v>301146.33144475921</v>
      </c>
    </row>
    <row r="578" spans="2:67" s="106" customFormat="1">
      <c r="B578" s="179"/>
      <c r="C578" s="173"/>
      <c r="D578" s="138"/>
      <c r="E578" s="138"/>
      <c r="F578" s="103" t="s">
        <v>89</v>
      </c>
      <c r="G578" s="52">
        <v>1407050</v>
      </c>
      <c r="H578" s="64">
        <f>IFERROR(G578/D566,"-")</f>
        <v>5.4365666786083998E-3</v>
      </c>
      <c r="I578" s="52">
        <v>20</v>
      </c>
      <c r="J578" s="64">
        <f>IFERROR(I578/E566,"-")</f>
        <v>0.11627906976744186</v>
      </c>
      <c r="K578" s="61">
        <f t="shared" si="106"/>
        <v>70352.5</v>
      </c>
      <c r="L578" s="138"/>
      <c r="M578" s="138"/>
      <c r="N578" s="103" t="s">
        <v>89</v>
      </c>
      <c r="O578" s="52">
        <v>4847277</v>
      </c>
      <c r="P578" s="64">
        <f>IFERROR(O578/L566,"-")</f>
        <v>1.0737375416625457E-2</v>
      </c>
      <c r="Q578" s="52">
        <v>41</v>
      </c>
      <c r="R578" s="64">
        <f>IFERROR(Q578/M566,"-")</f>
        <v>0.14487632508833923</v>
      </c>
      <c r="S578" s="61">
        <f t="shared" si="107"/>
        <v>118226.26829268293</v>
      </c>
      <c r="T578" s="138"/>
      <c r="U578" s="138"/>
      <c r="V578" s="103" t="s">
        <v>89</v>
      </c>
      <c r="W578" s="52">
        <v>69633034</v>
      </c>
      <c r="X578" s="50">
        <f>W578/T566</f>
        <v>9.8481280039176503E-3</v>
      </c>
      <c r="Y578" s="52">
        <v>1019</v>
      </c>
      <c r="Z578" s="64">
        <f>IFERROR(Y578/U566,"-")</f>
        <v>9.9076324744773944E-2</v>
      </c>
      <c r="AA578" s="61">
        <f t="shared" si="108"/>
        <v>68334.675171736992</v>
      </c>
      <c r="AB578" s="138"/>
      <c r="AC578" s="138"/>
      <c r="AD578" s="103" t="s">
        <v>89</v>
      </c>
      <c r="AE578" s="52">
        <v>67250311</v>
      </c>
      <c r="AF578" s="64">
        <f>IFERROR(AE578/AB566,"-")</f>
        <v>8.7654733644069258E-3</v>
      </c>
      <c r="AG578" s="52">
        <v>933</v>
      </c>
      <c r="AH578" s="64">
        <f>IFERROR(AG578/AC566,"-")</f>
        <v>0.12083926952467297</v>
      </c>
      <c r="AI578" s="61">
        <f t="shared" si="109"/>
        <v>72079.647374062159</v>
      </c>
      <c r="AJ578" s="138"/>
      <c r="AK578" s="138"/>
      <c r="AL578" s="103" t="s">
        <v>89</v>
      </c>
      <c r="AM578" s="52">
        <v>51901929</v>
      </c>
      <c r="AN578" s="64">
        <f>IFERROR(AM578/AJ566,"-")</f>
        <v>9.5178418518061091E-3</v>
      </c>
      <c r="AO578" s="52">
        <v>653</v>
      </c>
      <c r="AP578" s="64">
        <f>IFERROR(AO578/AK566,"-")</f>
        <v>0.13590010405827263</v>
      </c>
      <c r="AQ578" s="61">
        <f t="shared" si="110"/>
        <v>79482.280245022965</v>
      </c>
      <c r="AR578" s="138"/>
      <c r="AS578" s="138"/>
      <c r="AT578" s="103" t="s">
        <v>89</v>
      </c>
      <c r="AU578" s="52">
        <v>32110010</v>
      </c>
      <c r="AV578" s="64">
        <f>IFERROR(AU578/AR566,"-")</f>
        <v>1.1172267610999828E-2</v>
      </c>
      <c r="AW578" s="52">
        <v>318</v>
      </c>
      <c r="AX578" s="64">
        <f>IFERROR(AW578/AS566,"-")</f>
        <v>0.1437613019891501</v>
      </c>
      <c r="AY578" s="61">
        <f t="shared" si="111"/>
        <v>100974.87421383648</v>
      </c>
      <c r="AZ578" s="138"/>
      <c r="BA578" s="138"/>
      <c r="BB578" s="103" t="s">
        <v>89</v>
      </c>
      <c r="BC578" s="52">
        <v>10921734</v>
      </c>
      <c r="BD578" s="64">
        <f>IFERROR(BC578/AZ566,"-")</f>
        <v>1.1415241964237439E-2</v>
      </c>
      <c r="BE578" s="52">
        <v>107</v>
      </c>
      <c r="BF578" s="64">
        <f>IFERROR(BE578/BA566,"-")</f>
        <v>0.15177304964539007</v>
      </c>
      <c r="BG578" s="61">
        <f t="shared" si="112"/>
        <v>102072.28037383177</v>
      </c>
      <c r="BH578" s="138"/>
      <c r="BI578" s="150"/>
      <c r="BJ578" s="103" t="s">
        <v>89</v>
      </c>
      <c r="BK578" s="52">
        <f t="shared" si="114"/>
        <v>238071345</v>
      </c>
      <c r="BL578" s="64">
        <f>IFERROR(BK578/BH566,"-")</f>
        <v>9.6240641037100977E-3</v>
      </c>
      <c r="BM578" s="52">
        <f t="shared" si="115"/>
        <v>3091</v>
      </c>
      <c r="BN578" s="64">
        <f>IFERROR(BM578/BI566,"-")</f>
        <v>0.11805369896497728</v>
      </c>
      <c r="BO578" s="61">
        <f t="shared" si="113"/>
        <v>77020.816887738591</v>
      </c>
    </row>
    <row r="579" spans="2:67" s="106" customFormat="1">
      <c r="B579" s="179"/>
      <c r="C579" s="173"/>
      <c r="D579" s="138"/>
      <c r="E579" s="138"/>
      <c r="F579" s="103" t="s">
        <v>91</v>
      </c>
      <c r="G579" s="52">
        <v>314414</v>
      </c>
      <c r="H579" s="64">
        <f>IFERROR(G579/D566,"-")</f>
        <v>1.2148343525020301E-3</v>
      </c>
      <c r="I579" s="52">
        <v>5</v>
      </c>
      <c r="J579" s="64">
        <f>IFERROR(I579/E566,"-")</f>
        <v>2.9069767441860465E-2</v>
      </c>
      <c r="K579" s="61">
        <f t="shared" si="106"/>
        <v>62882.8</v>
      </c>
      <c r="L579" s="138"/>
      <c r="M579" s="138"/>
      <c r="N579" s="103" t="s">
        <v>91</v>
      </c>
      <c r="O579" s="52">
        <v>5344395</v>
      </c>
      <c r="P579" s="64">
        <f>IFERROR(O579/L566,"-")</f>
        <v>1.1838559151815753E-2</v>
      </c>
      <c r="Q579" s="52">
        <v>18</v>
      </c>
      <c r="R579" s="64">
        <f>IFERROR(Q579/M566,"-")</f>
        <v>6.3604240282685506E-2</v>
      </c>
      <c r="S579" s="61">
        <f t="shared" si="107"/>
        <v>296910.83333333331</v>
      </c>
      <c r="T579" s="138"/>
      <c r="U579" s="138"/>
      <c r="V579" s="103" t="s">
        <v>91</v>
      </c>
      <c r="W579" s="52">
        <v>241833578</v>
      </c>
      <c r="X579" s="50">
        <f>W579/T566</f>
        <v>3.4202272900953928E-2</v>
      </c>
      <c r="Y579" s="52">
        <v>652</v>
      </c>
      <c r="Z579" s="64">
        <f>IFERROR(Y579/U566,"-")</f>
        <v>6.3393291200777829E-2</v>
      </c>
      <c r="AA579" s="61">
        <f t="shared" si="108"/>
        <v>370910.39570552146</v>
      </c>
      <c r="AB579" s="138"/>
      <c r="AC579" s="138"/>
      <c r="AD579" s="103" t="s">
        <v>91</v>
      </c>
      <c r="AE579" s="52">
        <v>457251968</v>
      </c>
      <c r="AF579" s="64">
        <f>IFERROR(AE579/AB566,"-")</f>
        <v>5.9598682693477026E-2</v>
      </c>
      <c r="AG579" s="52">
        <v>1134</v>
      </c>
      <c r="AH579" s="64">
        <f>IFERROR(AG579/AC566,"-")</f>
        <v>0.14687216681776971</v>
      </c>
      <c r="AI579" s="61">
        <f t="shared" si="109"/>
        <v>403220.43033509701</v>
      </c>
      <c r="AJ579" s="138"/>
      <c r="AK579" s="138"/>
      <c r="AL579" s="103" t="s">
        <v>91</v>
      </c>
      <c r="AM579" s="52">
        <v>445334719</v>
      </c>
      <c r="AN579" s="64">
        <f>IFERROR(AM579/AJ566,"-")</f>
        <v>8.1666048029939556E-2</v>
      </c>
      <c r="AO579" s="52">
        <v>1108</v>
      </c>
      <c r="AP579" s="64">
        <f>IFERROR(AO579/AK566,"-")</f>
        <v>0.23059313215400623</v>
      </c>
      <c r="AQ579" s="61">
        <f t="shared" si="110"/>
        <v>401926.64169675088</v>
      </c>
      <c r="AR579" s="138"/>
      <c r="AS579" s="138"/>
      <c r="AT579" s="103" t="s">
        <v>91</v>
      </c>
      <c r="AU579" s="52">
        <v>264237967</v>
      </c>
      <c r="AV579" s="64">
        <f>IFERROR(AU579/AR566,"-")</f>
        <v>9.1938223635263314E-2</v>
      </c>
      <c r="AW579" s="52">
        <v>631</v>
      </c>
      <c r="AX579" s="64">
        <f>IFERROR(AW579/AS566,"-")</f>
        <v>0.28526220614828207</v>
      </c>
      <c r="AY579" s="61">
        <f t="shared" si="111"/>
        <v>418760.64500792394</v>
      </c>
      <c r="AZ579" s="138"/>
      <c r="BA579" s="138"/>
      <c r="BB579" s="103" t="s">
        <v>91</v>
      </c>
      <c r="BC579" s="52">
        <v>101298741</v>
      </c>
      <c r="BD579" s="64">
        <f>IFERROR(BC579/AZ566,"-")</f>
        <v>0.10587601192151537</v>
      </c>
      <c r="BE579" s="52">
        <v>204</v>
      </c>
      <c r="BF579" s="64">
        <f>IFERROR(BE579/BA566,"-")</f>
        <v>0.28936170212765955</v>
      </c>
      <c r="BG579" s="61">
        <f t="shared" si="112"/>
        <v>496562.45588235295</v>
      </c>
      <c r="BH579" s="138"/>
      <c r="BI579" s="150"/>
      <c r="BJ579" s="103" t="s">
        <v>91</v>
      </c>
      <c r="BK579" s="52">
        <f t="shared" si="114"/>
        <v>1515615782</v>
      </c>
      <c r="BL579" s="64">
        <f>IFERROR(BK579/BH566,"-")</f>
        <v>6.1268958860053943E-2</v>
      </c>
      <c r="BM579" s="52">
        <f t="shared" si="115"/>
        <v>3752</v>
      </c>
      <c r="BN579" s="64">
        <f>IFERROR(BM579/BI566,"-")</f>
        <v>0.14329908719398082</v>
      </c>
      <c r="BO579" s="61">
        <f t="shared" si="113"/>
        <v>403948.76918976544</v>
      </c>
    </row>
    <row r="580" spans="2:67" s="106" customFormat="1">
      <c r="B580" s="179"/>
      <c r="C580" s="173"/>
      <c r="D580" s="138"/>
      <c r="E580" s="138"/>
      <c r="F580" s="103" t="s">
        <v>95</v>
      </c>
      <c r="G580" s="52">
        <v>1553476</v>
      </c>
      <c r="H580" s="64">
        <f>IFERROR(G580/D566,"-")</f>
        <v>6.0023281742780021E-3</v>
      </c>
      <c r="I580" s="52">
        <v>18</v>
      </c>
      <c r="J580" s="64">
        <f>IFERROR(I580/E566,"-")</f>
        <v>0.10465116279069768</v>
      </c>
      <c r="K580" s="61">
        <f t="shared" si="106"/>
        <v>86304.222222222219</v>
      </c>
      <c r="L580" s="138"/>
      <c r="M580" s="138"/>
      <c r="N580" s="103" t="s">
        <v>95</v>
      </c>
      <c r="O580" s="52">
        <v>1544424</v>
      </c>
      <c r="P580" s="64">
        <f>IFERROR(O580/L566,"-")</f>
        <v>3.4211084471645324E-3</v>
      </c>
      <c r="Q580" s="52">
        <v>25</v>
      </c>
      <c r="R580" s="64">
        <f>IFERROR(Q580/M566,"-")</f>
        <v>8.8339222614840993E-2</v>
      </c>
      <c r="S580" s="61">
        <f t="shared" si="107"/>
        <v>61776.959999999999</v>
      </c>
      <c r="T580" s="138"/>
      <c r="U580" s="138"/>
      <c r="V580" s="103" t="s">
        <v>95</v>
      </c>
      <c r="W580" s="52">
        <v>44285250</v>
      </c>
      <c r="X580" s="50">
        <f>W580/T566</f>
        <v>6.2632171202750423E-3</v>
      </c>
      <c r="Y580" s="52">
        <v>672</v>
      </c>
      <c r="Z580" s="64">
        <f>IFERROR(Y580/U566,"-")</f>
        <v>6.5337870685464275E-2</v>
      </c>
      <c r="AA580" s="61">
        <f t="shared" si="108"/>
        <v>65900.669642857145</v>
      </c>
      <c r="AB580" s="138"/>
      <c r="AC580" s="138"/>
      <c r="AD580" s="103" t="s">
        <v>95</v>
      </c>
      <c r="AE580" s="52">
        <v>48025808</v>
      </c>
      <c r="AF580" s="64">
        <f>IFERROR(AE580/AB566,"-")</f>
        <v>6.2597322535522699E-3</v>
      </c>
      <c r="AG580" s="52">
        <v>653</v>
      </c>
      <c r="AH580" s="64">
        <f>IFERROR(AG580/AC566,"-")</f>
        <v>8.457453697707551E-2</v>
      </c>
      <c r="AI580" s="61">
        <f t="shared" si="109"/>
        <v>73546.413476263406</v>
      </c>
      <c r="AJ580" s="138"/>
      <c r="AK580" s="138"/>
      <c r="AL580" s="103" t="s">
        <v>95</v>
      </c>
      <c r="AM580" s="52">
        <v>36240978</v>
      </c>
      <c r="AN580" s="64">
        <f>IFERROR(AM580/AJ566,"-")</f>
        <v>6.645916708775592E-3</v>
      </c>
      <c r="AO580" s="52">
        <v>456</v>
      </c>
      <c r="AP580" s="64">
        <f>IFERROR(AO580/AK566,"-")</f>
        <v>9.4901144640998955E-2</v>
      </c>
      <c r="AQ580" s="61">
        <f t="shared" si="110"/>
        <v>79475.828947368427</v>
      </c>
      <c r="AR580" s="138"/>
      <c r="AS580" s="138"/>
      <c r="AT580" s="103" t="s">
        <v>95</v>
      </c>
      <c r="AU580" s="52">
        <v>21084224</v>
      </c>
      <c r="AV580" s="64">
        <f>IFERROR(AU580/AR566,"-")</f>
        <v>7.3359862827281968E-3</v>
      </c>
      <c r="AW580" s="52">
        <v>240</v>
      </c>
      <c r="AX580" s="64">
        <f>IFERROR(AW580/AS566,"-")</f>
        <v>0.10849909584086799</v>
      </c>
      <c r="AY580" s="61">
        <f t="shared" si="111"/>
        <v>87850.933333333334</v>
      </c>
      <c r="AZ580" s="138"/>
      <c r="BA580" s="138"/>
      <c r="BB580" s="103" t="s">
        <v>95</v>
      </c>
      <c r="BC580" s="52">
        <v>4461252</v>
      </c>
      <c r="BD580" s="64">
        <f>IFERROR(BC580/AZ566,"-")</f>
        <v>4.6628375167751023E-3</v>
      </c>
      <c r="BE580" s="52">
        <v>56</v>
      </c>
      <c r="BF580" s="64">
        <f>IFERROR(BE580/BA566,"-")</f>
        <v>7.9432624113475181E-2</v>
      </c>
      <c r="BG580" s="61">
        <f t="shared" si="112"/>
        <v>79665.21428571429</v>
      </c>
      <c r="BH580" s="138"/>
      <c r="BI580" s="150"/>
      <c r="BJ580" s="103" t="s">
        <v>95</v>
      </c>
      <c r="BK580" s="52">
        <f t="shared" si="114"/>
        <v>157195412</v>
      </c>
      <c r="BL580" s="64">
        <f>IFERROR(BK580/BH566,"-")</f>
        <v>6.3546443268807486E-3</v>
      </c>
      <c r="BM580" s="52">
        <f t="shared" si="115"/>
        <v>2120</v>
      </c>
      <c r="BN580" s="64">
        <f>IFERROR(BM580/BI566,"-")</f>
        <v>8.0968567391055263E-2</v>
      </c>
      <c r="BO580" s="61">
        <f t="shared" si="113"/>
        <v>74148.779245283018</v>
      </c>
    </row>
    <row r="581" spans="2:67" s="106" customFormat="1">
      <c r="B581" s="179"/>
      <c r="C581" s="173"/>
      <c r="D581" s="138"/>
      <c r="E581" s="138"/>
      <c r="F581" s="104" t="s">
        <v>93</v>
      </c>
      <c r="G581" s="55">
        <v>197883</v>
      </c>
      <c r="H581" s="65">
        <f>IFERROR(G581/D566,"-")</f>
        <v>7.6458130419179552E-4</v>
      </c>
      <c r="I581" s="55">
        <v>28</v>
      </c>
      <c r="J581" s="65">
        <f>IFERROR(I581/E566,"-")</f>
        <v>0.16279069767441862</v>
      </c>
      <c r="K581" s="62">
        <f t="shared" si="106"/>
        <v>7067.25</v>
      </c>
      <c r="L581" s="138"/>
      <c r="M581" s="138"/>
      <c r="N581" s="104" t="s">
        <v>93</v>
      </c>
      <c r="O581" s="55">
        <v>848022</v>
      </c>
      <c r="P581" s="65">
        <f>IFERROR(O581/L566,"-")</f>
        <v>1.8784836467067082E-3</v>
      </c>
      <c r="Q581" s="55">
        <v>49</v>
      </c>
      <c r="R581" s="65">
        <f>IFERROR(Q581/M566,"-")</f>
        <v>0.17314487632508835</v>
      </c>
      <c r="S581" s="62">
        <f t="shared" si="107"/>
        <v>17306.571428571428</v>
      </c>
      <c r="T581" s="138"/>
      <c r="U581" s="138"/>
      <c r="V581" s="104" t="s">
        <v>93</v>
      </c>
      <c r="W581" s="55">
        <v>7455853</v>
      </c>
      <c r="X581" s="53">
        <f>W581/T566</f>
        <v>1.0544735810648926E-3</v>
      </c>
      <c r="Y581" s="55">
        <v>713</v>
      </c>
      <c r="Z581" s="65">
        <f>IFERROR(Y581/U566,"-")</f>
        <v>6.9324258629071461E-2</v>
      </c>
      <c r="AA581" s="62">
        <f t="shared" si="108"/>
        <v>10457.016830294529</v>
      </c>
      <c r="AB581" s="138"/>
      <c r="AC581" s="138"/>
      <c r="AD581" s="104" t="s">
        <v>93</v>
      </c>
      <c r="AE581" s="55">
        <v>12319935</v>
      </c>
      <c r="AF581" s="65">
        <f>IFERROR(AE581/AB566,"-")</f>
        <v>1.6057927537870365E-3</v>
      </c>
      <c r="AG581" s="55">
        <v>780</v>
      </c>
      <c r="AH581" s="65">
        <f>IFERROR(AG581/AC566,"-")</f>
        <v>0.10102318352545007</v>
      </c>
      <c r="AI581" s="62">
        <f t="shared" si="109"/>
        <v>15794.788461538461</v>
      </c>
      <c r="AJ581" s="138"/>
      <c r="AK581" s="138"/>
      <c r="AL581" s="104" t="s">
        <v>93</v>
      </c>
      <c r="AM581" s="55">
        <v>16609077</v>
      </c>
      <c r="AN581" s="65">
        <f>IFERROR(AM581/AJ566,"-")</f>
        <v>3.0457936966171383E-3</v>
      </c>
      <c r="AO581" s="55">
        <v>640</v>
      </c>
      <c r="AP581" s="65">
        <f>IFERROR(AO581/AK566,"-")</f>
        <v>0.13319458896982311</v>
      </c>
      <c r="AQ581" s="62">
        <f t="shared" si="110"/>
        <v>25951.682812499999</v>
      </c>
      <c r="AR581" s="138"/>
      <c r="AS581" s="138"/>
      <c r="AT581" s="104" t="s">
        <v>93</v>
      </c>
      <c r="AU581" s="55">
        <v>7039605</v>
      </c>
      <c r="AV581" s="65">
        <f>IFERROR(AU581/AR566,"-")</f>
        <v>2.4493405930341486E-3</v>
      </c>
      <c r="AW581" s="55">
        <v>345</v>
      </c>
      <c r="AX581" s="65">
        <f>IFERROR(AW581/AS566,"-")</f>
        <v>0.15596745027124773</v>
      </c>
      <c r="AY581" s="62">
        <f t="shared" si="111"/>
        <v>20404.652173913044</v>
      </c>
      <c r="AZ581" s="138"/>
      <c r="BA581" s="138"/>
      <c r="BB581" s="104" t="s">
        <v>93</v>
      </c>
      <c r="BC581" s="55">
        <v>1981252</v>
      </c>
      <c r="BD581" s="65">
        <f>IFERROR(BC581/AZ566,"-")</f>
        <v>2.0707765792619885E-3</v>
      </c>
      <c r="BE581" s="55">
        <v>115</v>
      </c>
      <c r="BF581" s="65">
        <f>IFERROR(BE581/BA566,"-")</f>
        <v>0.16312056737588654</v>
      </c>
      <c r="BG581" s="62">
        <f t="shared" si="112"/>
        <v>17228.278260869567</v>
      </c>
      <c r="BH581" s="138"/>
      <c r="BI581" s="150"/>
      <c r="BJ581" s="104" t="s">
        <v>93</v>
      </c>
      <c r="BK581" s="55">
        <f t="shared" si="114"/>
        <v>46451627</v>
      </c>
      <c r="BL581" s="65">
        <f>IFERROR(BK581/BH566,"-")</f>
        <v>1.8778128714719144E-3</v>
      </c>
      <c r="BM581" s="55">
        <f t="shared" si="115"/>
        <v>2670</v>
      </c>
      <c r="BN581" s="65">
        <f>IFERROR(BM581/BI566,"-")</f>
        <v>0.10197456364816866</v>
      </c>
      <c r="BO581" s="62">
        <f t="shared" si="113"/>
        <v>17397.61310861423</v>
      </c>
    </row>
    <row r="582" spans="2:67" s="106" customFormat="1">
      <c r="B582" s="179"/>
      <c r="C582" s="174"/>
      <c r="D582" s="139"/>
      <c r="E582" s="139"/>
      <c r="F582" s="105" t="s">
        <v>101</v>
      </c>
      <c r="G582" s="56">
        <f>SUM(G566:G581)</f>
        <v>34894911</v>
      </c>
      <c r="H582" s="65">
        <f>IFERROR(G582/D566,"-")</f>
        <v>0.13482712795963592</v>
      </c>
      <c r="I582" s="55">
        <v>136</v>
      </c>
      <c r="J582" s="65">
        <f>IFERROR(I582/E566,"-")</f>
        <v>0.79069767441860461</v>
      </c>
      <c r="K582" s="62">
        <f t="shared" ref="K582:K645" si="116">IFERROR(G582/I582,"-")</f>
        <v>256580.22794117648</v>
      </c>
      <c r="L582" s="139"/>
      <c r="M582" s="139"/>
      <c r="N582" s="105" t="s">
        <v>101</v>
      </c>
      <c r="O582" s="56">
        <f>SUM(O566:O581)</f>
        <v>58262902</v>
      </c>
      <c r="P582" s="65">
        <f>IFERROR(O582/L566,"-")</f>
        <v>0.12906022322142063</v>
      </c>
      <c r="Q582" s="55">
        <v>232</v>
      </c>
      <c r="R582" s="65">
        <f>IFERROR(Q582/M566,"-")</f>
        <v>0.81978798586572443</v>
      </c>
      <c r="S582" s="62">
        <f t="shared" ref="S582:S645" si="117">IFERROR(O582/Q582,"-")</f>
        <v>251133.19827586206</v>
      </c>
      <c r="T582" s="139"/>
      <c r="U582" s="139"/>
      <c r="V582" s="105" t="s">
        <v>101</v>
      </c>
      <c r="W582" s="56">
        <f>SUM(W566:W581)</f>
        <v>1375542799</v>
      </c>
      <c r="X582" s="53">
        <f>W582/T566</f>
        <v>0.19454159586697267</v>
      </c>
      <c r="Y582" s="55">
        <v>7354</v>
      </c>
      <c r="Z582" s="65">
        <f>IFERROR(Y582/U566,"-")</f>
        <v>0.71502187651920268</v>
      </c>
      <c r="AA582" s="62">
        <f t="shared" ref="AA582:AA645" si="118">IFERROR(W582/Y582,"-")</f>
        <v>187046.88591242861</v>
      </c>
      <c r="AB582" s="139"/>
      <c r="AC582" s="139"/>
      <c r="AD582" s="105" t="s">
        <v>101</v>
      </c>
      <c r="AE582" s="56">
        <f>SUM(AE566:AE581)</f>
        <v>2024803709</v>
      </c>
      <c r="AF582" s="65">
        <f>IFERROR(AE582/AB566,"-")</f>
        <v>0.26391495764817879</v>
      </c>
      <c r="AG582" s="55">
        <v>6300</v>
      </c>
      <c r="AH582" s="65">
        <f>IFERROR(AG582/AC566,"-")</f>
        <v>0.81595648232094287</v>
      </c>
      <c r="AI582" s="62">
        <f t="shared" ref="AI582:AI645" si="119">IFERROR(AE582/AG582,"-")</f>
        <v>321397.41412698413</v>
      </c>
      <c r="AJ582" s="139"/>
      <c r="AK582" s="139"/>
      <c r="AL582" s="105" t="s">
        <v>101</v>
      </c>
      <c r="AM582" s="56">
        <f>SUM(AM566:AM581)</f>
        <v>1666225985</v>
      </c>
      <c r="AN582" s="65">
        <f>IFERROR(AM582/AJ566,"-")</f>
        <v>0.30555464353935397</v>
      </c>
      <c r="AO582" s="55">
        <v>4195</v>
      </c>
      <c r="AP582" s="65">
        <f>IFERROR(AO582/AK566,"-")</f>
        <v>0.87304890738813734</v>
      </c>
      <c r="AQ582" s="62">
        <f t="shared" ref="AQ582:AQ645" si="120">IFERROR(AM582/AO582,"-")</f>
        <v>397193.32181168057</v>
      </c>
      <c r="AR582" s="139"/>
      <c r="AS582" s="139"/>
      <c r="AT582" s="105" t="s">
        <v>101</v>
      </c>
      <c r="AU582" s="56">
        <f>SUM(AU566:AU581)</f>
        <v>1094436418</v>
      </c>
      <c r="AV582" s="65">
        <f>IFERROR(AU582/AR566,"-")</f>
        <v>0.38079516465800134</v>
      </c>
      <c r="AW582" s="55">
        <v>1977</v>
      </c>
      <c r="AX582" s="65">
        <f>IFERROR(AW582/AS566,"-")</f>
        <v>0.89376130198915005</v>
      </c>
      <c r="AY582" s="62">
        <f t="shared" ref="AY582:AY645" si="121">IFERROR(AU582/AW582,"-")</f>
        <v>553584.42994436016</v>
      </c>
      <c r="AZ582" s="139"/>
      <c r="BA582" s="139"/>
      <c r="BB582" s="105" t="s">
        <v>101</v>
      </c>
      <c r="BC582" s="56">
        <f>SUM(BC566:BC581)</f>
        <v>394637687</v>
      </c>
      <c r="BD582" s="65">
        <f>IFERROR(BC582/AZ566,"-")</f>
        <v>0.41246973102549467</v>
      </c>
      <c r="BE582" s="55">
        <v>612</v>
      </c>
      <c r="BF582" s="65">
        <f>IFERROR(BE582/BA566,"-")</f>
        <v>0.86808510638297876</v>
      </c>
      <c r="BG582" s="62">
        <f t="shared" ref="BG582:BG645" si="122">IFERROR(BC582/BE582,"-")</f>
        <v>644832.82189542486</v>
      </c>
      <c r="BH582" s="139"/>
      <c r="BI582" s="151"/>
      <c r="BJ582" s="105" t="s">
        <v>101</v>
      </c>
      <c r="BK582" s="56">
        <f t="shared" si="114"/>
        <v>6648804411</v>
      </c>
      <c r="BL582" s="65">
        <f>IFERROR(BK582/BH566,"-")</f>
        <v>0.26877875564778475</v>
      </c>
      <c r="BM582" s="56">
        <f t="shared" si="115"/>
        <v>20806</v>
      </c>
      <c r="BN582" s="65">
        <f>IFERROR(BM582/BI566,"-")</f>
        <v>0.79463774204636595</v>
      </c>
      <c r="BO582" s="62">
        <f t="shared" ref="BO582:BO645" si="123">IFERROR(BK582/BM582,"-")</f>
        <v>319561.87691050657</v>
      </c>
    </row>
    <row r="583" spans="2:67" s="106" customFormat="1">
      <c r="B583" s="179">
        <v>35</v>
      </c>
      <c r="C583" s="172" t="s">
        <v>1</v>
      </c>
      <c r="D583" s="137">
        <v>46107750</v>
      </c>
      <c r="E583" s="137">
        <v>25</v>
      </c>
      <c r="F583" s="101" t="s">
        <v>66</v>
      </c>
      <c r="G583" s="48">
        <v>763932</v>
      </c>
      <c r="H583" s="63">
        <f>IFERROR(G583/D583,"-")</f>
        <v>1.6568407697187565E-2</v>
      </c>
      <c r="I583" s="48">
        <v>5</v>
      </c>
      <c r="J583" s="63">
        <f>IFERROR(I583/E583,"-")</f>
        <v>0.2</v>
      </c>
      <c r="K583" s="60">
        <f t="shared" si="116"/>
        <v>152786.4</v>
      </c>
      <c r="L583" s="137">
        <v>100260030</v>
      </c>
      <c r="M583" s="137">
        <v>56</v>
      </c>
      <c r="N583" s="101" t="s">
        <v>66</v>
      </c>
      <c r="O583" s="48">
        <v>548217</v>
      </c>
      <c r="P583" s="63">
        <f>IFERROR(O583/L583,"-")</f>
        <v>5.4679516852328891E-3</v>
      </c>
      <c r="Q583" s="48">
        <v>13</v>
      </c>
      <c r="R583" s="63">
        <f>IFERROR(Q583/M583,"-")</f>
        <v>0.23214285714285715</v>
      </c>
      <c r="S583" s="60">
        <f t="shared" si="117"/>
        <v>42170.538461538461</v>
      </c>
      <c r="T583" s="137">
        <v>13744466690</v>
      </c>
      <c r="U583" s="137">
        <v>20532</v>
      </c>
      <c r="V583" s="101" t="s">
        <v>66</v>
      </c>
      <c r="W583" s="48">
        <v>337021727</v>
      </c>
      <c r="X583" s="46">
        <f>W583/T583</f>
        <v>2.4520538672133812E-2</v>
      </c>
      <c r="Y583" s="48">
        <v>3567</v>
      </c>
      <c r="Z583" s="63">
        <f>IFERROR(Y583/U583,"-")</f>
        <v>0.17372881355932204</v>
      </c>
      <c r="AA583" s="60">
        <f t="shared" si="118"/>
        <v>94483.242781048495</v>
      </c>
      <c r="AB583" s="137">
        <v>13831717030</v>
      </c>
      <c r="AC583" s="137">
        <v>15767</v>
      </c>
      <c r="AD583" s="101" t="s">
        <v>66</v>
      </c>
      <c r="AE583" s="48">
        <v>469435768</v>
      </c>
      <c r="AF583" s="63">
        <f>IFERROR(AE583/AB583,"-")</f>
        <v>3.393908124217894E-2</v>
      </c>
      <c r="AG583" s="48">
        <v>3657</v>
      </c>
      <c r="AH583" s="63">
        <f>IFERROR(AG583/AC583,"-")</f>
        <v>0.23194012811568465</v>
      </c>
      <c r="AI583" s="60">
        <f t="shared" si="119"/>
        <v>128366.35712332513</v>
      </c>
      <c r="AJ583" s="137">
        <v>10206087190</v>
      </c>
      <c r="AK583" s="137">
        <v>9701</v>
      </c>
      <c r="AL583" s="101" t="s">
        <v>66</v>
      </c>
      <c r="AM583" s="48">
        <v>466853630</v>
      </c>
      <c r="AN583" s="63">
        <f>IFERROR(AM583/AJ583,"-")</f>
        <v>4.574266526523766E-2</v>
      </c>
      <c r="AO583" s="48">
        <v>2697</v>
      </c>
      <c r="AP583" s="63">
        <f>IFERROR(AO583/AK583,"-")</f>
        <v>0.27801257602309043</v>
      </c>
      <c r="AQ583" s="60">
        <f t="shared" si="120"/>
        <v>173101.08639228772</v>
      </c>
      <c r="AR583" s="137">
        <v>4767648440</v>
      </c>
      <c r="AS583" s="137">
        <v>4356</v>
      </c>
      <c r="AT583" s="101" t="s">
        <v>66</v>
      </c>
      <c r="AU583" s="48">
        <v>256207958</v>
      </c>
      <c r="AV583" s="63">
        <f>IFERROR(AU583/AR583,"-")</f>
        <v>5.3738852858873962E-2</v>
      </c>
      <c r="AW583" s="48">
        <v>1178</v>
      </c>
      <c r="AX583" s="63">
        <f>IFERROR(AW583/AS583,"-")</f>
        <v>0.27043158861340677</v>
      </c>
      <c r="AY583" s="60">
        <f t="shared" si="121"/>
        <v>217494.02207130729</v>
      </c>
      <c r="AZ583" s="137">
        <v>1689984820</v>
      </c>
      <c r="BA583" s="137">
        <v>1490</v>
      </c>
      <c r="BB583" s="101" t="s">
        <v>66</v>
      </c>
      <c r="BC583" s="48">
        <v>96345988</v>
      </c>
      <c r="BD583" s="63">
        <f>IFERROR(BC583/AZ583,"-")</f>
        <v>5.7009972432770138E-2</v>
      </c>
      <c r="BE583" s="48">
        <v>380</v>
      </c>
      <c r="BF583" s="63">
        <f>IFERROR(BE583/BA583,"-")</f>
        <v>0.25503355704697989</v>
      </c>
      <c r="BG583" s="60">
        <f t="shared" si="122"/>
        <v>253542.07368421054</v>
      </c>
      <c r="BH583" s="137">
        <f>SUM(D583,L583,T583,AB583,AJ583,AR583,AZ583)</f>
        <v>44386271950</v>
      </c>
      <c r="BI583" s="149">
        <f>SUM(E583,M583,U583,AC583,AK583,AS583,BA583)</f>
        <v>51927</v>
      </c>
      <c r="BJ583" s="101" t="s">
        <v>66</v>
      </c>
      <c r="BK583" s="48">
        <f t="shared" si="114"/>
        <v>1627177220</v>
      </c>
      <c r="BL583" s="63">
        <f>IFERROR(BK583/BH583,"-")</f>
        <v>3.6659470338778928E-2</v>
      </c>
      <c r="BM583" s="48">
        <f t="shared" si="115"/>
        <v>11497</v>
      </c>
      <c r="BN583" s="63">
        <f>IFERROR(BM583/BI583,"-")</f>
        <v>0.22140697517669036</v>
      </c>
      <c r="BO583" s="60">
        <f t="shared" si="123"/>
        <v>141530.5923284335</v>
      </c>
    </row>
    <row r="584" spans="2:67" s="106" customFormat="1">
      <c r="B584" s="179"/>
      <c r="C584" s="173"/>
      <c r="D584" s="138"/>
      <c r="E584" s="138"/>
      <c r="F584" s="102" t="s">
        <v>68</v>
      </c>
      <c r="G584" s="52">
        <v>1184349</v>
      </c>
      <c r="H584" s="64">
        <f>IFERROR(G584/D583,"-")</f>
        <v>2.5686549441254453E-2</v>
      </c>
      <c r="I584" s="52">
        <v>7</v>
      </c>
      <c r="J584" s="64">
        <f>IFERROR(I584/E583,"-")</f>
        <v>0.28000000000000003</v>
      </c>
      <c r="K584" s="61">
        <f t="shared" si="116"/>
        <v>169192.71428571429</v>
      </c>
      <c r="L584" s="138"/>
      <c r="M584" s="138"/>
      <c r="N584" s="102" t="s">
        <v>68</v>
      </c>
      <c r="O584" s="52">
        <v>2890607</v>
      </c>
      <c r="P584" s="64">
        <f>IFERROR(O584/L583,"-")</f>
        <v>2.883110048939742E-2</v>
      </c>
      <c r="Q584" s="52">
        <v>14</v>
      </c>
      <c r="R584" s="64">
        <f>IFERROR(Q584/M583,"-")</f>
        <v>0.25</v>
      </c>
      <c r="S584" s="61">
        <f t="shared" si="117"/>
        <v>206471.92857142858</v>
      </c>
      <c r="T584" s="138"/>
      <c r="U584" s="138"/>
      <c r="V584" s="102" t="s">
        <v>68</v>
      </c>
      <c r="W584" s="52">
        <v>331693243</v>
      </c>
      <c r="X584" s="50">
        <f>W584/T583</f>
        <v>2.4132856551016896E-2</v>
      </c>
      <c r="Y584" s="52">
        <v>4274</v>
      </c>
      <c r="Z584" s="64">
        <f>IFERROR(Y584/U583,"-")</f>
        <v>0.20816286771868303</v>
      </c>
      <c r="AA584" s="61">
        <f t="shared" si="118"/>
        <v>77607.216424894708</v>
      </c>
      <c r="AB584" s="138"/>
      <c r="AC584" s="138"/>
      <c r="AD584" s="102" t="s">
        <v>68</v>
      </c>
      <c r="AE584" s="52">
        <v>344411164</v>
      </c>
      <c r="AF584" s="64">
        <f>IFERROR(AE584/AB583,"-")</f>
        <v>2.4900101936223603E-2</v>
      </c>
      <c r="AG584" s="52">
        <v>4081</v>
      </c>
      <c r="AH584" s="64">
        <f>IFERROR(AG584/AC583,"-")</f>
        <v>0.25883173717257563</v>
      </c>
      <c r="AI584" s="61">
        <f t="shared" si="119"/>
        <v>84393.816221514338</v>
      </c>
      <c r="AJ584" s="138"/>
      <c r="AK584" s="138"/>
      <c r="AL584" s="102" t="s">
        <v>68</v>
      </c>
      <c r="AM584" s="52">
        <v>234411453</v>
      </c>
      <c r="AN584" s="64">
        <f>IFERROR(AM584/AJ583,"-")</f>
        <v>2.2967808194866109E-2</v>
      </c>
      <c r="AO584" s="52">
        <v>2930</v>
      </c>
      <c r="AP584" s="64">
        <f>IFERROR(AO584/AK583,"-")</f>
        <v>0.30203071848263063</v>
      </c>
      <c r="AQ584" s="61">
        <f t="shared" si="120"/>
        <v>80003.908873720138</v>
      </c>
      <c r="AR584" s="138"/>
      <c r="AS584" s="138"/>
      <c r="AT584" s="102" t="s">
        <v>68</v>
      </c>
      <c r="AU584" s="52">
        <v>71035863</v>
      </c>
      <c r="AV584" s="64">
        <f>IFERROR(AU584/AR583,"-")</f>
        <v>1.4899559792206491E-2</v>
      </c>
      <c r="AW584" s="52">
        <v>1340</v>
      </c>
      <c r="AX584" s="64">
        <f>IFERROR(AW584/AS583,"-")</f>
        <v>0.30762167125803491</v>
      </c>
      <c r="AY584" s="61">
        <f t="shared" si="121"/>
        <v>53011.838059701491</v>
      </c>
      <c r="AZ584" s="138"/>
      <c r="BA584" s="138"/>
      <c r="BB584" s="102" t="s">
        <v>68</v>
      </c>
      <c r="BC584" s="52">
        <v>36646089</v>
      </c>
      <c r="BD584" s="64">
        <f>IFERROR(BC584/AZ583,"-")</f>
        <v>2.1684271104873001E-2</v>
      </c>
      <c r="BE584" s="52">
        <v>490</v>
      </c>
      <c r="BF584" s="64">
        <f>IFERROR(BE584/BA583,"-")</f>
        <v>0.32885906040268459</v>
      </c>
      <c r="BG584" s="61">
        <f t="shared" si="122"/>
        <v>74787.936734693882</v>
      </c>
      <c r="BH584" s="138"/>
      <c r="BI584" s="150"/>
      <c r="BJ584" s="102" t="s">
        <v>68</v>
      </c>
      <c r="BK584" s="52">
        <f t="shared" si="114"/>
        <v>1022272768</v>
      </c>
      <c r="BL584" s="64">
        <f>IFERROR(BK584/BH583,"-")</f>
        <v>2.303128249093693E-2</v>
      </c>
      <c r="BM584" s="52">
        <f t="shared" si="115"/>
        <v>13136</v>
      </c>
      <c r="BN584" s="64">
        <f>IFERROR(BM584/BI583,"-")</f>
        <v>0.25297051630173129</v>
      </c>
      <c r="BO584" s="61">
        <f t="shared" si="123"/>
        <v>77822.226552984168</v>
      </c>
    </row>
    <row r="585" spans="2:67" s="106" customFormat="1">
      <c r="B585" s="179"/>
      <c r="C585" s="173"/>
      <c r="D585" s="138"/>
      <c r="E585" s="138"/>
      <c r="F585" s="103" t="s">
        <v>70</v>
      </c>
      <c r="G585" s="52">
        <v>18091</v>
      </c>
      <c r="H585" s="64">
        <f>IFERROR(G585/D583,"-")</f>
        <v>3.9236353975199398E-4</v>
      </c>
      <c r="I585" s="52">
        <v>2</v>
      </c>
      <c r="J585" s="64">
        <f>IFERROR(I585/E583,"-")</f>
        <v>0.08</v>
      </c>
      <c r="K585" s="61">
        <f t="shared" si="116"/>
        <v>9045.5</v>
      </c>
      <c r="L585" s="138"/>
      <c r="M585" s="138"/>
      <c r="N585" s="103" t="s">
        <v>70</v>
      </c>
      <c r="O585" s="52">
        <v>471928</v>
      </c>
      <c r="P585" s="64">
        <f>IFERROR(O585/L583,"-")</f>
        <v>4.7070402831517208E-3</v>
      </c>
      <c r="Q585" s="52">
        <v>12</v>
      </c>
      <c r="R585" s="64">
        <f>IFERROR(Q585/M583,"-")</f>
        <v>0.21428571428571427</v>
      </c>
      <c r="S585" s="61">
        <f t="shared" si="117"/>
        <v>39327.333333333336</v>
      </c>
      <c r="T585" s="138"/>
      <c r="U585" s="138"/>
      <c r="V585" s="103" t="s">
        <v>70</v>
      </c>
      <c r="W585" s="52">
        <v>197209197</v>
      </c>
      <c r="X585" s="50">
        <f>W585/T583</f>
        <v>1.434826111830753E-2</v>
      </c>
      <c r="Y585" s="52">
        <v>4470</v>
      </c>
      <c r="Z585" s="64">
        <f>IFERROR(Y585/U583,"-")</f>
        <v>0.21770894213909994</v>
      </c>
      <c r="AA585" s="61">
        <f t="shared" si="118"/>
        <v>44118.38859060403</v>
      </c>
      <c r="AB585" s="138"/>
      <c r="AC585" s="138"/>
      <c r="AD585" s="103" t="s">
        <v>70</v>
      </c>
      <c r="AE585" s="52">
        <v>202636908</v>
      </c>
      <c r="AF585" s="64">
        <f>IFERROR(AE585/AB583,"-")</f>
        <v>1.4650162923409661E-2</v>
      </c>
      <c r="AG585" s="52">
        <v>4013</v>
      </c>
      <c r="AH585" s="64">
        <f>IFERROR(AG585/AC583,"-")</f>
        <v>0.25451893194647046</v>
      </c>
      <c r="AI585" s="61">
        <f t="shared" si="119"/>
        <v>50495.117866932473</v>
      </c>
      <c r="AJ585" s="138"/>
      <c r="AK585" s="138"/>
      <c r="AL585" s="103" t="s">
        <v>70</v>
      </c>
      <c r="AM585" s="52">
        <v>125954001</v>
      </c>
      <c r="AN585" s="64">
        <f>IFERROR(AM585/AJ583,"-")</f>
        <v>1.2341066527768904E-2</v>
      </c>
      <c r="AO585" s="52">
        <v>2657</v>
      </c>
      <c r="AP585" s="64">
        <f>IFERROR(AO585/AK583,"-")</f>
        <v>0.27388928976394183</v>
      </c>
      <c r="AQ585" s="61">
        <f t="shared" si="120"/>
        <v>47404.592021076402</v>
      </c>
      <c r="AR585" s="138"/>
      <c r="AS585" s="138"/>
      <c r="AT585" s="103" t="s">
        <v>70</v>
      </c>
      <c r="AU585" s="52">
        <v>41423321</v>
      </c>
      <c r="AV585" s="64">
        <f>IFERROR(AU585/AR583,"-")</f>
        <v>8.6884176803942361E-3</v>
      </c>
      <c r="AW585" s="52">
        <v>1025</v>
      </c>
      <c r="AX585" s="64">
        <f>IFERROR(AW585/AS583,"-")</f>
        <v>0.23530762167125804</v>
      </c>
      <c r="AY585" s="61">
        <f t="shared" si="121"/>
        <v>40412.996097560972</v>
      </c>
      <c r="AZ585" s="138"/>
      <c r="BA585" s="138"/>
      <c r="BB585" s="103" t="s">
        <v>70</v>
      </c>
      <c r="BC585" s="52">
        <v>10672712</v>
      </c>
      <c r="BD585" s="64">
        <f>IFERROR(BC585/AZ583,"-")</f>
        <v>6.3152709265163693E-3</v>
      </c>
      <c r="BE585" s="52">
        <v>315</v>
      </c>
      <c r="BF585" s="64">
        <f>IFERROR(BE585/BA583,"-")</f>
        <v>0.21140939597315436</v>
      </c>
      <c r="BG585" s="61">
        <f t="shared" si="122"/>
        <v>33881.625396825395</v>
      </c>
      <c r="BH585" s="138"/>
      <c r="BI585" s="150"/>
      <c r="BJ585" s="103" t="s">
        <v>70</v>
      </c>
      <c r="BK585" s="52">
        <f t="shared" si="114"/>
        <v>578386158</v>
      </c>
      <c r="BL585" s="64">
        <f>IFERROR(BK585/BH583,"-")</f>
        <v>1.3030744250193781E-2</v>
      </c>
      <c r="BM585" s="52">
        <f t="shared" si="115"/>
        <v>12494</v>
      </c>
      <c r="BN585" s="64">
        <f>IFERROR(BM585/BI583,"-")</f>
        <v>0.24060700598917711</v>
      </c>
      <c r="BO585" s="61">
        <f t="shared" si="123"/>
        <v>46293.113334400514</v>
      </c>
    </row>
    <row r="586" spans="2:67" s="106" customFormat="1">
      <c r="B586" s="179"/>
      <c r="C586" s="173"/>
      <c r="D586" s="138"/>
      <c r="E586" s="138"/>
      <c r="F586" s="103" t="s">
        <v>72</v>
      </c>
      <c r="G586" s="52">
        <v>63274</v>
      </c>
      <c r="H586" s="64">
        <f>IFERROR(G586/D583,"-")</f>
        <v>1.3723072585411346E-3</v>
      </c>
      <c r="I586" s="52">
        <v>3</v>
      </c>
      <c r="J586" s="64">
        <f>IFERROR(I586/E583,"-")</f>
        <v>0.12</v>
      </c>
      <c r="K586" s="61">
        <f t="shared" si="116"/>
        <v>21091.333333333332</v>
      </c>
      <c r="L586" s="138"/>
      <c r="M586" s="138"/>
      <c r="N586" s="103" t="s">
        <v>72</v>
      </c>
      <c r="O586" s="52">
        <v>77913</v>
      </c>
      <c r="P586" s="64">
        <f>IFERROR(O586/L583,"-")</f>
        <v>7.7710928273211171E-4</v>
      </c>
      <c r="Q586" s="52">
        <v>9</v>
      </c>
      <c r="R586" s="64">
        <f>IFERROR(Q586/M583,"-")</f>
        <v>0.16071428571428573</v>
      </c>
      <c r="S586" s="61">
        <f t="shared" si="117"/>
        <v>8657</v>
      </c>
      <c r="T586" s="138"/>
      <c r="U586" s="138"/>
      <c r="V586" s="103" t="s">
        <v>72</v>
      </c>
      <c r="W586" s="52">
        <v>43993232</v>
      </c>
      <c r="X586" s="50">
        <f>W586/T583</f>
        <v>3.2007958542333227E-3</v>
      </c>
      <c r="Y586" s="52">
        <v>671</v>
      </c>
      <c r="Z586" s="64">
        <f>IFERROR(Y586/U583,"-")</f>
        <v>3.2680693551529319E-2</v>
      </c>
      <c r="AA586" s="61">
        <f t="shared" si="118"/>
        <v>65563.684053651261</v>
      </c>
      <c r="AB586" s="138"/>
      <c r="AC586" s="138"/>
      <c r="AD586" s="103" t="s">
        <v>72</v>
      </c>
      <c r="AE586" s="52">
        <v>46007270</v>
      </c>
      <c r="AF586" s="64">
        <f>IFERROR(AE586/AB583,"-")</f>
        <v>3.3262153860011408E-3</v>
      </c>
      <c r="AG586" s="52">
        <v>648</v>
      </c>
      <c r="AH586" s="64">
        <f>IFERROR(AG586/AC583,"-")</f>
        <v>4.1098496860531492E-2</v>
      </c>
      <c r="AI586" s="61">
        <f t="shared" si="119"/>
        <v>70998.873456790127</v>
      </c>
      <c r="AJ586" s="138"/>
      <c r="AK586" s="138"/>
      <c r="AL586" s="103" t="s">
        <v>72</v>
      </c>
      <c r="AM586" s="52">
        <v>19565912</v>
      </c>
      <c r="AN586" s="64">
        <f>IFERROR(AM586/AJ583,"-")</f>
        <v>1.9170825837320719E-3</v>
      </c>
      <c r="AO586" s="52">
        <v>389</v>
      </c>
      <c r="AP586" s="64">
        <f>IFERROR(AO586/AK583,"-")</f>
        <v>4.0098958870219567E-2</v>
      </c>
      <c r="AQ586" s="61">
        <f t="shared" si="120"/>
        <v>50297.974293059124</v>
      </c>
      <c r="AR586" s="138"/>
      <c r="AS586" s="138"/>
      <c r="AT586" s="103" t="s">
        <v>72</v>
      </c>
      <c r="AU586" s="52">
        <v>4866202</v>
      </c>
      <c r="AV586" s="64">
        <f>IFERROR(AU586/AR583,"-")</f>
        <v>1.0206713144310616E-3</v>
      </c>
      <c r="AW586" s="52">
        <v>126</v>
      </c>
      <c r="AX586" s="64">
        <f>IFERROR(AW586/AS583,"-")</f>
        <v>2.8925619834710745E-2</v>
      </c>
      <c r="AY586" s="61">
        <f t="shared" si="121"/>
        <v>38620.650793650791</v>
      </c>
      <c r="AZ586" s="138"/>
      <c r="BA586" s="138"/>
      <c r="BB586" s="103" t="s">
        <v>72</v>
      </c>
      <c r="BC586" s="52">
        <v>1456128</v>
      </c>
      <c r="BD586" s="64">
        <f>IFERROR(BC586/AZ583,"-")</f>
        <v>8.6162194048583225E-4</v>
      </c>
      <c r="BE586" s="52">
        <v>30</v>
      </c>
      <c r="BF586" s="64">
        <f>IFERROR(BE586/BA583,"-")</f>
        <v>2.0134228187919462E-2</v>
      </c>
      <c r="BG586" s="61">
        <f t="shared" si="122"/>
        <v>48537.599999999999</v>
      </c>
      <c r="BH586" s="138"/>
      <c r="BI586" s="150"/>
      <c r="BJ586" s="103" t="s">
        <v>72</v>
      </c>
      <c r="BK586" s="52">
        <f t="shared" si="114"/>
        <v>116029931</v>
      </c>
      <c r="BL586" s="64">
        <f>IFERROR(BK586/BH583,"-")</f>
        <v>2.6140949870875562E-3</v>
      </c>
      <c r="BM586" s="52">
        <f t="shared" si="115"/>
        <v>1876</v>
      </c>
      <c r="BN586" s="64">
        <f>IFERROR(BM586/BI583,"-")</f>
        <v>3.6127640726404377E-2</v>
      </c>
      <c r="BO586" s="61">
        <f t="shared" si="123"/>
        <v>61849.643390191901</v>
      </c>
    </row>
    <row r="587" spans="2:67" s="106" customFormat="1">
      <c r="B587" s="179"/>
      <c r="C587" s="173"/>
      <c r="D587" s="138"/>
      <c r="E587" s="138"/>
      <c r="F587" s="103" t="s">
        <v>74</v>
      </c>
      <c r="G587" s="52">
        <v>205827</v>
      </c>
      <c r="H587" s="64">
        <f>IFERROR(G587/D583,"-")</f>
        <v>4.4640434634090802E-3</v>
      </c>
      <c r="I587" s="52">
        <v>4</v>
      </c>
      <c r="J587" s="64">
        <f>IFERROR(I587/E583,"-")</f>
        <v>0.16</v>
      </c>
      <c r="K587" s="61">
        <f t="shared" si="116"/>
        <v>51456.75</v>
      </c>
      <c r="L587" s="138"/>
      <c r="M587" s="138"/>
      <c r="N587" s="103" t="s">
        <v>74</v>
      </c>
      <c r="O587" s="52">
        <v>438534</v>
      </c>
      <c r="P587" s="64">
        <f>IFERROR(O587/L583,"-")</f>
        <v>4.373966375234478E-3</v>
      </c>
      <c r="Q587" s="52">
        <v>17</v>
      </c>
      <c r="R587" s="64">
        <f>IFERROR(Q587/M583,"-")</f>
        <v>0.30357142857142855</v>
      </c>
      <c r="S587" s="61">
        <f t="shared" si="117"/>
        <v>25796.117647058825</v>
      </c>
      <c r="T587" s="138"/>
      <c r="U587" s="138"/>
      <c r="V587" s="103" t="s">
        <v>74</v>
      </c>
      <c r="W587" s="52">
        <v>232252908</v>
      </c>
      <c r="X587" s="50">
        <f>W587/T583</f>
        <v>1.6897920686073559E-2</v>
      </c>
      <c r="Y587" s="52">
        <v>5517</v>
      </c>
      <c r="Z587" s="64">
        <f>IFERROR(Y587/U583,"-")</f>
        <v>0.26870251315020455</v>
      </c>
      <c r="AA587" s="61">
        <f t="shared" si="118"/>
        <v>42097.681348559003</v>
      </c>
      <c r="AB587" s="138"/>
      <c r="AC587" s="138"/>
      <c r="AD587" s="103" t="s">
        <v>74</v>
      </c>
      <c r="AE587" s="52">
        <v>257121017</v>
      </c>
      <c r="AF587" s="64">
        <f>IFERROR(AE587/AB583,"-")</f>
        <v>1.8589233458313453E-2</v>
      </c>
      <c r="AG587" s="52">
        <v>4978</v>
      </c>
      <c r="AH587" s="64">
        <f>IFERROR(AG587/AC583,"-")</f>
        <v>0.31572271199340396</v>
      </c>
      <c r="AI587" s="61">
        <f t="shared" si="119"/>
        <v>51651.469867416636</v>
      </c>
      <c r="AJ587" s="138"/>
      <c r="AK587" s="138"/>
      <c r="AL587" s="103" t="s">
        <v>74</v>
      </c>
      <c r="AM587" s="52">
        <v>147392155</v>
      </c>
      <c r="AN587" s="64">
        <f>IFERROR(AM587/AJ583,"-")</f>
        <v>1.4441592772636307E-2</v>
      </c>
      <c r="AO587" s="52">
        <v>3129</v>
      </c>
      <c r="AP587" s="64">
        <f>IFERROR(AO587/AK583,"-")</f>
        <v>0.32254406762189464</v>
      </c>
      <c r="AQ587" s="61">
        <f t="shared" si="120"/>
        <v>47105.19495046341</v>
      </c>
      <c r="AR587" s="138"/>
      <c r="AS587" s="138"/>
      <c r="AT587" s="103" t="s">
        <v>74</v>
      </c>
      <c r="AU587" s="52">
        <v>50188780</v>
      </c>
      <c r="AV587" s="64">
        <f>IFERROR(AU587/AR583,"-")</f>
        <v>1.0526946487690271E-2</v>
      </c>
      <c r="AW587" s="52">
        <v>1073</v>
      </c>
      <c r="AX587" s="64">
        <f>IFERROR(AW587/AS583,"-")</f>
        <v>0.24632690541781452</v>
      </c>
      <c r="AY587" s="61">
        <f t="shared" si="121"/>
        <v>46774.259086672879</v>
      </c>
      <c r="AZ587" s="138"/>
      <c r="BA587" s="138"/>
      <c r="BB587" s="103" t="s">
        <v>74</v>
      </c>
      <c r="BC587" s="52">
        <v>16886000</v>
      </c>
      <c r="BD587" s="64">
        <f>IFERROR(BC587/AZ583,"-")</f>
        <v>9.9918057252135553E-3</v>
      </c>
      <c r="BE587" s="52">
        <v>246</v>
      </c>
      <c r="BF587" s="64">
        <f>IFERROR(BE587/BA583,"-")</f>
        <v>0.1651006711409396</v>
      </c>
      <c r="BG587" s="61">
        <f t="shared" si="122"/>
        <v>68642.276422764233</v>
      </c>
      <c r="BH587" s="138"/>
      <c r="BI587" s="150"/>
      <c r="BJ587" s="103" t="s">
        <v>74</v>
      </c>
      <c r="BK587" s="52">
        <f t="shared" si="114"/>
        <v>704485221</v>
      </c>
      <c r="BL587" s="64">
        <f>IFERROR(BK587/BH583,"-")</f>
        <v>1.5871691630096454E-2</v>
      </c>
      <c r="BM587" s="52">
        <f t="shared" si="115"/>
        <v>14964</v>
      </c>
      <c r="BN587" s="64">
        <f>IFERROR(BM587/BI583,"-")</f>
        <v>0.28817378242532787</v>
      </c>
      <c r="BO587" s="61">
        <f t="shared" si="123"/>
        <v>47078.6702085004</v>
      </c>
    </row>
    <row r="588" spans="2:67" s="106" customFormat="1">
      <c r="B588" s="179"/>
      <c r="C588" s="173"/>
      <c r="D588" s="138"/>
      <c r="E588" s="138"/>
      <c r="F588" s="103" t="s">
        <v>76</v>
      </c>
      <c r="G588" s="52">
        <v>453303</v>
      </c>
      <c r="H588" s="64">
        <f>IFERROR(G588/D583,"-")</f>
        <v>9.8313840948647466E-3</v>
      </c>
      <c r="I588" s="52">
        <v>6</v>
      </c>
      <c r="J588" s="64">
        <f>IFERROR(I588/E583,"-")</f>
        <v>0.24</v>
      </c>
      <c r="K588" s="61">
        <f t="shared" si="116"/>
        <v>75550.5</v>
      </c>
      <c r="L588" s="138"/>
      <c r="M588" s="138"/>
      <c r="N588" s="103" t="s">
        <v>76</v>
      </c>
      <c r="O588" s="52">
        <v>609460</v>
      </c>
      <c r="P588" s="64">
        <f>IFERROR(O588/L583,"-")</f>
        <v>6.0787933137462658E-3</v>
      </c>
      <c r="Q588" s="52">
        <v>20</v>
      </c>
      <c r="R588" s="64">
        <f>IFERROR(Q588/M583,"-")</f>
        <v>0.35714285714285715</v>
      </c>
      <c r="S588" s="61">
        <f t="shared" si="117"/>
        <v>30473</v>
      </c>
      <c r="T588" s="138"/>
      <c r="U588" s="138"/>
      <c r="V588" s="103" t="s">
        <v>76</v>
      </c>
      <c r="W588" s="52">
        <v>440281208</v>
      </c>
      <c r="X588" s="50">
        <f>W588/T583</f>
        <v>3.2033342430109232E-2</v>
      </c>
      <c r="Y588" s="52">
        <v>6586</v>
      </c>
      <c r="Z588" s="64">
        <f>IFERROR(Y588/U583,"-")</f>
        <v>0.32076758231053965</v>
      </c>
      <c r="AA588" s="61">
        <f t="shared" si="118"/>
        <v>66851.079259034319</v>
      </c>
      <c r="AB588" s="138"/>
      <c r="AC588" s="138"/>
      <c r="AD588" s="103" t="s">
        <v>76</v>
      </c>
      <c r="AE588" s="52">
        <v>476365226</v>
      </c>
      <c r="AF588" s="64">
        <f>IFERROR(AE588/AB583,"-")</f>
        <v>3.4440064452359608E-2</v>
      </c>
      <c r="AG588" s="52">
        <v>6003</v>
      </c>
      <c r="AH588" s="64">
        <f>IFERROR(AG588/AC583,"-")</f>
        <v>0.38073190841631255</v>
      </c>
      <c r="AI588" s="61">
        <f t="shared" si="119"/>
        <v>79354.527069798438</v>
      </c>
      <c r="AJ588" s="138"/>
      <c r="AK588" s="138"/>
      <c r="AL588" s="103" t="s">
        <v>76</v>
      </c>
      <c r="AM588" s="52">
        <v>365003543</v>
      </c>
      <c r="AN588" s="64">
        <f>IFERROR(AM588/AJ583,"-")</f>
        <v>3.5763318126228939E-2</v>
      </c>
      <c r="AO588" s="52">
        <v>3999</v>
      </c>
      <c r="AP588" s="64">
        <f>IFERROR(AO588/AK583,"-")</f>
        <v>0.41222554375837545</v>
      </c>
      <c r="AQ588" s="61">
        <f t="shared" si="120"/>
        <v>91273.704176044004</v>
      </c>
      <c r="AR588" s="138"/>
      <c r="AS588" s="138"/>
      <c r="AT588" s="103" t="s">
        <v>76</v>
      </c>
      <c r="AU588" s="52">
        <v>146544806</v>
      </c>
      <c r="AV588" s="64">
        <f>IFERROR(AU588/AR583,"-")</f>
        <v>3.0737334735192849E-2</v>
      </c>
      <c r="AW588" s="52">
        <v>1623</v>
      </c>
      <c r="AX588" s="64">
        <f>IFERROR(AW588/AS583,"-")</f>
        <v>0.37258953168044079</v>
      </c>
      <c r="AY588" s="61">
        <f t="shared" si="121"/>
        <v>90292.548367221199</v>
      </c>
      <c r="AZ588" s="138"/>
      <c r="BA588" s="138"/>
      <c r="BB588" s="103" t="s">
        <v>76</v>
      </c>
      <c r="BC588" s="52">
        <v>35487202</v>
      </c>
      <c r="BD588" s="64">
        <f>IFERROR(BC588/AZ583,"-")</f>
        <v>2.0998532992740137E-2</v>
      </c>
      <c r="BE588" s="52">
        <v>482</v>
      </c>
      <c r="BF588" s="64">
        <f>IFERROR(BE588/BA583,"-")</f>
        <v>0.32348993288590605</v>
      </c>
      <c r="BG588" s="61">
        <f t="shared" si="122"/>
        <v>73624.900414937758</v>
      </c>
      <c r="BH588" s="138"/>
      <c r="BI588" s="150"/>
      <c r="BJ588" s="103" t="s">
        <v>76</v>
      </c>
      <c r="BK588" s="52">
        <f t="shared" si="114"/>
        <v>1464744748</v>
      </c>
      <c r="BL588" s="64">
        <f>IFERROR(BK588/BH583,"-")</f>
        <v>3.2999949841473454E-2</v>
      </c>
      <c r="BM588" s="52">
        <f t="shared" si="115"/>
        <v>18719</v>
      </c>
      <c r="BN588" s="64">
        <f>IFERROR(BM588/BI583,"-")</f>
        <v>0.3604868372908121</v>
      </c>
      <c r="BO588" s="61">
        <f t="shared" si="123"/>
        <v>78249.091724985308</v>
      </c>
    </row>
    <row r="589" spans="2:67" s="106" customFormat="1">
      <c r="B589" s="179"/>
      <c r="C589" s="173"/>
      <c r="D589" s="138"/>
      <c r="E589" s="138"/>
      <c r="F589" s="103" t="s">
        <v>77</v>
      </c>
      <c r="G589" s="52">
        <v>10130</v>
      </c>
      <c r="H589" s="64">
        <f>IFERROR(G589/D583,"-")</f>
        <v>2.1970276146634785E-4</v>
      </c>
      <c r="I589" s="52">
        <v>2</v>
      </c>
      <c r="J589" s="64">
        <f>IFERROR(I589/E583,"-")</f>
        <v>0.08</v>
      </c>
      <c r="K589" s="61">
        <f t="shared" si="116"/>
        <v>5065</v>
      </c>
      <c r="L589" s="138"/>
      <c r="M589" s="138"/>
      <c r="N589" s="103" t="s">
        <v>77</v>
      </c>
      <c r="O589" s="52">
        <v>239876</v>
      </c>
      <c r="P589" s="64">
        <f>IFERROR(O589/L583,"-")</f>
        <v>2.3925386816660639E-3</v>
      </c>
      <c r="Q589" s="52">
        <v>6</v>
      </c>
      <c r="R589" s="64">
        <f>IFERROR(Q589/M583,"-")</f>
        <v>0.10714285714285714</v>
      </c>
      <c r="S589" s="61">
        <f t="shared" si="117"/>
        <v>39979.333333333336</v>
      </c>
      <c r="T589" s="138"/>
      <c r="U589" s="138"/>
      <c r="V589" s="103" t="s">
        <v>77</v>
      </c>
      <c r="W589" s="52">
        <v>271920056</v>
      </c>
      <c r="X589" s="50">
        <f>W589/T583</f>
        <v>1.9783965586517783E-2</v>
      </c>
      <c r="Y589" s="52">
        <v>1510</v>
      </c>
      <c r="Z589" s="64">
        <f>IFERROR(Y589/U583,"-")</f>
        <v>7.3543736606273141E-2</v>
      </c>
      <c r="AA589" s="61">
        <f t="shared" si="118"/>
        <v>180079.50728476822</v>
      </c>
      <c r="AB589" s="138"/>
      <c r="AC589" s="138"/>
      <c r="AD589" s="103" t="s">
        <v>77</v>
      </c>
      <c r="AE589" s="52">
        <v>394322563</v>
      </c>
      <c r="AF589" s="64">
        <f>IFERROR(AE589/AB583,"-")</f>
        <v>2.8508576494497589E-2</v>
      </c>
      <c r="AG589" s="52">
        <v>1840</v>
      </c>
      <c r="AH589" s="64">
        <f>IFERROR(AG589/AC583,"-")</f>
        <v>0.11669943552990424</v>
      </c>
      <c r="AI589" s="61">
        <f t="shared" si="119"/>
        <v>214305.74076086958</v>
      </c>
      <c r="AJ589" s="138"/>
      <c r="AK589" s="138"/>
      <c r="AL589" s="103" t="s">
        <v>77</v>
      </c>
      <c r="AM589" s="52">
        <v>506341610</v>
      </c>
      <c r="AN589" s="64">
        <f>IFERROR(AM589/AJ583,"-")</f>
        <v>4.9611726861996365E-2</v>
      </c>
      <c r="AO589" s="52">
        <v>1598</v>
      </c>
      <c r="AP589" s="64">
        <f>IFERROR(AO589/AK583,"-")</f>
        <v>0.16472528605298423</v>
      </c>
      <c r="AQ589" s="61">
        <f t="shared" si="120"/>
        <v>316859.58072590741</v>
      </c>
      <c r="AR589" s="138"/>
      <c r="AS589" s="138"/>
      <c r="AT589" s="103" t="s">
        <v>77</v>
      </c>
      <c r="AU589" s="52">
        <v>287809862</v>
      </c>
      <c r="AV589" s="64">
        <f>IFERROR(AU589/AR583,"-")</f>
        <v>6.0367257699898695E-2</v>
      </c>
      <c r="AW589" s="52">
        <v>795</v>
      </c>
      <c r="AX589" s="64">
        <f>IFERROR(AW589/AS583,"-")</f>
        <v>0.18250688705234161</v>
      </c>
      <c r="AY589" s="61">
        <f t="shared" si="121"/>
        <v>362024.98364779877</v>
      </c>
      <c r="AZ589" s="138"/>
      <c r="BA589" s="138"/>
      <c r="BB589" s="103" t="s">
        <v>77</v>
      </c>
      <c r="BC589" s="52">
        <v>104501451</v>
      </c>
      <c r="BD589" s="64">
        <f>IFERROR(BC589/AZ583,"-")</f>
        <v>6.1835733530434908E-2</v>
      </c>
      <c r="BE589" s="52">
        <v>308</v>
      </c>
      <c r="BF589" s="64">
        <f>IFERROR(BE589/BA583,"-")</f>
        <v>0.20671140939597316</v>
      </c>
      <c r="BG589" s="61">
        <f t="shared" si="122"/>
        <v>339290.42532467534</v>
      </c>
      <c r="BH589" s="138"/>
      <c r="BI589" s="150"/>
      <c r="BJ589" s="103" t="s">
        <v>77</v>
      </c>
      <c r="BK589" s="52">
        <f t="shared" si="114"/>
        <v>1565145548</v>
      </c>
      <c r="BL589" s="64">
        <f>IFERROR(BK589/BH583,"-")</f>
        <v>3.5261928502648213E-2</v>
      </c>
      <c r="BM589" s="52">
        <f t="shared" si="115"/>
        <v>6059</v>
      </c>
      <c r="BN589" s="64">
        <f>IFERROR(BM589/BI583,"-")</f>
        <v>0.11668303580025806</v>
      </c>
      <c r="BO589" s="61">
        <f t="shared" si="123"/>
        <v>258317.46954943059</v>
      </c>
    </row>
    <row r="590" spans="2:67" s="106" customFormat="1">
      <c r="B590" s="179"/>
      <c r="C590" s="173"/>
      <c r="D590" s="138"/>
      <c r="E590" s="138"/>
      <c r="F590" s="103" t="s">
        <v>79</v>
      </c>
      <c r="G590" s="52">
        <v>0</v>
      </c>
      <c r="H590" s="64">
        <f>IFERROR(G590/D583,"-")</f>
        <v>0</v>
      </c>
      <c r="I590" s="52">
        <v>0</v>
      </c>
      <c r="J590" s="64">
        <f>IFERROR(I590/E583,"-")</f>
        <v>0</v>
      </c>
      <c r="K590" s="61" t="str">
        <f t="shared" si="116"/>
        <v>-</v>
      </c>
      <c r="L590" s="138"/>
      <c r="M590" s="138"/>
      <c r="N590" s="103" t="s">
        <v>79</v>
      </c>
      <c r="O590" s="52">
        <v>0</v>
      </c>
      <c r="P590" s="64">
        <f>IFERROR(O590/L583,"-")</f>
        <v>0</v>
      </c>
      <c r="Q590" s="52">
        <v>0</v>
      </c>
      <c r="R590" s="64">
        <f>IFERROR(Q590/M583,"-")</f>
        <v>0</v>
      </c>
      <c r="S590" s="61" t="str">
        <f t="shared" si="117"/>
        <v>-</v>
      </c>
      <c r="T590" s="138"/>
      <c r="U590" s="138"/>
      <c r="V590" s="103" t="s">
        <v>79</v>
      </c>
      <c r="W590" s="52">
        <v>39913</v>
      </c>
      <c r="X590" s="50">
        <f>W590/T583</f>
        <v>2.9039322441691626E-6</v>
      </c>
      <c r="Y590" s="52">
        <v>5</v>
      </c>
      <c r="Z590" s="64">
        <f>IFERROR(Y590/U583,"-")</f>
        <v>2.4352230664328854E-4</v>
      </c>
      <c r="AA590" s="61">
        <f t="shared" si="118"/>
        <v>7982.6</v>
      </c>
      <c r="AB590" s="138"/>
      <c r="AC590" s="138"/>
      <c r="AD590" s="103" t="s">
        <v>79</v>
      </c>
      <c r="AE590" s="52">
        <v>41383</v>
      </c>
      <c r="AF590" s="64">
        <f>IFERROR(AE590/AB583,"-")</f>
        <v>2.991891744910863E-6</v>
      </c>
      <c r="AG590" s="52">
        <v>13</v>
      </c>
      <c r="AH590" s="64">
        <f>IFERROR(AG590/AC583,"-")</f>
        <v>8.2450688146127986E-4</v>
      </c>
      <c r="AI590" s="61">
        <f t="shared" si="119"/>
        <v>3183.3076923076924</v>
      </c>
      <c r="AJ590" s="138"/>
      <c r="AK590" s="138"/>
      <c r="AL590" s="103" t="s">
        <v>79</v>
      </c>
      <c r="AM590" s="52">
        <v>50173</v>
      </c>
      <c r="AN590" s="64">
        <f>IFERROR(AM590/AJ583,"-")</f>
        <v>4.9159877890480773E-6</v>
      </c>
      <c r="AO590" s="52">
        <v>13</v>
      </c>
      <c r="AP590" s="64">
        <f>IFERROR(AO590/AK583,"-")</f>
        <v>1.3400680342232759E-3</v>
      </c>
      <c r="AQ590" s="61">
        <f t="shared" si="120"/>
        <v>3859.4615384615386</v>
      </c>
      <c r="AR590" s="138"/>
      <c r="AS590" s="138"/>
      <c r="AT590" s="103" t="s">
        <v>79</v>
      </c>
      <c r="AU590" s="52">
        <v>13123</v>
      </c>
      <c r="AV590" s="64">
        <f>IFERROR(AU590/AR583,"-")</f>
        <v>2.7525099984091948E-6</v>
      </c>
      <c r="AW590" s="52">
        <v>5</v>
      </c>
      <c r="AX590" s="64">
        <f>IFERROR(AW590/AS583,"-")</f>
        <v>1.147842056932966E-3</v>
      </c>
      <c r="AY590" s="61">
        <f t="shared" si="121"/>
        <v>2624.6</v>
      </c>
      <c r="AZ590" s="138"/>
      <c r="BA590" s="138"/>
      <c r="BB590" s="103" t="s">
        <v>79</v>
      </c>
      <c r="BC590" s="52">
        <v>3051</v>
      </c>
      <c r="BD590" s="64">
        <f>IFERROR(BC590/AZ583,"-")</f>
        <v>1.8053416598144354E-6</v>
      </c>
      <c r="BE590" s="52">
        <v>2</v>
      </c>
      <c r="BF590" s="64">
        <f>IFERROR(BE590/BA583,"-")</f>
        <v>1.3422818791946308E-3</v>
      </c>
      <c r="BG590" s="61">
        <f t="shared" si="122"/>
        <v>1525.5</v>
      </c>
      <c r="BH590" s="138"/>
      <c r="BI590" s="150"/>
      <c r="BJ590" s="103" t="s">
        <v>79</v>
      </c>
      <c r="BK590" s="52">
        <f t="shared" si="114"/>
        <v>147643</v>
      </c>
      <c r="BL590" s="64">
        <f>IFERROR(BK590/BH583,"-")</f>
        <v>3.3263212591117376E-6</v>
      </c>
      <c r="BM590" s="52">
        <f t="shared" si="115"/>
        <v>38</v>
      </c>
      <c r="BN590" s="64">
        <f>IFERROR(BM590/BI583,"-")</f>
        <v>7.3179656055616534E-4</v>
      </c>
      <c r="BO590" s="61">
        <f t="shared" si="123"/>
        <v>3885.3421052631579</v>
      </c>
    </row>
    <row r="591" spans="2:67" s="106" customFormat="1">
      <c r="B591" s="179"/>
      <c r="C591" s="173"/>
      <c r="D591" s="138"/>
      <c r="E591" s="138"/>
      <c r="F591" s="103" t="s">
        <v>81</v>
      </c>
      <c r="G591" s="52">
        <v>0</v>
      </c>
      <c r="H591" s="64">
        <f>IFERROR(G591/D583,"-")</f>
        <v>0</v>
      </c>
      <c r="I591" s="52">
        <v>0</v>
      </c>
      <c r="J591" s="64">
        <f>IFERROR(I591/E583,"-")</f>
        <v>0</v>
      </c>
      <c r="K591" s="61" t="str">
        <f t="shared" si="116"/>
        <v>-</v>
      </c>
      <c r="L591" s="138"/>
      <c r="M591" s="138"/>
      <c r="N591" s="103" t="s">
        <v>81</v>
      </c>
      <c r="O591" s="52">
        <v>0</v>
      </c>
      <c r="P591" s="64">
        <f>IFERROR(O591/L583,"-")</f>
        <v>0</v>
      </c>
      <c r="Q591" s="52">
        <v>0</v>
      </c>
      <c r="R591" s="64">
        <f>IFERROR(Q591/M583,"-")</f>
        <v>0</v>
      </c>
      <c r="S591" s="61" t="str">
        <f t="shared" si="117"/>
        <v>-</v>
      </c>
      <c r="T591" s="138"/>
      <c r="U591" s="138"/>
      <c r="V591" s="103" t="s">
        <v>81</v>
      </c>
      <c r="W591" s="52">
        <v>4332644</v>
      </c>
      <c r="X591" s="50">
        <f>W591/T583</f>
        <v>3.15228236767621E-4</v>
      </c>
      <c r="Y591" s="52">
        <v>176</v>
      </c>
      <c r="Z591" s="64">
        <f>IFERROR(Y591/U583,"-")</f>
        <v>8.571985193843756E-3</v>
      </c>
      <c r="AA591" s="61">
        <f t="shared" si="118"/>
        <v>24617.295454545456</v>
      </c>
      <c r="AB591" s="138"/>
      <c r="AC591" s="138"/>
      <c r="AD591" s="103" t="s">
        <v>81</v>
      </c>
      <c r="AE591" s="52">
        <v>3712355</v>
      </c>
      <c r="AF591" s="64">
        <f>IFERROR(AE591/AB583,"-")</f>
        <v>2.6839437156993371E-4</v>
      </c>
      <c r="AG591" s="52">
        <v>128</v>
      </c>
      <c r="AH591" s="64">
        <f>IFERROR(AG591/AC583,"-")</f>
        <v>8.1182216020802937E-3</v>
      </c>
      <c r="AI591" s="61">
        <f t="shared" si="119"/>
        <v>29002.7734375</v>
      </c>
      <c r="AJ591" s="138"/>
      <c r="AK591" s="138"/>
      <c r="AL591" s="103" t="s">
        <v>81</v>
      </c>
      <c r="AM591" s="52">
        <v>1338504</v>
      </c>
      <c r="AN591" s="64">
        <f>IFERROR(AM591/AJ583,"-")</f>
        <v>1.3114761564171978E-4</v>
      </c>
      <c r="AO591" s="52">
        <v>66</v>
      </c>
      <c r="AP591" s="64">
        <f>IFERROR(AO591/AK583,"-")</f>
        <v>6.8034223275950934E-3</v>
      </c>
      <c r="AQ591" s="61">
        <f t="shared" si="120"/>
        <v>20280.363636363636</v>
      </c>
      <c r="AR591" s="138"/>
      <c r="AS591" s="138"/>
      <c r="AT591" s="103" t="s">
        <v>81</v>
      </c>
      <c r="AU591" s="52">
        <v>776427</v>
      </c>
      <c r="AV591" s="64">
        <f>IFERROR(AU591/AR583,"-")</f>
        <v>1.6285324091555711E-4</v>
      </c>
      <c r="AW591" s="52">
        <v>36</v>
      </c>
      <c r="AX591" s="64">
        <f>IFERROR(AW591/AS583,"-")</f>
        <v>8.2644628099173556E-3</v>
      </c>
      <c r="AY591" s="61">
        <f t="shared" si="121"/>
        <v>21567.416666666668</v>
      </c>
      <c r="AZ591" s="138"/>
      <c r="BA591" s="138"/>
      <c r="BB591" s="103" t="s">
        <v>81</v>
      </c>
      <c r="BC591" s="52">
        <v>38032</v>
      </c>
      <c r="BD591" s="64">
        <f>IFERROR(BC591/AZ583,"-")</f>
        <v>2.2504344151446283E-5</v>
      </c>
      <c r="BE591" s="52">
        <v>3</v>
      </c>
      <c r="BF591" s="64">
        <f>IFERROR(BE591/BA583,"-")</f>
        <v>2.0134228187919465E-3</v>
      </c>
      <c r="BG591" s="61">
        <f t="shared" si="122"/>
        <v>12677.333333333334</v>
      </c>
      <c r="BH591" s="138"/>
      <c r="BI591" s="150"/>
      <c r="BJ591" s="103" t="s">
        <v>81</v>
      </c>
      <c r="BK591" s="52">
        <f t="shared" si="114"/>
        <v>10197962</v>
      </c>
      <c r="BL591" s="64">
        <f>IFERROR(BK591/BH583,"-")</f>
        <v>2.297548668085426E-4</v>
      </c>
      <c r="BM591" s="52">
        <f t="shared" si="115"/>
        <v>409</v>
      </c>
      <c r="BN591" s="64">
        <f>IFERROR(BM591/BI583,"-")</f>
        <v>7.8764419280913586E-3</v>
      </c>
      <c r="BO591" s="61">
        <f t="shared" si="123"/>
        <v>24933.892420537897</v>
      </c>
    </row>
    <row r="592" spans="2:67" s="106" customFormat="1">
      <c r="B592" s="179"/>
      <c r="C592" s="173"/>
      <c r="D592" s="138"/>
      <c r="E592" s="138"/>
      <c r="F592" s="103" t="s">
        <v>83</v>
      </c>
      <c r="G592" s="52">
        <v>9863</v>
      </c>
      <c r="H592" s="64">
        <f>IFERROR(G592/D583,"-")</f>
        <v>2.1391197792128221E-4</v>
      </c>
      <c r="I592" s="52">
        <v>2</v>
      </c>
      <c r="J592" s="64">
        <f>IFERROR(I592/E583,"-")</f>
        <v>0.08</v>
      </c>
      <c r="K592" s="61">
        <f t="shared" si="116"/>
        <v>4931.5</v>
      </c>
      <c r="L592" s="138"/>
      <c r="M592" s="138"/>
      <c r="N592" s="103" t="s">
        <v>83</v>
      </c>
      <c r="O592" s="52">
        <v>107355</v>
      </c>
      <c r="P592" s="64">
        <f>IFERROR(O592/L583,"-")</f>
        <v>1.0707656879815415E-3</v>
      </c>
      <c r="Q592" s="52">
        <v>2</v>
      </c>
      <c r="R592" s="64">
        <f>IFERROR(Q592/M583,"-")</f>
        <v>3.5714285714285712E-2</v>
      </c>
      <c r="S592" s="61">
        <f t="shared" si="117"/>
        <v>53677.5</v>
      </c>
      <c r="T592" s="138"/>
      <c r="U592" s="138"/>
      <c r="V592" s="103" t="s">
        <v>83</v>
      </c>
      <c r="W592" s="52">
        <v>8863078</v>
      </c>
      <c r="X592" s="50">
        <f>W592/T583</f>
        <v>6.4484699187699072E-4</v>
      </c>
      <c r="Y592" s="52">
        <v>576</v>
      </c>
      <c r="Z592" s="64">
        <f>IFERROR(Y592/U583,"-")</f>
        <v>2.8053769725306838E-2</v>
      </c>
      <c r="AA592" s="61">
        <f t="shared" si="118"/>
        <v>15387.288194444445</v>
      </c>
      <c r="AB592" s="138"/>
      <c r="AC592" s="138"/>
      <c r="AD592" s="103" t="s">
        <v>83</v>
      </c>
      <c r="AE592" s="52">
        <v>12282688</v>
      </c>
      <c r="AF592" s="64">
        <f>IFERROR(AE592/AB583,"-")</f>
        <v>8.8800891265775127E-4</v>
      </c>
      <c r="AG592" s="52">
        <v>665</v>
      </c>
      <c r="AH592" s="64">
        <f>IFERROR(AG592/AC583,"-")</f>
        <v>4.2176698167057776E-2</v>
      </c>
      <c r="AI592" s="61">
        <f t="shared" si="119"/>
        <v>18470.207518796993</v>
      </c>
      <c r="AJ592" s="138"/>
      <c r="AK592" s="138"/>
      <c r="AL592" s="103" t="s">
        <v>83</v>
      </c>
      <c r="AM592" s="52">
        <v>16068091</v>
      </c>
      <c r="AN592" s="64">
        <f>IFERROR(AM592/AJ583,"-")</f>
        <v>1.5743634853270345E-3</v>
      </c>
      <c r="AO592" s="52">
        <v>500</v>
      </c>
      <c r="AP592" s="64">
        <f>IFERROR(AO592/AK583,"-")</f>
        <v>5.1541078239356768E-2</v>
      </c>
      <c r="AQ592" s="61">
        <f t="shared" si="120"/>
        <v>32136.182000000001</v>
      </c>
      <c r="AR592" s="138"/>
      <c r="AS592" s="138"/>
      <c r="AT592" s="103" t="s">
        <v>83</v>
      </c>
      <c r="AU592" s="52">
        <v>6847469</v>
      </c>
      <c r="AV592" s="64">
        <f>IFERROR(AU592/AR583,"-")</f>
        <v>1.4362361416061123E-3</v>
      </c>
      <c r="AW592" s="52">
        <v>285</v>
      </c>
      <c r="AX592" s="64">
        <f>IFERROR(AW592/AS583,"-")</f>
        <v>6.5426997245179058E-2</v>
      </c>
      <c r="AY592" s="61">
        <f t="shared" si="121"/>
        <v>24026.20701754386</v>
      </c>
      <c r="AZ592" s="138"/>
      <c r="BA592" s="138"/>
      <c r="BB592" s="103" t="s">
        <v>83</v>
      </c>
      <c r="BC592" s="52">
        <v>4851475</v>
      </c>
      <c r="BD592" s="64">
        <f>IFERROR(BC592/AZ583,"-")</f>
        <v>2.8707210518021105E-3</v>
      </c>
      <c r="BE592" s="52">
        <v>109</v>
      </c>
      <c r="BF592" s="64">
        <f>IFERROR(BE592/BA583,"-")</f>
        <v>7.3154362416107385E-2</v>
      </c>
      <c r="BG592" s="61">
        <f t="shared" si="122"/>
        <v>44508.944954128441</v>
      </c>
      <c r="BH592" s="138"/>
      <c r="BI592" s="150"/>
      <c r="BJ592" s="103" t="s">
        <v>83</v>
      </c>
      <c r="BK592" s="52">
        <f t="shared" si="114"/>
        <v>49030019</v>
      </c>
      <c r="BL592" s="64">
        <f>IFERROR(BK592/BH583,"-")</f>
        <v>1.104621245398376E-3</v>
      </c>
      <c r="BM592" s="52">
        <f t="shared" si="115"/>
        <v>2139</v>
      </c>
      <c r="BN592" s="64">
        <f>IFERROR(BM592/BI583,"-")</f>
        <v>4.1192443237622049E-2</v>
      </c>
      <c r="BO592" s="61">
        <f t="shared" si="123"/>
        <v>22921.935016362786</v>
      </c>
    </row>
    <row r="593" spans="2:67" s="106" customFormat="1">
      <c r="B593" s="179"/>
      <c r="C593" s="173"/>
      <c r="D593" s="138"/>
      <c r="E593" s="138"/>
      <c r="F593" s="103" t="s">
        <v>85</v>
      </c>
      <c r="G593" s="52">
        <v>45421</v>
      </c>
      <c r="H593" s="64">
        <f>IFERROR(G593/D583,"-")</f>
        <v>9.851055408255662E-4</v>
      </c>
      <c r="I593" s="52">
        <v>1</v>
      </c>
      <c r="J593" s="64">
        <f>IFERROR(I593/E583,"-")</f>
        <v>0.04</v>
      </c>
      <c r="K593" s="61">
        <f t="shared" si="116"/>
        <v>45421</v>
      </c>
      <c r="L593" s="138"/>
      <c r="M593" s="138"/>
      <c r="N593" s="103" t="s">
        <v>85</v>
      </c>
      <c r="O593" s="52">
        <v>188341</v>
      </c>
      <c r="P593" s="64">
        <f>IFERROR(O593/L583,"-")</f>
        <v>1.8785252707384987E-3</v>
      </c>
      <c r="Q593" s="52">
        <v>2</v>
      </c>
      <c r="R593" s="64">
        <f>IFERROR(Q593/M583,"-")</f>
        <v>3.5714285714285712E-2</v>
      </c>
      <c r="S593" s="61">
        <f t="shared" si="117"/>
        <v>94170.5</v>
      </c>
      <c r="T593" s="138"/>
      <c r="U593" s="138"/>
      <c r="V593" s="103" t="s">
        <v>85</v>
      </c>
      <c r="W593" s="52">
        <v>19258356</v>
      </c>
      <c r="X593" s="50">
        <f>W593/T583</f>
        <v>1.4011715721215809E-3</v>
      </c>
      <c r="Y593" s="52">
        <v>187</v>
      </c>
      <c r="Z593" s="64">
        <f>IFERROR(Y593/U583,"-")</f>
        <v>9.1077342684589904E-3</v>
      </c>
      <c r="AA593" s="61">
        <f t="shared" si="118"/>
        <v>102985.86096256685</v>
      </c>
      <c r="AB593" s="138"/>
      <c r="AC593" s="138"/>
      <c r="AD593" s="103" t="s">
        <v>85</v>
      </c>
      <c r="AE593" s="52">
        <v>29221675</v>
      </c>
      <c r="AF593" s="64">
        <f>IFERROR(AE593/AB583,"-")</f>
        <v>2.1126570863631961E-3</v>
      </c>
      <c r="AG593" s="52">
        <v>231</v>
      </c>
      <c r="AH593" s="64">
        <f>IFERROR(AG593/AC583,"-")</f>
        <v>1.4650853047504282E-2</v>
      </c>
      <c r="AI593" s="61">
        <f t="shared" si="119"/>
        <v>126500.75757575757</v>
      </c>
      <c r="AJ593" s="138"/>
      <c r="AK593" s="138"/>
      <c r="AL593" s="103" t="s">
        <v>85</v>
      </c>
      <c r="AM593" s="52">
        <v>32253447</v>
      </c>
      <c r="AN593" s="64">
        <f>IFERROR(AM593/AJ583,"-")</f>
        <v>3.1602166824130375E-3</v>
      </c>
      <c r="AO593" s="52">
        <v>282</v>
      </c>
      <c r="AP593" s="64">
        <f>IFERROR(AO593/AK583,"-")</f>
        <v>2.9069168126997218E-2</v>
      </c>
      <c r="AQ593" s="61">
        <f t="shared" si="120"/>
        <v>114373.92553191489</v>
      </c>
      <c r="AR593" s="138"/>
      <c r="AS593" s="138"/>
      <c r="AT593" s="103" t="s">
        <v>85</v>
      </c>
      <c r="AU593" s="52">
        <v>24289327</v>
      </c>
      <c r="AV593" s="64">
        <f>IFERROR(AU593/AR583,"-")</f>
        <v>5.0946136875813768E-3</v>
      </c>
      <c r="AW593" s="52">
        <v>197</v>
      </c>
      <c r="AX593" s="64">
        <f>IFERROR(AW593/AS583,"-")</f>
        <v>4.5224977043158858E-2</v>
      </c>
      <c r="AY593" s="61">
        <f t="shared" si="121"/>
        <v>123296.07614213198</v>
      </c>
      <c r="AZ593" s="138"/>
      <c r="BA593" s="138"/>
      <c r="BB593" s="103" t="s">
        <v>85</v>
      </c>
      <c r="BC593" s="52">
        <v>22962286</v>
      </c>
      <c r="BD593" s="64">
        <f>IFERROR(BC593/AZ583,"-")</f>
        <v>1.3587273523557448E-2</v>
      </c>
      <c r="BE593" s="52">
        <v>99</v>
      </c>
      <c r="BF593" s="64">
        <f>IFERROR(BE593/BA583,"-")</f>
        <v>6.6442953020134227E-2</v>
      </c>
      <c r="BG593" s="61">
        <f t="shared" si="122"/>
        <v>231942.28282828283</v>
      </c>
      <c r="BH593" s="138"/>
      <c r="BI593" s="150"/>
      <c r="BJ593" s="103" t="s">
        <v>85</v>
      </c>
      <c r="BK593" s="52">
        <f t="shared" si="114"/>
        <v>128218853</v>
      </c>
      <c r="BL593" s="64">
        <f>IFERROR(BK593/BH583,"-")</f>
        <v>2.8887051641650657E-3</v>
      </c>
      <c r="BM593" s="52">
        <f t="shared" si="115"/>
        <v>999</v>
      </c>
      <c r="BN593" s="64">
        <f>IFERROR(BM593/BI583,"-")</f>
        <v>1.9238546420937086E-2</v>
      </c>
      <c r="BO593" s="61">
        <f t="shared" si="123"/>
        <v>128347.2002002002</v>
      </c>
    </row>
    <row r="594" spans="2:67" s="106" customFormat="1">
      <c r="B594" s="179"/>
      <c r="C594" s="173"/>
      <c r="D594" s="138"/>
      <c r="E594" s="138"/>
      <c r="F594" s="103" t="s">
        <v>87</v>
      </c>
      <c r="G594" s="52">
        <v>2100</v>
      </c>
      <c r="H594" s="64">
        <f>IFERROR(G594/D583,"-")</f>
        <v>4.5545488556695999E-5</v>
      </c>
      <c r="I594" s="52">
        <v>1</v>
      </c>
      <c r="J594" s="64">
        <f>IFERROR(I594/E583,"-")</f>
        <v>0.04</v>
      </c>
      <c r="K594" s="61">
        <f t="shared" si="116"/>
        <v>2100</v>
      </c>
      <c r="L594" s="138"/>
      <c r="M594" s="138"/>
      <c r="N594" s="103" t="s">
        <v>87</v>
      </c>
      <c r="O594" s="52">
        <v>38008</v>
      </c>
      <c r="P594" s="64">
        <f>IFERROR(O594/L583,"-")</f>
        <v>3.7909424124449195E-4</v>
      </c>
      <c r="Q594" s="52">
        <v>1</v>
      </c>
      <c r="R594" s="64">
        <f>IFERROR(Q594/M583,"-")</f>
        <v>1.7857142857142856E-2</v>
      </c>
      <c r="S594" s="61">
        <f t="shared" si="117"/>
        <v>38008</v>
      </c>
      <c r="T594" s="138"/>
      <c r="U594" s="138"/>
      <c r="V594" s="103" t="s">
        <v>87</v>
      </c>
      <c r="W594" s="52">
        <v>67332951</v>
      </c>
      <c r="X594" s="50">
        <f>W594/T583</f>
        <v>4.8989133240789282E-3</v>
      </c>
      <c r="Y594" s="52">
        <v>208</v>
      </c>
      <c r="Z594" s="64">
        <f>IFERROR(Y594/U583,"-")</f>
        <v>1.0130527956360803E-2</v>
      </c>
      <c r="AA594" s="61">
        <f t="shared" si="118"/>
        <v>323716.11057692306</v>
      </c>
      <c r="AB594" s="138"/>
      <c r="AC594" s="138"/>
      <c r="AD594" s="103" t="s">
        <v>87</v>
      </c>
      <c r="AE594" s="52">
        <v>101063201</v>
      </c>
      <c r="AF594" s="64">
        <f>IFERROR(AE594/AB583,"-")</f>
        <v>7.3066272813997841E-3</v>
      </c>
      <c r="AG594" s="52">
        <v>287</v>
      </c>
      <c r="AH594" s="64">
        <f>IFERROR(AG594/AC583,"-")</f>
        <v>1.8202574998414409E-2</v>
      </c>
      <c r="AI594" s="61">
        <f t="shared" si="119"/>
        <v>352136.58885017422</v>
      </c>
      <c r="AJ594" s="138"/>
      <c r="AK594" s="138"/>
      <c r="AL594" s="103" t="s">
        <v>87</v>
      </c>
      <c r="AM594" s="52">
        <v>181743105</v>
      </c>
      <c r="AN594" s="64">
        <f>IFERROR(AM594/AJ583,"-")</f>
        <v>1.7807324356201193E-2</v>
      </c>
      <c r="AO594" s="52">
        <v>424</v>
      </c>
      <c r="AP594" s="64">
        <f>IFERROR(AO594/AK583,"-")</f>
        <v>4.3706834346974539E-2</v>
      </c>
      <c r="AQ594" s="61">
        <f t="shared" si="120"/>
        <v>428639.39858490566</v>
      </c>
      <c r="AR594" s="138"/>
      <c r="AS594" s="138"/>
      <c r="AT594" s="103" t="s">
        <v>87</v>
      </c>
      <c r="AU594" s="52">
        <v>130855099</v>
      </c>
      <c r="AV594" s="64">
        <f>IFERROR(AU594/AR583,"-")</f>
        <v>2.7446465620690773E-2</v>
      </c>
      <c r="AW594" s="52">
        <v>281</v>
      </c>
      <c r="AX594" s="64">
        <f>IFERROR(AW594/AS583,"-")</f>
        <v>6.4508723599632695E-2</v>
      </c>
      <c r="AY594" s="61">
        <f t="shared" si="121"/>
        <v>465676.50889679714</v>
      </c>
      <c r="AZ594" s="138"/>
      <c r="BA594" s="138"/>
      <c r="BB594" s="103" t="s">
        <v>87</v>
      </c>
      <c r="BC594" s="52">
        <v>54956546</v>
      </c>
      <c r="BD594" s="64">
        <f>IFERROR(BC594/AZ583,"-")</f>
        <v>3.2518958365555024E-2</v>
      </c>
      <c r="BE594" s="52">
        <v>142</v>
      </c>
      <c r="BF594" s="64">
        <f>IFERROR(BE594/BA583,"-")</f>
        <v>9.5302013422818799E-2</v>
      </c>
      <c r="BG594" s="61">
        <f t="shared" si="122"/>
        <v>387017.92957746476</v>
      </c>
      <c r="BH594" s="138"/>
      <c r="BI594" s="150"/>
      <c r="BJ594" s="103" t="s">
        <v>87</v>
      </c>
      <c r="BK594" s="52">
        <f t="shared" si="114"/>
        <v>535991010</v>
      </c>
      <c r="BL594" s="64">
        <f>IFERROR(BK594/BH583,"-")</f>
        <v>1.2075603254172375E-2</v>
      </c>
      <c r="BM594" s="52">
        <f t="shared" si="115"/>
        <v>1344</v>
      </c>
      <c r="BN594" s="64">
        <f>IFERROR(BM594/BI583,"-")</f>
        <v>2.5882488878618059E-2</v>
      </c>
      <c r="BO594" s="61">
        <f t="shared" si="123"/>
        <v>398802.83482142858</v>
      </c>
    </row>
    <row r="595" spans="2:67" s="106" customFormat="1">
      <c r="B595" s="179"/>
      <c r="C595" s="173"/>
      <c r="D595" s="138"/>
      <c r="E595" s="138"/>
      <c r="F595" s="103" t="s">
        <v>89</v>
      </c>
      <c r="G595" s="52">
        <v>341413</v>
      </c>
      <c r="H595" s="64">
        <f>IFERROR(G595/D583,"-")</f>
        <v>7.4046770879082147E-3</v>
      </c>
      <c r="I595" s="52">
        <v>5</v>
      </c>
      <c r="J595" s="64">
        <f>IFERROR(I595/E583,"-")</f>
        <v>0.2</v>
      </c>
      <c r="K595" s="61">
        <f t="shared" si="116"/>
        <v>68282.600000000006</v>
      </c>
      <c r="L595" s="138"/>
      <c r="M595" s="138"/>
      <c r="N595" s="103" t="s">
        <v>89</v>
      </c>
      <c r="O595" s="52">
        <v>491493</v>
      </c>
      <c r="P595" s="64">
        <f>IFERROR(O595/L583,"-")</f>
        <v>4.9021828539249392E-3</v>
      </c>
      <c r="Q595" s="52">
        <v>9</v>
      </c>
      <c r="R595" s="64">
        <f>IFERROR(Q595/M583,"-")</f>
        <v>0.16071428571428573</v>
      </c>
      <c r="S595" s="61">
        <f t="shared" si="117"/>
        <v>54610.333333333336</v>
      </c>
      <c r="T595" s="138"/>
      <c r="U595" s="138"/>
      <c r="V595" s="103" t="s">
        <v>89</v>
      </c>
      <c r="W595" s="52">
        <v>110328987</v>
      </c>
      <c r="X595" s="50">
        <f>W595/T583</f>
        <v>8.02715663607898E-3</v>
      </c>
      <c r="Y595" s="52">
        <v>1915</v>
      </c>
      <c r="Z595" s="64">
        <f>IFERROR(Y595/U583,"-")</f>
        <v>9.3269043444379501E-2</v>
      </c>
      <c r="AA595" s="61">
        <f t="shared" si="118"/>
        <v>57613.048041775459</v>
      </c>
      <c r="AB595" s="138"/>
      <c r="AC595" s="138"/>
      <c r="AD595" s="103" t="s">
        <v>89</v>
      </c>
      <c r="AE595" s="52">
        <v>126926211</v>
      </c>
      <c r="AF595" s="64">
        <f>IFERROR(AE595/AB583,"-")</f>
        <v>9.1764609357396602E-3</v>
      </c>
      <c r="AG595" s="52">
        <v>1882</v>
      </c>
      <c r="AH595" s="64">
        <f>IFERROR(AG595/AC583,"-")</f>
        <v>0.11936322699308682</v>
      </c>
      <c r="AI595" s="61">
        <f t="shared" si="119"/>
        <v>67442.195005313493</v>
      </c>
      <c r="AJ595" s="138"/>
      <c r="AK595" s="138"/>
      <c r="AL595" s="103" t="s">
        <v>89</v>
      </c>
      <c r="AM595" s="52">
        <v>102968529</v>
      </c>
      <c r="AN595" s="64">
        <f>IFERROR(AM595/AJ583,"-")</f>
        <v>1.0088932916513717E-2</v>
      </c>
      <c r="AO595" s="52">
        <v>1348</v>
      </c>
      <c r="AP595" s="64">
        <f>IFERROR(AO595/AK583,"-")</f>
        <v>0.13895474693330584</v>
      </c>
      <c r="AQ595" s="61">
        <f t="shared" si="120"/>
        <v>76386.149109792284</v>
      </c>
      <c r="AR595" s="138"/>
      <c r="AS595" s="138"/>
      <c r="AT595" s="103" t="s">
        <v>89</v>
      </c>
      <c r="AU595" s="52">
        <v>59003295</v>
      </c>
      <c r="AV595" s="64">
        <f>IFERROR(AU595/AR583,"-")</f>
        <v>1.2375764644257201E-2</v>
      </c>
      <c r="AW595" s="52">
        <v>628</v>
      </c>
      <c r="AX595" s="64">
        <f>IFERROR(AW595/AS583,"-")</f>
        <v>0.14416896235078053</v>
      </c>
      <c r="AY595" s="61">
        <f t="shared" si="121"/>
        <v>93954.291401273891</v>
      </c>
      <c r="AZ595" s="138"/>
      <c r="BA595" s="138"/>
      <c r="BB595" s="103" t="s">
        <v>89</v>
      </c>
      <c r="BC595" s="52">
        <v>27674719</v>
      </c>
      <c r="BD595" s="64">
        <f>IFERROR(BC595/AZ583,"-")</f>
        <v>1.6375720463571976E-2</v>
      </c>
      <c r="BE595" s="52">
        <v>216</v>
      </c>
      <c r="BF595" s="64">
        <f>IFERROR(BE595/BA583,"-")</f>
        <v>0.14496644295302014</v>
      </c>
      <c r="BG595" s="61">
        <f t="shared" si="122"/>
        <v>128123.69907407407</v>
      </c>
      <c r="BH595" s="138"/>
      <c r="BI595" s="150"/>
      <c r="BJ595" s="103" t="s">
        <v>89</v>
      </c>
      <c r="BK595" s="52">
        <f t="shared" si="114"/>
        <v>427734647</v>
      </c>
      <c r="BL595" s="64">
        <f>IFERROR(BK595/BH583,"-")</f>
        <v>9.6366427773396275E-3</v>
      </c>
      <c r="BM595" s="52">
        <f t="shared" si="115"/>
        <v>6003</v>
      </c>
      <c r="BN595" s="64">
        <f>IFERROR(BM595/BI583,"-")</f>
        <v>0.11560459876364897</v>
      </c>
      <c r="BO595" s="61">
        <f t="shared" si="123"/>
        <v>71253.48109278694</v>
      </c>
    </row>
    <row r="596" spans="2:67" s="106" customFormat="1">
      <c r="B596" s="179"/>
      <c r="C596" s="173"/>
      <c r="D596" s="138"/>
      <c r="E596" s="138"/>
      <c r="F596" s="103" t="s">
        <v>91</v>
      </c>
      <c r="G596" s="52">
        <v>157574</v>
      </c>
      <c r="H596" s="64">
        <f>IFERROR(G596/D583,"-")</f>
        <v>3.4175165780156265E-3</v>
      </c>
      <c r="I596" s="52">
        <v>1</v>
      </c>
      <c r="J596" s="64">
        <f>IFERROR(I596/E583,"-")</f>
        <v>0.04</v>
      </c>
      <c r="K596" s="61">
        <f t="shared" si="116"/>
        <v>157574</v>
      </c>
      <c r="L596" s="138"/>
      <c r="M596" s="138"/>
      <c r="N596" s="103" t="s">
        <v>91</v>
      </c>
      <c r="O596" s="52">
        <v>4342865</v>
      </c>
      <c r="P596" s="64">
        <f>IFERROR(O596/L583,"-")</f>
        <v>4.331601536524575E-2</v>
      </c>
      <c r="Q596" s="52">
        <v>4</v>
      </c>
      <c r="R596" s="64">
        <f>IFERROR(Q596/M583,"-")</f>
        <v>7.1428571428571425E-2</v>
      </c>
      <c r="S596" s="61">
        <f t="shared" si="117"/>
        <v>1085716.25</v>
      </c>
      <c r="T596" s="138"/>
      <c r="U596" s="138"/>
      <c r="V596" s="103" t="s">
        <v>91</v>
      </c>
      <c r="W596" s="52">
        <v>181951855</v>
      </c>
      <c r="X596" s="50">
        <f>W596/T583</f>
        <v>1.3238189527745147E-2</v>
      </c>
      <c r="Y596" s="52">
        <v>1321</v>
      </c>
      <c r="Z596" s="64">
        <f>IFERROR(Y596/U583,"-")</f>
        <v>6.4338593415156825E-2</v>
      </c>
      <c r="AA596" s="61">
        <f t="shared" si="118"/>
        <v>137737.96744890235</v>
      </c>
      <c r="AB596" s="138"/>
      <c r="AC596" s="138"/>
      <c r="AD596" s="103" t="s">
        <v>91</v>
      </c>
      <c r="AE596" s="52">
        <v>292659157</v>
      </c>
      <c r="AF596" s="64">
        <f>IFERROR(AE596/AB583,"-")</f>
        <v>2.1158555829709595E-2</v>
      </c>
      <c r="AG596" s="52">
        <v>2108</v>
      </c>
      <c r="AH596" s="64">
        <f>IFERROR(AG596/AC583,"-")</f>
        <v>0.13369696200925985</v>
      </c>
      <c r="AI596" s="61">
        <f t="shared" si="119"/>
        <v>138832.61717267553</v>
      </c>
      <c r="AJ596" s="138"/>
      <c r="AK596" s="138"/>
      <c r="AL596" s="103" t="s">
        <v>91</v>
      </c>
      <c r="AM596" s="52">
        <v>365073544</v>
      </c>
      <c r="AN596" s="64">
        <f>IFERROR(AM596/AJ583,"-")</f>
        <v>3.577017687617854E-2</v>
      </c>
      <c r="AO596" s="52">
        <v>2187</v>
      </c>
      <c r="AP596" s="64">
        <f>IFERROR(AO596/AK583,"-")</f>
        <v>0.22544067621894651</v>
      </c>
      <c r="AQ596" s="61">
        <f t="shared" si="120"/>
        <v>166928.91815272061</v>
      </c>
      <c r="AR596" s="138"/>
      <c r="AS596" s="138"/>
      <c r="AT596" s="103" t="s">
        <v>91</v>
      </c>
      <c r="AU596" s="52">
        <v>233400612</v>
      </c>
      <c r="AV596" s="64">
        <f>IFERROR(AU596/AR583,"-")</f>
        <v>4.8955080253358617E-2</v>
      </c>
      <c r="AW596" s="52">
        <v>1284</v>
      </c>
      <c r="AX596" s="64">
        <f>IFERROR(AW596/AS583,"-")</f>
        <v>0.29476584022038566</v>
      </c>
      <c r="AY596" s="61">
        <f t="shared" si="121"/>
        <v>181776.17757009345</v>
      </c>
      <c r="AZ596" s="138"/>
      <c r="BA596" s="138"/>
      <c r="BB596" s="103" t="s">
        <v>91</v>
      </c>
      <c r="BC596" s="52">
        <v>68118128</v>
      </c>
      <c r="BD596" s="64">
        <f>IFERROR(BC596/AZ583,"-")</f>
        <v>4.0306946662396648E-2</v>
      </c>
      <c r="BE596" s="52">
        <v>453</v>
      </c>
      <c r="BF596" s="64">
        <f>IFERROR(BE596/BA583,"-")</f>
        <v>0.30402684563758392</v>
      </c>
      <c r="BG596" s="61">
        <f t="shared" si="122"/>
        <v>150371.14348785873</v>
      </c>
      <c r="BH596" s="138"/>
      <c r="BI596" s="150"/>
      <c r="BJ596" s="103" t="s">
        <v>91</v>
      </c>
      <c r="BK596" s="52">
        <f t="shared" si="114"/>
        <v>1145703735</v>
      </c>
      <c r="BL596" s="64">
        <f>IFERROR(BK596/BH583,"-")</f>
        <v>2.5812119032898415E-2</v>
      </c>
      <c r="BM596" s="52">
        <f t="shared" si="115"/>
        <v>7358</v>
      </c>
      <c r="BN596" s="64">
        <f>IFERROR(BM596/BI583,"-")</f>
        <v>0.1416989234887438</v>
      </c>
      <c r="BO596" s="61">
        <f t="shared" si="123"/>
        <v>155708.58045664584</v>
      </c>
    </row>
    <row r="597" spans="2:67" s="106" customFormat="1">
      <c r="B597" s="179"/>
      <c r="C597" s="173"/>
      <c r="D597" s="138"/>
      <c r="E597" s="138"/>
      <c r="F597" s="103" t="s">
        <v>95</v>
      </c>
      <c r="G597" s="52">
        <v>2035896</v>
      </c>
      <c r="H597" s="64">
        <f>IFERROR(G597/D583,"-")</f>
        <v>4.4155179986011026E-2</v>
      </c>
      <c r="I597" s="52">
        <v>3</v>
      </c>
      <c r="J597" s="64">
        <f>IFERROR(I597/E583,"-")</f>
        <v>0.12</v>
      </c>
      <c r="K597" s="61">
        <f t="shared" si="116"/>
        <v>678632</v>
      </c>
      <c r="L597" s="138"/>
      <c r="M597" s="138"/>
      <c r="N597" s="103" t="s">
        <v>95</v>
      </c>
      <c r="O597" s="52">
        <v>529449</v>
      </c>
      <c r="P597" s="64">
        <f>IFERROR(O597/L583,"-")</f>
        <v>5.2807584438185383E-3</v>
      </c>
      <c r="Q597" s="52">
        <v>7</v>
      </c>
      <c r="R597" s="64">
        <f>IFERROR(Q597/M583,"-")</f>
        <v>0.125</v>
      </c>
      <c r="S597" s="61">
        <f t="shared" si="117"/>
        <v>75635.571428571435</v>
      </c>
      <c r="T597" s="138"/>
      <c r="U597" s="138"/>
      <c r="V597" s="103" t="s">
        <v>95</v>
      </c>
      <c r="W597" s="52">
        <v>95510814</v>
      </c>
      <c r="X597" s="50">
        <f>W597/T583</f>
        <v>6.9490374675279598E-3</v>
      </c>
      <c r="Y597" s="52">
        <v>1184</v>
      </c>
      <c r="Z597" s="64">
        <f>IFERROR(Y597/U583,"-")</f>
        <v>5.7666082213130722E-2</v>
      </c>
      <c r="AA597" s="61">
        <f t="shared" si="118"/>
        <v>80667.917229729734</v>
      </c>
      <c r="AB597" s="138"/>
      <c r="AC597" s="138"/>
      <c r="AD597" s="103" t="s">
        <v>95</v>
      </c>
      <c r="AE597" s="52">
        <v>81014099</v>
      </c>
      <c r="AF597" s="64">
        <f>IFERROR(AE597/AB583,"-")</f>
        <v>5.8571252451366839E-3</v>
      </c>
      <c r="AG597" s="52">
        <v>1197</v>
      </c>
      <c r="AH597" s="64">
        <f>IFERROR(AG597/AC583,"-")</f>
        <v>7.5918056700704006E-2</v>
      </c>
      <c r="AI597" s="61">
        <f t="shared" si="119"/>
        <v>67680.951545530494</v>
      </c>
      <c r="AJ597" s="138"/>
      <c r="AK597" s="138"/>
      <c r="AL597" s="103" t="s">
        <v>95</v>
      </c>
      <c r="AM597" s="52">
        <v>51497110</v>
      </c>
      <c r="AN597" s="64">
        <f>IFERROR(AM597/AJ583,"-")</f>
        <v>5.0457250698835157E-3</v>
      </c>
      <c r="AO597" s="52">
        <v>926</v>
      </c>
      <c r="AP597" s="64">
        <f>IFERROR(AO597/AK583,"-")</f>
        <v>9.545407689928874E-2</v>
      </c>
      <c r="AQ597" s="61">
        <f t="shared" si="120"/>
        <v>55612.429805615553</v>
      </c>
      <c r="AR597" s="138"/>
      <c r="AS597" s="138"/>
      <c r="AT597" s="103" t="s">
        <v>95</v>
      </c>
      <c r="AU597" s="52">
        <v>20050077</v>
      </c>
      <c r="AV597" s="64">
        <f>IFERROR(AU597/AR583,"-")</f>
        <v>4.2054436799035463E-3</v>
      </c>
      <c r="AW597" s="52">
        <v>392</v>
      </c>
      <c r="AX597" s="64">
        <f>IFERROR(AW597/AS583,"-")</f>
        <v>8.9990817263544534E-2</v>
      </c>
      <c r="AY597" s="61">
        <f t="shared" si="121"/>
        <v>51148.155612244896</v>
      </c>
      <c r="AZ597" s="138"/>
      <c r="BA597" s="138"/>
      <c r="BB597" s="103" t="s">
        <v>95</v>
      </c>
      <c r="BC597" s="52">
        <v>4271856</v>
      </c>
      <c r="BD597" s="64">
        <f>IFERROR(BC597/AZ583,"-")</f>
        <v>2.5277481486490512E-3</v>
      </c>
      <c r="BE597" s="52">
        <v>100</v>
      </c>
      <c r="BF597" s="64">
        <f>IFERROR(BE597/BA583,"-")</f>
        <v>6.7114093959731544E-2</v>
      </c>
      <c r="BG597" s="61">
        <f t="shared" si="122"/>
        <v>42718.559999999998</v>
      </c>
      <c r="BH597" s="138"/>
      <c r="BI597" s="150"/>
      <c r="BJ597" s="103" t="s">
        <v>95</v>
      </c>
      <c r="BK597" s="52">
        <f t="shared" si="114"/>
        <v>254909301</v>
      </c>
      <c r="BL597" s="64">
        <f>IFERROR(BK597/BH583,"-")</f>
        <v>5.7429761455782729E-3</v>
      </c>
      <c r="BM597" s="52">
        <f t="shared" si="115"/>
        <v>3809</v>
      </c>
      <c r="BN597" s="64">
        <f>IFERROR(BM597/BI583,"-")</f>
        <v>7.3352976293642999E-2</v>
      </c>
      <c r="BO597" s="61">
        <f t="shared" si="123"/>
        <v>66922.893410343924</v>
      </c>
    </row>
    <row r="598" spans="2:67" s="106" customFormat="1">
      <c r="B598" s="179"/>
      <c r="C598" s="173"/>
      <c r="D598" s="138"/>
      <c r="E598" s="138"/>
      <c r="F598" s="104" t="s">
        <v>93</v>
      </c>
      <c r="G598" s="55">
        <v>57970</v>
      </c>
      <c r="H598" s="65">
        <f>IFERROR(G598/D583,"-")</f>
        <v>1.2572723674436511E-3</v>
      </c>
      <c r="I598" s="55">
        <v>4</v>
      </c>
      <c r="J598" s="65">
        <f>IFERROR(I598/E583,"-")</f>
        <v>0.16</v>
      </c>
      <c r="K598" s="62">
        <f t="shared" si="116"/>
        <v>14492.5</v>
      </c>
      <c r="L598" s="138"/>
      <c r="M598" s="138"/>
      <c r="N598" s="104" t="s">
        <v>93</v>
      </c>
      <c r="O598" s="55">
        <v>442572</v>
      </c>
      <c r="P598" s="65">
        <f>IFERROR(O598/L583,"-")</f>
        <v>4.4142416474441505E-3</v>
      </c>
      <c r="Q598" s="55">
        <v>11</v>
      </c>
      <c r="R598" s="65">
        <f>IFERROR(Q598/M583,"-")</f>
        <v>0.19642857142857142</v>
      </c>
      <c r="S598" s="62">
        <f t="shared" si="117"/>
        <v>40233.818181818184</v>
      </c>
      <c r="T598" s="138"/>
      <c r="U598" s="138"/>
      <c r="V598" s="104" t="s">
        <v>93</v>
      </c>
      <c r="W598" s="55">
        <v>25285060</v>
      </c>
      <c r="X598" s="53">
        <f>W598/T583</f>
        <v>1.8396537726994193E-3</v>
      </c>
      <c r="Y598" s="55">
        <v>1367</v>
      </c>
      <c r="Z598" s="65">
        <f>IFERROR(Y598/U583,"-")</f>
        <v>6.6578998636275089E-2</v>
      </c>
      <c r="AA598" s="62">
        <f t="shared" si="118"/>
        <v>18496.752011704462</v>
      </c>
      <c r="AB598" s="138"/>
      <c r="AC598" s="138"/>
      <c r="AD598" s="104" t="s">
        <v>93</v>
      </c>
      <c r="AE598" s="55">
        <v>32305874</v>
      </c>
      <c r="AF598" s="65">
        <f>IFERROR(AE598/AB583,"-")</f>
        <v>2.3356372842164774E-3</v>
      </c>
      <c r="AG598" s="55">
        <v>1598</v>
      </c>
      <c r="AH598" s="65">
        <f>IFERROR(AG598/AC583,"-")</f>
        <v>0.10135092281347118</v>
      </c>
      <c r="AI598" s="62">
        <f t="shared" si="119"/>
        <v>20216.441802252815</v>
      </c>
      <c r="AJ598" s="138"/>
      <c r="AK598" s="138"/>
      <c r="AL598" s="104" t="s">
        <v>93</v>
      </c>
      <c r="AM598" s="55">
        <v>35090914</v>
      </c>
      <c r="AN598" s="65">
        <f>IFERROR(AM598/AJ583,"-")</f>
        <v>3.4382338056431986E-3</v>
      </c>
      <c r="AO598" s="55">
        <v>1270</v>
      </c>
      <c r="AP598" s="65">
        <f>IFERROR(AO598/AK583,"-")</f>
        <v>0.13091433872796618</v>
      </c>
      <c r="AQ598" s="62">
        <f t="shared" si="120"/>
        <v>27630.640944881889</v>
      </c>
      <c r="AR598" s="138"/>
      <c r="AS598" s="138"/>
      <c r="AT598" s="104" t="s">
        <v>93</v>
      </c>
      <c r="AU598" s="55">
        <v>19840554</v>
      </c>
      <c r="AV598" s="65">
        <f>IFERROR(AU598/AR583,"-")</f>
        <v>4.1614968573479797E-3</v>
      </c>
      <c r="AW598" s="55">
        <v>683</v>
      </c>
      <c r="AX598" s="65">
        <f>IFERROR(AW598/AS583,"-")</f>
        <v>0.15679522497704315</v>
      </c>
      <c r="AY598" s="62">
        <f t="shared" si="121"/>
        <v>29049.127379209371</v>
      </c>
      <c r="AZ598" s="138"/>
      <c r="BA598" s="138"/>
      <c r="BB598" s="104" t="s">
        <v>93</v>
      </c>
      <c r="BC598" s="55">
        <v>6862755</v>
      </c>
      <c r="BD598" s="65">
        <f>IFERROR(BC598/AZ583,"-")</f>
        <v>4.0608382506062985E-3</v>
      </c>
      <c r="BE598" s="55">
        <v>233</v>
      </c>
      <c r="BF598" s="65">
        <f>IFERROR(BE598/BA583,"-")</f>
        <v>0.15637583892617449</v>
      </c>
      <c r="BG598" s="62">
        <f t="shared" si="122"/>
        <v>29453.884120171675</v>
      </c>
      <c r="BH598" s="138"/>
      <c r="BI598" s="150"/>
      <c r="BJ598" s="104" t="s">
        <v>93</v>
      </c>
      <c r="BK598" s="55">
        <f t="shared" ref="BK598:BK661" si="124">SUM(G598,O598,W598,AE598,AM598,AU598,BC598)</f>
        <v>119885699</v>
      </c>
      <c r="BL598" s="65">
        <f>IFERROR(BK598/BH583,"-")</f>
        <v>2.7009634676020589E-3</v>
      </c>
      <c r="BM598" s="55">
        <f t="shared" ref="BM598:BM661" si="125">SUM(I598,Q598,Y598,AG598,AO598,AW598,BE598)</f>
        <v>5166</v>
      </c>
      <c r="BN598" s="65">
        <f>IFERROR(BM598/BI583,"-")</f>
        <v>9.9485816627188167E-2</v>
      </c>
      <c r="BO598" s="62">
        <f t="shared" si="123"/>
        <v>23206.678087495162</v>
      </c>
    </row>
    <row r="599" spans="2:67" s="106" customFormat="1">
      <c r="B599" s="179"/>
      <c r="C599" s="174"/>
      <c r="D599" s="139"/>
      <c r="E599" s="139"/>
      <c r="F599" s="105" t="s">
        <v>101</v>
      </c>
      <c r="G599" s="56">
        <f>SUM(G583:G598)</f>
        <v>5349143</v>
      </c>
      <c r="H599" s="65">
        <f>IFERROR(G599/D583,"-")</f>
        <v>0.11601396728315738</v>
      </c>
      <c r="I599" s="55">
        <v>21</v>
      </c>
      <c r="J599" s="65">
        <f>IFERROR(I599/E583,"-")</f>
        <v>0.84</v>
      </c>
      <c r="K599" s="62">
        <f t="shared" si="116"/>
        <v>254721.09523809524</v>
      </c>
      <c r="L599" s="139"/>
      <c r="M599" s="139"/>
      <c r="N599" s="105" t="s">
        <v>101</v>
      </c>
      <c r="O599" s="56">
        <f>SUM(O583:O598)</f>
        <v>11416618</v>
      </c>
      <c r="P599" s="65">
        <f>IFERROR(O599/L583,"-")</f>
        <v>0.11387008362155886</v>
      </c>
      <c r="Q599" s="55">
        <v>55</v>
      </c>
      <c r="R599" s="65">
        <f>IFERROR(Q599/M583,"-")</f>
        <v>0.9821428571428571</v>
      </c>
      <c r="S599" s="62">
        <f t="shared" si="117"/>
        <v>207574.87272727274</v>
      </c>
      <c r="T599" s="139"/>
      <c r="U599" s="139"/>
      <c r="V599" s="105" t="s">
        <v>101</v>
      </c>
      <c r="W599" s="56">
        <f>SUM(W583:W598)</f>
        <v>2367275229</v>
      </c>
      <c r="X599" s="53">
        <f>W599/T583</f>
        <v>0.17223478235953293</v>
      </c>
      <c r="Y599" s="55">
        <v>14568</v>
      </c>
      <c r="Z599" s="65">
        <f>IFERROR(Y599/U583,"-")</f>
        <v>0.70952659263588547</v>
      </c>
      <c r="AA599" s="62">
        <f t="shared" si="118"/>
        <v>162498.29962932455</v>
      </c>
      <c r="AB599" s="139"/>
      <c r="AC599" s="139"/>
      <c r="AD599" s="105" t="s">
        <v>101</v>
      </c>
      <c r="AE599" s="56">
        <f>SUM(AE583:AE598)</f>
        <v>2869526559</v>
      </c>
      <c r="AF599" s="65">
        <f>IFERROR(AE599/AB583,"-")</f>
        <v>0.20745989473152199</v>
      </c>
      <c r="AG599" s="55">
        <v>12747</v>
      </c>
      <c r="AH599" s="65">
        <f>IFERROR(AG599/AC583,"-")</f>
        <v>0.80846070907591805</v>
      </c>
      <c r="AI599" s="62">
        <f t="shared" si="119"/>
        <v>225113.87455871969</v>
      </c>
      <c r="AJ599" s="139"/>
      <c r="AK599" s="139"/>
      <c r="AL599" s="105" t="s">
        <v>101</v>
      </c>
      <c r="AM599" s="56">
        <f>SUM(AM583:AM598)</f>
        <v>2651605721</v>
      </c>
      <c r="AN599" s="65">
        <f>IFERROR(AM599/AJ583,"-")</f>
        <v>0.25980629712805736</v>
      </c>
      <c r="AO599" s="55">
        <v>8404</v>
      </c>
      <c r="AP599" s="65">
        <f>IFERROR(AO599/AK583,"-")</f>
        <v>0.86630244304710857</v>
      </c>
      <c r="AQ599" s="62">
        <f t="shared" si="120"/>
        <v>315517.10149928607</v>
      </c>
      <c r="AR599" s="139"/>
      <c r="AS599" s="139"/>
      <c r="AT599" s="105" t="s">
        <v>101</v>
      </c>
      <c r="AU599" s="56">
        <f>SUM(AU583:AU598)</f>
        <v>1353152775</v>
      </c>
      <c r="AV599" s="65">
        <f>IFERROR(AU599/AR583,"-")</f>
        <v>0.28381974720434716</v>
      </c>
      <c r="AW599" s="55">
        <v>3835</v>
      </c>
      <c r="AX599" s="65">
        <f>IFERROR(AW599/AS583,"-")</f>
        <v>0.88039485766758496</v>
      </c>
      <c r="AY599" s="62">
        <f t="shared" si="121"/>
        <v>352842.96610169491</v>
      </c>
      <c r="AZ599" s="139"/>
      <c r="BA599" s="139"/>
      <c r="BB599" s="105" t="s">
        <v>101</v>
      </c>
      <c r="BC599" s="56">
        <f>SUM(BC583:BC598)</f>
        <v>491734418</v>
      </c>
      <c r="BD599" s="65">
        <f>IFERROR(BC599/AZ583,"-")</f>
        <v>0.29096972480498373</v>
      </c>
      <c r="BE599" s="55">
        <v>1292</v>
      </c>
      <c r="BF599" s="65">
        <f>IFERROR(BE599/BA583,"-")</f>
        <v>0.86711409395973149</v>
      </c>
      <c r="BG599" s="62">
        <f t="shared" si="122"/>
        <v>380599.39473684208</v>
      </c>
      <c r="BH599" s="139"/>
      <c r="BI599" s="151"/>
      <c r="BJ599" s="105" t="s">
        <v>101</v>
      </c>
      <c r="BK599" s="56">
        <f t="shared" si="124"/>
        <v>9750060463</v>
      </c>
      <c r="BL599" s="65">
        <f>IFERROR(BK599/BH583,"-")</f>
        <v>0.21966387431643716</v>
      </c>
      <c r="BM599" s="56">
        <f t="shared" si="125"/>
        <v>40922</v>
      </c>
      <c r="BN599" s="65">
        <f>IFERROR(BM599/BI583,"-")</f>
        <v>0.78806786450208943</v>
      </c>
      <c r="BO599" s="62">
        <f t="shared" si="123"/>
        <v>238259.62716876008</v>
      </c>
    </row>
    <row r="600" spans="2:67" s="106" customFormat="1">
      <c r="B600" s="179">
        <v>36</v>
      </c>
      <c r="C600" s="172" t="s">
        <v>2</v>
      </c>
      <c r="D600" s="137">
        <v>73668370</v>
      </c>
      <c r="E600" s="137">
        <v>33</v>
      </c>
      <c r="F600" s="101" t="s">
        <v>66</v>
      </c>
      <c r="G600" s="48">
        <v>4512553</v>
      </c>
      <c r="H600" s="63">
        <f>IFERROR(G600/D600,"-")</f>
        <v>6.1254959217911298E-2</v>
      </c>
      <c r="I600" s="48">
        <v>9</v>
      </c>
      <c r="J600" s="63">
        <f>IFERROR(I600/E600,"-")</f>
        <v>0.27272727272727271</v>
      </c>
      <c r="K600" s="60">
        <f t="shared" si="116"/>
        <v>501394.77777777775</v>
      </c>
      <c r="L600" s="137">
        <v>105968690</v>
      </c>
      <c r="M600" s="137">
        <v>44</v>
      </c>
      <c r="N600" s="101" t="s">
        <v>66</v>
      </c>
      <c r="O600" s="48">
        <v>505740</v>
      </c>
      <c r="P600" s="63">
        <f>IFERROR(O600/L600,"-")</f>
        <v>4.7725417762548537E-3</v>
      </c>
      <c r="Q600" s="48">
        <v>14</v>
      </c>
      <c r="R600" s="63">
        <f>IFERROR(Q600/M600,"-")</f>
        <v>0.31818181818181818</v>
      </c>
      <c r="S600" s="60">
        <f t="shared" si="117"/>
        <v>36124.285714285717</v>
      </c>
      <c r="T600" s="137">
        <v>3730208690</v>
      </c>
      <c r="U600" s="137">
        <v>5469</v>
      </c>
      <c r="V600" s="101" t="s">
        <v>66</v>
      </c>
      <c r="W600" s="48">
        <v>79694715</v>
      </c>
      <c r="X600" s="46">
        <f>W600/T600</f>
        <v>2.1364680001321856E-2</v>
      </c>
      <c r="Y600" s="48">
        <v>1011</v>
      </c>
      <c r="Z600" s="63">
        <f>IFERROR(Y600/U600,"-")</f>
        <v>0.18486012068019747</v>
      </c>
      <c r="AA600" s="60">
        <f t="shared" si="118"/>
        <v>78827.611275964387</v>
      </c>
      <c r="AB600" s="137">
        <v>3812196960</v>
      </c>
      <c r="AC600" s="137">
        <v>4332</v>
      </c>
      <c r="AD600" s="101" t="s">
        <v>66</v>
      </c>
      <c r="AE600" s="48">
        <v>125571471</v>
      </c>
      <c r="AF600" s="63">
        <f>IFERROR(AE600/AB600,"-")</f>
        <v>3.293939749639798E-2</v>
      </c>
      <c r="AG600" s="48">
        <v>1043</v>
      </c>
      <c r="AH600" s="63">
        <f>IFERROR(AG600/AC600,"-")</f>
        <v>0.24076638965835642</v>
      </c>
      <c r="AI600" s="60">
        <f t="shared" si="119"/>
        <v>120394.50719079578</v>
      </c>
      <c r="AJ600" s="137">
        <v>2865711280</v>
      </c>
      <c r="AK600" s="137">
        <v>2871</v>
      </c>
      <c r="AL600" s="101" t="s">
        <v>66</v>
      </c>
      <c r="AM600" s="48">
        <v>92932970</v>
      </c>
      <c r="AN600" s="63">
        <f>IFERROR(AM600/AJ600,"-")</f>
        <v>3.242928575833362E-2</v>
      </c>
      <c r="AO600" s="48">
        <v>744</v>
      </c>
      <c r="AP600" s="63">
        <f>IFERROR(AO600/AK600,"-")</f>
        <v>0.25914315569487983</v>
      </c>
      <c r="AQ600" s="60">
        <f t="shared" si="120"/>
        <v>124909.90591397849</v>
      </c>
      <c r="AR600" s="137">
        <v>1593033280</v>
      </c>
      <c r="AS600" s="137">
        <v>1453</v>
      </c>
      <c r="AT600" s="101" t="s">
        <v>66</v>
      </c>
      <c r="AU600" s="48">
        <v>57017008</v>
      </c>
      <c r="AV600" s="63">
        <f>IFERROR(AU600/AR600,"-")</f>
        <v>3.5791473232750039E-2</v>
      </c>
      <c r="AW600" s="48">
        <v>373</v>
      </c>
      <c r="AX600" s="63">
        <f>IFERROR(AW600/AS600,"-")</f>
        <v>0.25671025464556091</v>
      </c>
      <c r="AY600" s="60">
        <f t="shared" si="121"/>
        <v>152860.61126005361</v>
      </c>
      <c r="AZ600" s="137">
        <v>604537420</v>
      </c>
      <c r="BA600" s="137">
        <v>559</v>
      </c>
      <c r="BB600" s="101" t="s">
        <v>66</v>
      </c>
      <c r="BC600" s="48">
        <v>54955047</v>
      </c>
      <c r="BD600" s="63">
        <f>IFERROR(BC600/AZ600,"-")</f>
        <v>9.0904293401721931E-2</v>
      </c>
      <c r="BE600" s="48">
        <v>122</v>
      </c>
      <c r="BF600" s="63">
        <f>IFERROR(BE600/BA600,"-")</f>
        <v>0.21824686940966009</v>
      </c>
      <c r="BG600" s="60">
        <f t="shared" si="122"/>
        <v>450451.2049180328</v>
      </c>
      <c r="BH600" s="137">
        <f>SUM(D600,L600,T600,AB600,AJ600,AR600,AZ600)</f>
        <v>12785324690</v>
      </c>
      <c r="BI600" s="149">
        <f>SUM(E600,M600,U600,AC600,AK600,AS600,BA600)</f>
        <v>14761</v>
      </c>
      <c r="BJ600" s="101" t="s">
        <v>66</v>
      </c>
      <c r="BK600" s="48">
        <f t="shared" si="124"/>
        <v>415189504</v>
      </c>
      <c r="BL600" s="63">
        <f>IFERROR(BK600/BH600,"-")</f>
        <v>3.2473911618743564E-2</v>
      </c>
      <c r="BM600" s="48">
        <f t="shared" si="125"/>
        <v>3316</v>
      </c>
      <c r="BN600" s="63">
        <f>IFERROR(BM600/BI600,"-")</f>
        <v>0.22464602669195854</v>
      </c>
      <c r="BO600" s="60">
        <f t="shared" si="123"/>
        <v>125207.93244873341</v>
      </c>
    </row>
    <row r="601" spans="2:67" s="106" customFormat="1">
      <c r="B601" s="179"/>
      <c r="C601" s="173"/>
      <c r="D601" s="138"/>
      <c r="E601" s="138"/>
      <c r="F601" s="102" t="s">
        <v>68</v>
      </c>
      <c r="G601" s="52">
        <v>597348</v>
      </c>
      <c r="H601" s="64">
        <f>IFERROR(G601/D600,"-")</f>
        <v>8.108608891441469E-3</v>
      </c>
      <c r="I601" s="52">
        <v>10</v>
      </c>
      <c r="J601" s="64">
        <f>IFERROR(I601/E600,"-")</f>
        <v>0.30303030303030304</v>
      </c>
      <c r="K601" s="61">
        <f t="shared" si="116"/>
        <v>59734.8</v>
      </c>
      <c r="L601" s="138"/>
      <c r="M601" s="138"/>
      <c r="N601" s="102" t="s">
        <v>68</v>
      </c>
      <c r="O601" s="52">
        <v>898284</v>
      </c>
      <c r="P601" s="64">
        <f>IFERROR(O601/L600,"-")</f>
        <v>8.476881237278671E-3</v>
      </c>
      <c r="Q601" s="52">
        <v>14</v>
      </c>
      <c r="R601" s="64">
        <f>IFERROR(Q601/M600,"-")</f>
        <v>0.31818181818181818</v>
      </c>
      <c r="S601" s="61">
        <f t="shared" si="117"/>
        <v>64163.142857142855</v>
      </c>
      <c r="T601" s="138"/>
      <c r="U601" s="138"/>
      <c r="V601" s="102" t="s">
        <v>68</v>
      </c>
      <c r="W601" s="52">
        <v>100010032</v>
      </c>
      <c r="X601" s="50">
        <f>W601/T600</f>
        <v>2.6810840977371696E-2</v>
      </c>
      <c r="Y601" s="52">
        <v>1157</v>
      </c>
      <c r="Z601" s="64">
        <f>IFERROR(Y601/U600,"-")</f>
        <v>0.21155604315231305</v>
      </c>
      <c r="AA601" s="61">
        <f t="shared" si="118"/>
        <v>86439.094209161631</v>
      </c>
      <c r="AB601" s="138"/>
      <c r="AC601" s="138"/>
      <c r="AD601" s="102" t="s">
        <v>68</v>
      </c>
      <c r="AE601" s="52">
        <v>94850311</v>
      </c>
      <c r="AF601" s="64">
        <f>IFERROR(AE601/AB600,"-")</f>
        <v>2.4880747767030378E-2</v>
      </c>
      <c r="AG601" s="52">
        <v>1201</v>
      </c>
      <c r="AH601" s="64">
        <f>IFERROR(AG601/AC600,"-")</f>
        <v>0.27723915050784859</v>
      </c>
      <c r="AI601" s="61">
        <f t="shared" si="119"/>
        <v>78976.112406328059</v>
      </c>
      <c r="AJ601" s="138"/>
      <c r="AK601" s="138"/>
      <c r="AL601" s="102" t="s">
        <v>68</v>
      </c>
      <c r="AM601" s="52">
        <v>65507452</v>
      </c>
      <c r="AN601" s="64">
        <f>IFERROR(AM601/AJ600,"-")</f>
        <v>2.285905508247851E-2</v>
      </c>
      <c r="AO601" s="52">
        <v>874</v>
      </c>
      <c r="AP601" s="64">
        <f>IFERROR(AO601/AK600,"-")</f>
        <v>0.30442354580285613</v>
      </c>
      <c r="AQ601" s="61">
        <f t="shared" si="120"/>
        <v>74951.318077803197</v>
      </c>
      <c r="AR601" s="138"/>
      <c r="AS601" s="138"/>
      <c r="AT601" s="102" t="s">
        <v>68</v>
      </c>
      <c r="AU601" s="52">
        <v>16503563</v>
      </c>
      <c r="AV601" s="64">
        <f>IFERROR(AU601/AR600,"-")</f>
        <v>1.0359835671480761E-2</v>
      </c>
      <c r="AW601" s="52">
        <v>462</v>
      </c>
      <c r="AX601" s="64">
        <f>IFERROR(AW601/AS600,"-")</f>
        <v>0.3179628355127323</v>
      </c>
      <c r="AY601" s="61">
        <f t="shared" si="121"/>
        <v>35721.997835497838</v>
      </c>
      <c r="AZ601" s="138"/>
      <c r="BA601" s="138"/>
      <c r="BB601" s="102" t="s">
        <v>68</v>
      </c>
      <c r="BC601" s="52">
        <v>13143077</v>
      </c>
      <c r="BD601" s="64">
        <f>IFERROR(BC601/AZ600,"-")</f>
        <v>2.1740717059334391E-2</v>
      </c>
      <c r="BE601" s="52">
        <v>181</v>
      </c>
      <c r="BF601" s="64">
        <f>IFERROR(BE601/BA600,"-")</f>
        <v>0.32379248658318427</v>
      </c>
      <c r="BG601" s="61">
        <f t="shared" si="122"/>
        <v>72613.685082872922</v>
      </c>
      <c r="BH601" s="138"/>
      <c r="BI601" s="150"/>
      <c r="BJ601" s="102" t="s">
        <v>68</v>
      </c>
      <c r="BK601" s="52">
        <f t="shared" si="124"/>
        <v>291510067</v>
      </c>
      <c r="BL601" s="64">
        <f>IFERROR(BK601/BH600,"-")</f>
        <v>2.2800364798557182E-2</v>
      </c>
      <c r="BM601" s="52">
        <f t="shared" si="125"/>
        <v>3899</v>
      </c>
      <c r="BN601" s="64">
        <f>IFERROR(BM601/BI600,"-")</f>
        <v>0.26414199579974257</v>
      </c>
      <c r="BO601" s="61">
        <f t="shared" si="123"/>
        <v>74765.341626057969</v>
      </c>
    </row>
    <row r="602" spans="2:67" s="106" customFormat="1">
      <c r="B602" s="179"/>
      <c r="C602" s="173"/>
      <c r="D602" s="138"/>
      <c r="E602" s="138"/>
      <c r="F602" s="103" t="s">
        <v>70</v>
      </c>
      <c r="G602" s="52">
        <v>22902</v>
      </c>
      <c r="H602" s="64">
        <f>IFERROR(G602/D600,"-")</f>
        <v>3.1087968961441659E-4</v>
      </c>
      <c r="I602" s="52">
        <v>3</v>
      </c>
      <c r="J602" s="64">
        <f>IFERROR(I602/E600,"-")</f>
        <v>9.0909090909090912E-2</v>
      </c>
      <c r="K602" s="61">
        <f t="shared" si="116"/>
        <v>7634</v>
      </c>
      <c r="L602" s="138"/>
      <c r="M602" s="138"/>
      <c r="N602" s="103" t="s">
        <v>70</v>
      </c>
      <c r="O602" s="52">
        <v>719009</v>
      </c>
      <c r="P602" s="64">
        <f>IFERROR(O602/L600,"-")</f>
        <v>6.7851079408455459E-3</v>
      </c>
      <c r="Q602" s="52">
        <v>6</v>
      </c>
      <c r="R602" s="64">
        <f>IFERROR(Q602/M600,"-")</f>
        <v>0.13636363636363635</v>
      </c>
      <c r="S602" s="61">
        <f t="shared" si="117"/>
        <v>119834.83333333333</v>
      </c>
      <c r="T602" s="138"/>
      <c r="U602" s="138"/>
      <c r="V602" s="103" t="s">
        <v>70</v>
      </c>
      <c r="W602" s="52">
        <v>38239619</v>
      </c>
      <c r="X602" s="50">
        <f>W602/T600</f>
        <v>1.0251335026512954E-2</v>
      </c>
      <c r="Y602" s="52">
        <v>1229</v>
      </c>
      <c r="Z602" s="64">
        <f>IFERROR(Y602/U600,"-")</f>
        <v>0.22472115560431524</v>
      </c>
      <c r="AA602" s="61">
        <f t="shared" si="118"/>
        <v>31114.417412530514</v>
      </c>
      <c r="AB602" s="138"/>
      <c r="AC602" s="138"/>
      <c r="AD602" s="103" t="s">
        <v>70</v>
      </c>
      <c r="AE602" s="52">
        <v>52941333</v>
      </c>
      <c r="AF602" s="64">
        <f>IFERROR(AE602/AB600,"-")</f>
        <v>1.388735512763223E-2</v>
      </c>
      <c r="AG602" s="52">
        <v>1130</v>
      </c>
      <c r="AH602" s="64">
        <f>IFERROR(AG602/AC600,"-")</f>
        <v>0.26084949215143122</v>
      </c>
      <c r="AI602" s="61">
        <f t="shared" si="119"/>
        <v>46850.73716814159</v>
      </c>
      <c r="AJ602" s="138"/>
      <c r="AK602" s="138"/>
      <c r="AL602" s="103" t="s">
        <v>70</v>
      </c>
      <c r="AM602" s="52">
        <v>28580669</v>
      </c>
      <c r="AN602" s="64">
        <f>IFERROR(AM602/AJ600,"-")</f>
        <v>9.9733246679337487E-3</v>
      </c>
      <c r="AO602" s="52">
        <v>821</v>
      </c>
      <c r="AP602" s="64">
        <f>IFERROR(AO602/AK600,"-")</f>
        <v>0.28596307906652735</v>
      </c>
      <c r="AQ602" s="61">
        <f t="shared" si="120"/>
        <v>34812.020706455543</v>
      </c>
      <c r="AR602" s="138"/>
      <c r="AS602" s="138"/>
      <c r="AT602" s="103" t="s">
        <v>70</v>
      </c>
      <c r="AU602" s="52">
        <v>11464986</v>
      </c>
      <c r="AV602" s="64">
        <f>IFERROR(AU602/AR600,"-")</f>
        <v>7.1969532237267514E-3</v>
      </c>
      <c r="AW602" s="52">
        <v>358</v>
      </c>
      <c r="AX602" s="64">
        <f>IFERROR(AW602/AS600,"-")</f>
        <v>0.24638678596008259</v>
      </c>
      <c r="AY602" s="61">
        <f t="shared" si="121"/>
        <v>32025.100558659218</v>
      </c>
      <c r="AZ602" s="138"/>
      <c r="BA602" s="138"/>
      <c r="BB602" s="103" t="s">
        <v>70</v>
      </c>
      <c r="BC602" s="52">
        <v>2298800</v>
      </c>
      <c r="BD602" s="64">
        <f>IFERROR(BC602/AZ600,"-")</f>
        <v>3.8025768528935728E-3</v>
      </c>
      <c r="BE602" s="52">
        <v>109</v>
      </c>
      <c r="BF602" s="64">
        <f>IFERROR(BE602/BA600,"-")</f>
        <v>0.19499105545617174</v>
      </c>
      <c r="BG602" s="61">
        <f t="shared" si="122"/>
        <v>21089.908256880735</v>
      </c>
      <c r="BH602" s="138"/>
      <c r="BI602" s="150"/>
      <c r="BJ602" s="103" t="s">
        <v>70</v>
      </c>
      <c r="BK602" s="52">
        <f t="shared" si="124"/>
        <v>134267318</v>
      </c>
      <c r="BL602" s="64">
        <f>IFERROR(BK602/BH600,"-")</f>
        <v>1.0501674478788697E-2</v>
      </c>
      <c r="BM602" s="52">
        <f t="shared" si="125"/>
        <v>3656</v>
      </c>
      <c r="BN602" s="64">
        <f>IFERROR(BM602/BI600,"-")</f>
        <v>0.24767969649752727</v>
      </c>
      <c r="BO602" s="61">
        <f t="shared" si="123"/>
        <v>36725.196389496719</v>
      </c>
    </row>
    <row r="603" spans="2:67" s="106" customFormat="1">
      <c r="B603" s="179"/>
      <c r="C603" s="173"/>
      <c r="D603" s="138"/>
      <c r="E603" s="138"/>
      <c r="F603" s="103" t="s">
        <v>72</v>
      </c>
      <c r="G603" s="52">
        <v>0</v>
      </c>
      <c r="H603" s="64">
        <f>IFERROR(G603/D600,"-")</f>
        <v>0</v>
      </c>
      <c r="I603" s="52">
        <v>0</v>
      </c>
      <c r="J603" s="64">
        <f>IFERROR(I603/E600,"-")</f>
        <v>0</v>
      </c>
      <c r="K603" s="61" t="str">
        <f t="shared" si="116"/>
        <v>-</v>
      </c>
      <c r="L603" s="138"/>
      <c r="M603" s="138"/>
      <c r="N603" s="103" t="s">
        <v>72</v>
      </c>
      <c r="O603" s="52">
        <v>1545635</v>
      </c>
      <c r="P603" s="64">
        <f>IFERROR(O603/L600,"-")</f>
        <v>1.4585770570533617E-2</v>
      </c>
      <c r="Q603" s="52">
        <v>2</v>
      </c>
      <c r="R603" s="64">
        <f>IFERROR(Q603/M600,"-")</f>
        <v>4.5454545454545456E-2</v>
      </c>
      <c r="S603" s="61">
        <f t="shared" si="117"/>
        <v>772817.5</v>
      </c>
      <c r="T603" s="138"/>
      <c r="U603" s="138"/>
      <c r="V603" s="103" t="s">
        <v>72</v>
      </c>
      <c r="W603" s="52">
        <v>10567054</v>
      </c>
      <c r="X603" s="50">
        <f>W603/T600</f>
        <v>2.8328318542413778E-3</v>
      </c>
      <c r="Y603" s="52">
        <v>197</v>
      </c>
      <c r="Z603" s="64">
        <f>IFERROR(Y603/U600,"-")</f>
        <v>3.6021210458950445E-2</v>
      </c>
      <c r="AA603" s="61">
        <f t="shared" si="118"/>
        <v>53639.868020304566</v>
      </c>
      <c r="AB603" s="138"/>
      <c r="AC603" s="138"/>
      <c r="AD603" s="103" t="s">
        <v>72</v>
      </c>
      <c r="AE603" s="52">
        <v>5932155</v>
      </c>
      <c r="AF603" s="64">
        <f>IFERROR(AE603/AB600,"-")</f>
        <v>1.556098769880977E-3</v>
      </c>
      <c r="AG603" s="52">
        <v>197</v>
      </c>
      <c r="AH603" s="64">
        <f>IFERROR(AG603/AC600,"-")</f>
        <v>4.5475530932594647E-2</v>
      </c>
      <c r="AI603" s="61">
        <f t="shared" si="119"/>
        <v>30112.461928934012</v>
      </c>
      <c r="AJ603" s="138"/>
      <c r="AK603" s="138"/>
      <c r="AL603" s="103" t="s">
        <v>72</v>
      </c>
      <c r="AM603" s="52">
        <v>1159868</v>
      </c>
      <c r="AN603" s="64">
        <f>IFERROR(AM603/AJ600,"-")</f>
        <v>4.0474000576917854E-4</v>
      </c>
      <c r="AO603" s="52">
        <v>103</v>
      </c>
      <c r="AP603" s="64">
        <f>IFERROR(AO603/AK600,"-")</f>
        <v>3.5876001393242769E-2</v>
      </c>
      <c r="AQ603" s="61">
        <f t="shared" si="120"/>
        <v>11260.85436893204</v>
      </c>
      <c r="AR603" s="138"/>
      <c r="AS603" s="138"/>
      <c r="AT603" s="103" t="s">
        <v>72</v>
      </c>
      <c r="AU603" s="52">
        <v>2513250</v>
      </c>
      <c r="AV603" s="64">
        <f>IFERROR(AU603/AR600,"-")</f>
        <v>1.5776506564884822E-3</v>
      </c>
      <c r="AW603" s="52">
        <v>47</v>
      </c>
      <c r="AX603" s="64">
        <f>IFERROR(AW603/AS600,"-")</f>
        <v>3.2346868547832072E-2</v>
      </c>
      <c r="AY603" s="61">
        <f t="shared" si="121"/>
        <v>53473.404255319147</v>
      </c>
      <c r="AZ603" s="138"/>
      <c r="BA603" s="138"/>
      <c r="BB603" s="103" t="s">
        <v>72</v>
      </c>
      <c r="BC603" s="52">
        <v>1000177</v>
      </c>
      <c r="BD603" s="64">
        <f>IFERROR(BC603/AZ600,"-")</f>
        <v>1.6544501083158756E-3</v>
      </c>
      <c r="BE603" s="52">
        <v>10</v>
      </c>
      <c r="BF603" s="64">
        <f>IFERROR(BE603/BA600,"-")</f>
        <v>1.7889087656529516E-2</v>
      </c>
      <c r="BG603" s="61">
        <f t="shared" si="122"/>
        <v>100017.7</v>
      </c>
      <c r="BH603" s="138"/>
      <c r="BI603" s="150"/>
      <c r="BJ603" s="103" t="s">
        <v>72</v>
      </c>
      <c r="BK603" s="52">
        <f t="shared" si="124"/>
        <v>22718139</v>
      </c>
      <c r="BL603" s="64">
        <f>IFERROR(BK603/BH600,"-")</f>
        <v>1.7768918311295541E-3</v>
      </c>
      <c r="BM603" s="52">
        <f t="shared" si="125"/>
        <v>556</v>
      </c>
      <c r="BN603" s="64">
        <f>IFERROR(BM603/BI600,"-")</f>
        <v>3.7666824740871213E-2</v>
      </c>
      <c r="BO603" s="61">
        <f t="shared" si="123"/>
        <v>40859.962230215824</v>
      </c>
    </row>
    <row r="604" spans="2:67" s="106" customFormat="1">
      <c r="B604" s="179"/>
      <c r="C604" s="173"/>
      <c r="D604" s="138"/>
      <c r="E604" s="138"/>
      <c r="F604" s="103" t="s">
        <v>74</v>
      </c>
      <c r="G604" s="52">
        <v>246509</v>
      </c>
      <c r="H604" s="64">
        <f>IFERROR(G604/D600,"-")</f>
        <v>3.3461986467190736E-3</v>
      </c>
      <c r="I604" s="52">
        <v>8</v>
      </c>
      <c r="J604" s="64">
        <f>IFERROR(I604/E600,"-")</f>
        <v>0.24242424242424243</v>
      </c>
      <c r="K604" s="61">
        <f t="shared" si="116"/>
        <v>30813.625</v>
      </c>
      <c r="L604" s="138"/>
      <c r="M604" s="138"/>
      <c r="N604" s="103" t="s">
        <v>74</v>
      </c>
      <c r="O604" s="52">
        <v>779260</v>
      </c>
      <c r="P604" s="64">
        <f>IFERROR(O604/L600,"-")</f>
        <v>7.3536815449922049E-3</v>
      </c>
      <c r="Q604" s="52">
        <v>9</v>
      </c>
      <c r="R604" s="64">
        <f>IFERROR(Q604/M600,"-")</f>
        <v>0.20454545454545456</v>
      </c>
      <c r="S604" s="61">
        <f t="shared" si="117"/>
        <v>86584.444444444438</v>
      </c>
      <c r="T604" s="138"/>
      <c r="U604" s="138"/>
      <c r="V604" s="103" t="s">
        <v>74</v>
      </c>
      <c r="W604" s="52">
        <v>46445707</v>
      </c>
      <c r="X604" s="50">
        <f>W604/T600</f>
        <v>1.245123553663696E-2</v>
      </c>
      <c r="Y604" s="52">
        <v>1301</v>
      </c>
      <c r="Z604" s="64">
        <f>IFERROR(Y604/U600,"-")</f>
        <v>0.23788626805631743</v>
      </c>
      <c r="AA604" s="61">
        <f t="shared" si="118"/>
        <v>35700.005380476556</v>
      </c>
      <c r="AB604" s="138"/>
      <c r="AC604" s="138"/>
      <c r="AD604" s="103" t="s">
        <v>74</v>
      </c>
      <c r="AE604" s="52">
        <v>57989783</v>
      </c>
      <c r="AF604" s="64">
        <f>IFERROR(AE604/AB600,"-")</f>
        <v>1.521164399648438E-2</v>
      </c>
      <c r="AG604" s="52">
        <v>1290</v>
      </c>
      <c r="AH604" s="64">
        <f>IFERROR(AG604/AC600,"-")</f>
        <v>0.29778393351800553</v>
      </c>
      <c r="AI604" s="61">
        <f t="shared" si="119"/>
        <v>44953.32015503876</v>
      </c>
      <c r="AJ604" s="138"/>
      <c r="AK604" s="138"/>
      <c r="AL604" s="103" t="s">
        <v>74</v>
      </c>
      <c r="AM604" s="52">
        <v>36322891</v>
      </c>
      <c r="AN604" s="64">
        <f>IFERROR(AM604/AJ600,"-")</f>
        <v>1.2675000183549544E-2</v>
      </c>
      <c r="AO604" s="52">
        <v>840</v>
      </c>
      <c r="AP604" s="64">
        <f>IFERROR(AO604/AK600,"-")</f>
        <v>0.29258098223615464</v>
      </c>
      <c r="AQ604" s="61">
        <f t="shared" si="120"/>
        <v>43241.536904761902</v>
      </c>
      <c r="AR604" s="138"/>
      <c r="AS604" s="138"/>
      <c r="AT604" s="103" t="s">
        <v>74</v>
      </c>
      <c r="AU604" s="52">
        <v>11176641</v>
      </c>
      <c r="AV604" s="64">
        <f>IFERROR(AU604/AR600,"-")</f>
        <v>7.0159494721918174E-3</v>
      </c>
      <c r="AW604" s="52">
        <v>387</v>
      </c>
      <c r="AX604" s="64">
        <f>IFERROR(AW604/AS600,"-")</f>
        <v>0.2663454920853407</v>
      </c>
      <c r="AY604" s="61">
        <f t="shared" si="121"/>
        <v>28880.20930232558</v>
      </c>
      <c r="AZ604" s="138"/>
      <c r="BA604" s="138"/>
      <c r="BB604" s="103" t="s">
        <v>74</v>
      </c>
      <c r="BC604" s="52">
        <v>7709135</v>
      </c>
      <c r="BD604" s="64">
        <f>IFERROR(BC604/AZ600,"-")</f>
        <v>1.275212211015821E-2</v>
      </c>
      <c r="BE604" s="52">
        <v>94</v>
      </c>
      <c r="BF604" s="64">
        <f>IFERROR(BE604/BA600,"-")</f>
        <v>0.16815742397137745</v>
      </c>
      <c r="BG604" s="61">
        <f t="shared" si="122"/>
        <v>82012.074468085106</v>
      </c>
      <c r="BH604" s="138"/>
      <c r="BI604" s="150"/>
      <c r="BJ604" s="103" t="s">
        <v>74</v>
      </c>
      <c r="BK604" s="52">
        <f t="shared" si="124"/>
        <v>160669926</v>
      </c>
      <c r="BL604" s="64">
        <f>IFERROR(BK604/BH600,"-")</f>
        <v>1.2566745850863488E-2</v>
      </c>
      <c r="BM604" s="52">
        <f t="shared" si="125"/>
        <v>3929</v>
      </c>
      <c r="BN604" s="64">
        <f>IFERROR(BM604/BI600,"-")</f>
        <v>0.2661743784296457</v>
      </c>
      <c r="BO604" s="61">
        <f t="shared" si="123"/>
        <v>40893.338254008653</v>
      </c>
    </row>
    <row r="605" spans="2:67" s="106" customFormat="1">
      <c r="B605" s="179"/>
      <c r="C605" s="173"/>
      <c r="D605" s="138"/>
      <c r="E605" s="138"/>
      <c r="F605" s="103" t="s">
        <v>76</v>
      </c>
      <c r="G605" s="52">
        <v>277015</v>
      </c>
      <c r="H605" s="64">
        <f>IFERROR(G605/D600,"-")</f>
        <v>3.7602976691353427E-3</v>
      </c>
      <c r="I605" s="52">
        <v>11</v>
      </c>
      <c r="J605" s="64">
        <f>IFERROR(I605/E600,"-")</f>
        <v>0.33333333333333331</v>
      </c>
      <c r="K605" s="61">
        <f t="shared" si="116"/>
        <v>25183.18181818182</v>
      </c>
      <c r="L605" s="138"/>
      <c r="M605" s="138"/>
      <c r="N605" s="103" t="s">
        <v>76</v>
      </c>
      <c r="O605" s="52">
        <v>5001597</v>
      </c>
      <c r="P605" s="64">
        <f>IFERROR(O605/L600,"-")</f>
        <v>4.7198818820917761E-2</v>
      </c>
      <c r="Q605" s="52">
        <v>15</v>
      </c>
      <c r="R605" s="64">
        <f>IFERROR(Q605/M600,"-")</f>
        <v>0.34090909090909088</v>
      </c>
      <c r="S605" s="61">
        <f t="shared" si="117"/>
        <v>333439.8</v>
      </c>
      <c r="T605" s="138"/>
      <c r="U605" s="138"/>
      <c r="V605" s="103" t="s">
        <v>76</v>
      </c>
      <c r="W605" s="52">
        <v>108637380</v>
      </c>
      <c r="X605" s="50">
        <f>W605/T600</f>
        <v>2.9123673506856799E-2</v>
      </c>
      <c r="Y605" s="52">
        <v>1810</v>
      </c>
      <c r="Z605" s="64">
        <f>IFERROR(Y605/U600,"-")</f>
        <v>0.3309562991406107</v>
      </c>
      <c r="AA605" s="61">
        <f t="shared" si="118"/>
        <v>60020.651933701658</v>
      </c>
      <c r="AB605" s="138"/>
      <c r="AC605" s="138"/>
      <c r="AD605" s="103" t="s">
        <v>76</v>
      </c>
      <c r="AE605" s="52">
        <v>114497990</v>
      </c>
      <c r="AF605" s="64">
        <f>IFERROR(AE605/AB600,"-")</f>
        <v>3.003464700312861E-2</v>
      </c>
      <c r="AG605" s="52">
        <v>1657</v>
      </c>
      <c r="AH605" s="64">
        <f>IFERROR(AG605/AC600,"-")</f>
        <v>0.38250230840258542</v>
      </c>
      <c r="AI605" s="61">
        <f t="shared" si="119"/>
        <v>69099.571514785755</v>
      </c>
      <c r="AJ605" s="138"/>
      <c r="AK605" s="138"/>
      <c r="AL605" s="103" t="s">
        <v>76</v>
      </c>
      <c r="AM605" s="52">
        <v>84781226</v>
      </c>
      <c r="AN605" s="64">
        <f>IFERROR(AM605/AJ600,"-")</f>
        <v>2.9584706104796434E-2</v>
      </c>
      <c r="AO605" s="52">
        <v>1150</v>
      </c>
      <c r="AP605" s="64">
        <f>IFERROR(AO605/AK600,"-")</f>
        <v>0.40055729710902127</v>
      </c>
      <c r="AQ605" s="61">
        <f t="shared" si="120"/>
        <v>73722.805217391302</v>
      </c>
      <c r="AR605" s="138"/>
      <c r="AS605" s="138"/>
      <c r="AT605" s="103" t="s">
        <v>76</v>
      </c>
      <c r="AU605" s="52">
        <v>46848802</v>
      </c>
      <c r="AV605" s="64">
        <f>IFERROR(AU605/AR600,"-")</f>
        <v>2.9408551966974599E-2</v>
      </c>
      <c r="AW605" s="52">
        <v>536</v>
      </c>
      <c r="AX605" s="64">
        <f>IFERROR(AW605/AS600,"-")</f>
        <v>0.36889194769442535</v>
      </c>
      <c r="AY605" s="61">
        <f t="shared" si="121"/>
        <v>87404.48134328358</v>
      </c>
      <c r="AZ605" s="138"/>
      <c r="BA605" s="138"/>
      <c r="BB605" s="103" t="s">
        <v>76</v>
      </c>
      <c r="BC605" s="52">
        <v>15191122</v>
      </c>
      <c r="BD605" s="64">
        <f>IFERROR(BC605/AZ600,"-")</f>
        <v>2.5128505692832051E-2</v>
      </c>
      <c r="BE605" s="52">
        <v>154</v>
      </c>
      <c r="BF605" s="64">
        <f>IFERROR(BE605/BA600,"-")</f>
        <v>0.27549194991055453</v>
      </c>
      <c r="BG605" s="61">
        <f t="shared" si="122"/>
        <v>98643.649350649357</v>
      </c>
      <c r="BH605" s="138"/>
      <c r="BI605" s="150"/>
      <c r="BJ605" s="103" t="s">
        <v>76</v>
      </c>
      <c r="BK605" s="52">
        <f t="shared" si="124"/>
        <v>375235132</v>
      </c>
      <c r="BL605" s="64">
        <f>IFERROR(BK605/BH600,"-")</f>
        <v>2.9348893446052952E-2</v>
      </c>
      <c r="BM605" s="52">
        <f t="shared" si="125"/>
        <v>5333</v>
      </c>
      <c r="BN605" s="64">
        <f>IFERROR(BM605/BI600,"-")</f>
        <v>0.36128988550911184</v>
      </c>
      <c r="BO605" s="61">
        <f t="shared" si="123"/>
        <v>70360.984811550719</v>
      </c>
    </row>
    <row r="606" spans="2:67" s="106" customFormat="1">
      <c r="B606" s="179"/>
      <c r="C606" s="173"/>
      <c r="D606" s="138"/>
      <c r="E606" s="138"/>
      <c r="F606" s="103" t="s">
        <v>77</v>
      </c>
      <c r="G606" s="52">
        <v>0</v>
      </c>
      <c r="H606" s="64">
        <f>IFERROR(G606/D600,"-")</f>
        <v>0</v>
      </c>
      <c r="I606" s="52">
        <v>0</v>
      </c>
      <c r="J606" s="64">
        <f>IFERROR(I606/E600,"-")</f>
        <v>0</v>
      </c>
      <c r="K606" s="61" t="str">
        <f t="shared" si="116"/>
        <v>-</v>
      </c>
      <c r="L606" s="138"/>
      <c r="M606" s="138"/>
      <c r="N606" s="103" t="s">
        <v>77</v>
      </c>
      <c r="O606" s="52">
        <v>2797332</v>
      </c>
      <c r="P606" s="64">
        <f>IFERROR(O606/L600,"-")</f>
        <v>2.639772181764255E-2</v>
      </c>
      <c r="Q606" s="52">
        <v>8</v>
      </c>
      <c r="R606" s="64">
        <f>IFERROR(Q606/M600,"-")</f>
        <v>0.18181818181818182</v>
      </c>
      <c r="S606" s="61">
        <f t="shared" si="117"/>
        <v>349666.5</v>
      </c>
      <c r="T606" s="138"/>
      <c r="U606" s="138"/>
      <c r="V606" s="103" t="s">
        <v>77</v>
      </c>
      <c r="W606" s="52">
        <v>70050865</v>
      </c>
      <c r="X606" s="50">
        <f>W606/T600</f>
        <v>1.8779342074826382E-2</v>
      </c>
      <c r="Y606" s="52">
        <v>429</v>
      </c>
      <c r="Z606" s="64">
        <f>IFERROR(Y606/U600,"-")</f>
        <v>7.8442128359846403E-2</v>
      </c>
      <c r="AA606" s="61">
        <f t="shared" si="118"/>
        <v>163288.72960372962</v>
      </c>
      <c r="AB606" s="138"/>
      <c r="AC606" s="138"/>
      <c r="AD606" s="103" t="s">
        <v>77</v>
      </c>
      <c r="AE606" s="52">
        <v>120356316</v>
      </c>
      <c r="AF606" s="64">
        <f>IFERROR(AE606/AB600,"-")</f>
        <v>3.1571379250037487E-2</v>
      </c>
      <c r="AG606" s="52">
        <v>508</v>
      </c>
      <c r="AH606" s="64">
        <f>IFERROR(AG606/AC600,"-")</f>
        <v>0.1172668513388735</v>
      </c>
      <c r="AI606" s="61">
        <f t="shared" si="119"/>
        <v>236921.88188976378</v>
      </c>
      <c r="AJ606" s="138"/>
      <c r="AK606" s="138"/>
      <c r="AL606" s="103" t="s">
        <v>77</v>
      </c>
      <c r="AM606" s="52">
        <v>184616418</v>
      </c>
      <c r="AN606" s="64">
        <f>IFERROR(AM606/AJ600,"-")</f>
        <v>6.4422546433219194E-2</v>
      </c>
      <c r="AO606" s="52">
        <v>485</v>
      </c>
      <c r="AP606" s="64">
        <f>IFERROR(AO606/AK600,"-")</f>
        <v>0.16893068617206547</v>
      </c>
      <c r="AQ606" s="61">
        <f t="shared" si="120"/>
        <v>380652.40824742266</v>
      </c>
      <c r="AR606" s="138"/>
      <c r="AS606" s="138"/>
      <c r="AT606" s="103" t="s">
        <v>77</v>
      </c>
      <c r="AU606" s="52">
        <v>128807273</v>
      </c>
      <c r="AV606" s="64">
        <f>IFERROR(AU606/AR600,"-")</f>
        <v>8.0856611482718055E-2</v>
      </c>
      <c r="AW606" s="52">
        <v>301</v>
      </c>
      <c r="AX606" s="64">
        <f>IFERROR(AW606/AS600,"-")</f>
        <v>0.20715760495526497</v>
      </c>
      <c r="AY606" s="61">
        <f t="shared" si="121"/>
        <v>427931.13953488372</v>
      </c>
      <c r="AZ606" s="138"/>
      <c r="BA606" s="138"/>
      <c r="BB606" s="103" t="s">
        <v>77</v>
      </c>
      <c r="BC606" s="52">
        <v>41007293</v>
      </c>
      <c r="BD606" s="64">
        <f>IFERROR(BC606/AZ600,"-")</f>
        <v>6.7832513990614504E-2</v>
      </c>
      <c r="BE606" s="52">
        <v>119</v>
      </c>
      <c r="BF606" s="64">
        <f>IFERROR(BE606/BA600,"-")</f>
        <v>0.21288014311270126</v>
      </c>
      <c r="BG606" s="61">
        <f t="shared" si="122"/>
        <v>344599.10084033612</v>
      </c>
      <c r="BH606" s="138"/>
      <c r="BI606" s="150"/>
      <c r="BJ606" s="103" t="s">
        <v>77</v>
      </c>
      <c r="BK606" s="52">
        <f t="shared" si="124"/>
        <v>547635497</v>
      </c>
      <c r="BL606" s="64">
        <f>IFERROR(BK606/BH600,"-")</f>
        <v>4.2833131756781377E-2</v>
      </c>
      <c r="BM606" s="52">
        <f t="shared" si="125"/>
        <v>1850</v>
      </c>
      <c r="BN606" s="64">
        <f>IFERROR(BM606/BI600,"-")</f>
        <v>0.12533026217735926</v>
      </c>
      <c r="BO606" s="61">
        <f t="shared" si="123"/>
        <v>296019.18756756757</v>
      </c>
    </row>
    <row r="607" spans="2:67" s="106" customFormat="1">
      <c r="B607" s="179"/>
      <c r="C607" s="173"/>
      <c r="D607" s="138"/>
      <c r="E607" s="138"/>
      <c r="F607" s="103" t="s">
        <v>79</v>
      </c>
      <c r="G607" s="52">
        <v>0</v>
      </c>
      <c r="H607" s="64">
        <f>IFERROR(G607/D600,"-")</f>
        <v>0</v>
      </c>
      <c r="I607" s="52">
        <v>0</v>
      </c>
      <c r="J607" s="64">
        <f>IFERROR(I607/E600,"-")</f>
        <v>0</v>
      </c>
      <c r="K607" s="61" t="str">
        <f t="shared" si="116"/>
        <v>-</v>
      </c>
      <c r="L607" s="138"/>
      <c r="M607" s="138"/>
      <c r="N607" s="103" t="s">
        <v>79</v>
      </c>
      <c r="O607" s="52">
        <v>0</v>
      </c>
      <c r="P607" s="64">
        <f>IFERROR(O607/L600,"-")</f>
        <v>0</v>
      </c>
      <c r="Q607" s="52">
        <v>0</v>
      </c>
      <c r="R607" s="64">
        <f>IFERROR(Q607/M600,"-")</f>
        <v>0</v>
      </c>
      <c r="S607" s="61" t="str">
        <f t="shared" si="117"/>
        <v>-</v>
      </c>
      <c r="T607" s="138"/>
      <c r="U607" s="138"/>
      <c r="V607" s="103" t="s">
        <v>79</v>
      </c>
      <c r="W607" s="52">
        <v>3928</v>
      </c>
      <c r="X607" s="50">
        <f>W607/T600</f>
        <v>1.0530241942039977E-6</v>
      </c>
      <c r="Y607" s="52">
        <v>3</v>
      </c>
      <c r="Z607" s="64">
        <f>IFERROR(Y607/U600,"-")</f>
        <v>5.4854635216675812E-4</v>
      </c>
      <c r="AA607" s="61">
        <f t="shared" si="118"/>
        <v>1309.3333333333333</v>
      </c>
      <c r="AB607" s="138"/>
      <c r="AC607" s="138"/>
      <c r="AD607" s="103" t="s">
        <v>79</v>
      </c>
      <c r="AE607" s="52">
        <v>28348</v>
      </c>
      <c r="AF607" s="64">
        <f>IFERROR(AE607/AB600,"-")</f>
        <v>7.4361320512673619E-6</v>
      </c>
      <c r="AG607" s="52">
        <v>6</v>
      </c>
      <c r="AH607" s="64">
        <f>IFERROR(AG607/AC600,"-")</f>
        <v>1.3850415512465374E-3</v>
      </c>
      <c r="AI607" s="61">
        <f t="shared" si="119"/>
        <v>4724.666666666667</v>
      </c>
      <c r="AJ607" s="138"/>
      <c r="AK607" s="138"/>
      <c r="AL607" s="103" t="s">
        <v>79</v>
      </c>
      <c r="AM607" s="52">
        <v>2831</v>
      </c>
      <c r="AN607" s="64">
        <f>IFERROR(AM607/AJ600,"-")</f>
        <v>9.8788737712614221E-7</v>
      </c>
      <c r="AO607" s="52">
        <v>3</v>
      </c>
      <c r="AP607" s="64">
        <f>IFERROR(AO607/AK600,"-")</f>
        <v>1.0449320794148381E-3</v>
      </c>
      <c r="AQ607" s="61">
        <f t="shared" si="120"/>
        <v>943.66666666666663</v>
      </c>
      <c r="AR607" s="138"/>
      <c r="AS607" s="138"/>
      <c r="AT607" s="103" t="s">
        <v>79</v>
      </c>
      <c r="AU607" s="52">
        <v>2272</v>
      </c>
      <c r="AV607" s="64">
        <f>IFERROR(AU607/AR600,"-")</f>
        <v>1.4262100035976649E-6</v>
      </c>
      <c r="AW607" s="52">
        <v>2</v>
      </c>
      <c r="AX607" s="64">
        <f>IFERROR(AW607/AS600,"-")</f>
        <v>1.3764624913971094E-3</v>
      </c>
      <c r="AY607" s="61">
        <f t="shared" si="121"/>
        <v>1136</v>
      </c>
      <c r="AZ607" s="138"/>
      <c r="BA607" s="138"/>
      <c r="BB607" s="103" t="s">
        <v>79</v>
      </c>
      <c r="BC607" s="52">
        <v>1138</v>
      </c>
      <c r="BD607" s="64">
        <f>IFERROR(BC607/AZ600,"-")</f>
        <v>1.8824310329706306E-6</v>
      </c>
      <c r="BE607" s="52">
        <v>1</v>
      </c>
      <c r="BF607" s="64">
        <f>IFERROR(BE607/BA600,"-")</f>
        <v>1.7889087656529517E-3</v>
      </c>
      <c r="BG607" s="61">
        <f t="shared" si="122"/>
        <v>1138</v>
      </c>
      <c r="BH607" s="138"/>
      <c r="BI607" s="150"/>
      <c r="BJ607" s="103" t="s">
        <v>79</v>
      </c>
      <c r="BK607" s="52">
        <f t="shared" si="124"/>
        <v>38517</v>
      </c>
      <c r="BL607" s="64">
        <f>IFERROR(BK607/BH600,"-")</f>
        <v>3.0125945905875934E-6</v>
      </c>
      <c r="BM607" s="52">
        <f t="shared" si="125"/>
        <v>15</v>
      </c>
      <c r="BN607" s="64">
        <f>IFERROR(BM607/BI600,"-")</f>
        <v>1.0161913149515616E-3</v>
      </c>
      <c r="BO607" s="61">
        <f t="shared" si="123"/>
        <v>2567.8000000000002</v>
      </c>
    </row>
    <row r="608" spans="2:67" s="106" customFormat="1">
      <c r="B608" s="179"/>
      <c r="C608" s="173"/>
      <c r="D608" s="138"/>
      <c r="E608" s="138"/>
      <c r="F608" s="103" t="s">
        <v>81</v>
      </c>
      <c r="G608" s="52">
        <v>0</v>
      </c>
      <c r="H608" s="64">
        <f>IFERROR(G608/D600,"-")</f>
        <v>0</v>
      </c>
      <c r="I608" s="52">
        <v>0</v>
      </c>
      <c r="J608" s="64">
        <f>IFERROR(I608/E600,"-")</f>
        <v>0</v>
      </c>
      <c r="K608" s="61" t="str">
        <f t="shared" si="116"/>
        <v>-</v>
      </c>
      <c r="L608" s="138"/>
      <c r="M608" s="138"/>
      <c r="N608" s="103" t="s">
        <v>81</v>
      </c>
      <c r="O608" s="52">
        <v>57411</v>
      </c>
      <c r="P608" s="64">
        <f>IFERROR(O608/L600,"-")</f>
        <v>5.4177323509425283E-4</v>
      </c>
      <c r="Q608" s="52">
        <v>2</v>
      </c>
      <c r="R608" s="64">
        <f>IFERROR(Q608/M600,"-")</f>
        <v>4.5454545454545456E-2</v>
      </c>
      <c r="S608" s="61">
        <f t="shared" si="117"/>
        <v>28705.5</v>
      </c>
      <c r="T608" s="138"/>
      <c r="U608" s="138"/>
      <c r="V608" s="103" t="s">
        <v>81</v>
      </c>
      <c r="W608" s="52">
        <v>889737</v>
      </c>
      <c r="X608" s="50">
        <f>W608/T600</f>
        <v>2.3852204365541811E-4</v>
      </c>
      <c r="Y608" s="52">
        <v>63</v>
      </c>
      <c r="Z608" s="64">
        <f>IFERROR(Y608/U600,"-")</f>
        <v>1.151947339550192E-2</v>
      </c>
      <c r="AA608" s="61">
        <f t="shared" si="118"/>
        <v>14122.809523809523</v>
      </c>
      <c r="AB608" s="138"/>
      <c r="AC608" s="138"/>
      <c r="AD608" s="103" t="s">
        <v>81</v>
      </c>
      <c r="AE608" s="52">
        <v>965725</v>
      </c>
      <c r="AF608" s="64">
        <f>IFERROR(AE608/AB600,"-")</f>
        <v>2.5332505380309625E-4</v>
      </c>
      <c r="AG608" s="52">
        <v>51</v>
      </c>
      <c r="AH608" s="64">
        <f>IFERROR(AG608/AC600,"-")</f>
        <v>1.1772853185595568E-2</v>
      </c>
      <c r="AI608" s="61">
        <f t="shared" si="119"/>
        <v>18935.784313725489</v>
      </c>
      <c r="AJ608" s="138"/>
      <c r="AK608" s="138"/>
      <c r="AL608" s="103" t="s">
        <v>81</v>
      </c>
      <c r="AM608" s="52">
        <v>486087</v>
      </c>
      <c r="AN608" s="64">
        <f>IFERROR(AM608/AJ600,"-")</f>
        <v>1.6962176315263693E-4</v>
      </c>
      <c r="AO608" s="52">
        <v>26</v>
      </c>
      <c r="AP608" s="64">
        <f>IFERROR(AO608/AK600,"-")</f>
        <v>9.0560780215952624E-3</v>
      </c>
      <c r="AQ608" s="61">
        <f t="shared" si="120"/>
        <v>18695.653846153848</v>
      </c>
      <c r="AR608" s="138"/>
      <c r="AS608" s="138"/>
      <c r="AT608" s="103" t="s">
        <v>81</v>
      </c>
      <c r="AU608" s="52">
        <v>247726</v>
      </c>
      <c r="AV608" s="64">
        <f>IFERROR(AU608/AR600,"-")</f>
        <v>1.5550585358769153E-4</v>
      </c>
      <c r="AW608" s="52">
        <v>6</v>
      </c>
      <c r="AX608" s="64">
        <f>IFERROR(AW608/AS600,"-")</f>
        <v>4.1293874741913286E-3</v>
      </c>
      <c r="AY608" s="61">
        <f t="shared" si="121"/>
        <v>41287.666666666664</v>
      </c>
      <c r="AZ608" s="138"/>
      <c r="BA608" s="138"/>
      <c r="BB608" s="103" t="s">
        <v>81</v>
      </c>
      <c r="BC608" s="52">
        <v>43212</v>
      </c>
      <c r="BD608" s="64">
        <f>IFERROR(BC608/AZ600,"-")</f>
        <v>7.147944621856493E-5</v>
      </c>
      <c r="BE608" s="52">
        <v>3</v>
      </c>
      <c r="BF608" s="64">
        <f>IFERROR(BE608/BA600,"-")</f>
        <v>5.3667262969588547E-3</v>
      </c>
      <c r="BG608" s="61">
        <f t="shared" si="122"/>
        <v>14404</v>
      </c>
      <c r="BH608" s="138"/>
      <c r="BI608" s="150"/>
      <c r="BJ608" s="103" t="s">
        <v>81</v>
      </c>
      <c r="BK608" s="52">
        <f t="shared" si="124"/>
        <v>2689898</v>
      </c>
      <c r="BL608" s="64">
        <f>IFERROR(BK608/BH600,"-")</f>
        <v>2.1038949461360922E-4</v>
      </c>
      <c r="BM608" s="52">
        <f t="shared" si="125"/>
        <v>151</v>
      </c>
      <c r="BN608" s="64">
        <f>IFERROR(BM608/BI600,"-")</f>
        <v>1.0229659237179053E-2</v>
      </c>
      <c r="BO608" s="61">
        <f t="shared" si="123"/>
        <v>17813.8940397351</v>
      </c>
    </row>
    <row r="609" spans="2:67" s="106" customFormat="1">
      <c r="B609" s="179"/>
      <c r="C609" s="173"/>
      <c r="D609" s="138"/>
      <c r="E609" s="138"/>
      <c r="F609" s="103" t="s">
        <v>83</v>
      </c>
      <c r="G609" s="52">
        <v>977</v>
      </c>
      <c r="H609" s="64">
        <f>IFERROR(G609/D600,"-")</f>
        <v>1.3262136789506813E-5</v>
      </c>
      <c r="I609" s="52">
        <v>1</v>
      </c>
      <c r="J609" s="64">
        <f>IFERROR(I609/E600,"-")</f>
        <v>3.0303030303030304E-2</v>
      </c>
      <c r="K609" s="61">
        <f t="shared" si="116"/>
        <v>977</v>
      </c>
      <c r="L609" s="138"/>
      <c r="M609" s="138"/>
      <c r="N609" s="103" t="s">
        <v>83</v>
      </c>
      <c r="O609" s="52">
        <v>704674</v>
      </c>
      <c r="P609" s="64">
        <f>IFERROR(O609/L600,"-")</f>
        <v>6.64983213437856E-3</v>
      </c>
      <c r="Q609" s="52">
        <v>1</v>
      </c>
      <c r="R609" s="64">
        <f>IFERROR(Q609/M600,"-")</f>
        <v>2.2727272727272728E-2</v>
      </c>
      <c r="S609" s="61">
        <f t="shared" si="117"/>
        <v>704674</v>
      </c>
      <c r="T609" s="138"/>
      <c r="U609" s="138"/>
      <c r="V609" s="103" t="s">
        <v>83</v>
      </c>
      <c r="W609" s="52">
        <v>4714781</v>
      </c>
      <c r="X609" s="50">
        <f>W609/T600</f>
        <v>1.2639456373149996E-3</v>
      </c>
      <c r="Y609" s="52">
        <v>135</v>
      </c>
      <c r="Z609" s="64">
        <f>IFERROR(Y609/U600,"-")</f>
        <v>2.4684585847504114E-2</v>
      </c>
      <c r="AA609" s="61">
        <f t="shared" si="118"/>
        <v>34924.303703703707</v>
      </c>
      <c r="AB609" s="138"/>
      <c r="AC609" s="138"/>
      <c r="AD609" s="103" t="s">
        <v>83</v>
      </c>
      <c r="AE609" s="52">
        <v>2495669</v>
      </c>
      <c r="AF609" s="64">
        <f>IFERROR(AE609/AB600,"-")</f>
        <v>6.5465374066087079E-4</v>
      </c>
      <c r="AG609" s="52">
        <v>171</v>
      </c>
      <c r="AH609" s="64">
        <f>IFERROR(AG609/AC600,"-")</f>
        <v>3.9473684210526314E-2</v>
      </c>
      <c r="AI609" s="61">
        <f t="shared" si="119"/>
        <v>14594.555555555555</v>
      </c>
      <c r="AJ609" s="138"/>
      <c r="AK609" s="138"/>
      <c r="AL609" s="103" t="s">
        <v>83</v>
      </c>
      <c r="AM609" s="52">
        <v>2233326</v>
      </c>
      <c r="AN609" s="64">
        <f>IFERROR(AM609/AJ600,"-")</f>
        <v>7.7932693903483535E-4</v>
      </c>
      <c r="AO609" s="52">
        <v>137</v>
      </c>
      <c r="AP609" s="64">
        <f>IFERROR(AO609/AK600,"-")</f>
        <v>4.7718564959944268E-2</v>
      </c>
      <c r="AQ609" s="61">
        <f t="shared" si="120"/>
        <v>16301.649635036496</v>
      </c>
      <c r="AR609" s="138"/>
      <c r="AS609" s="138"/>
      <c r="AT609" s="103" t="s">
        <v>83</v>
      </c>
      <c r="AU609" s="52">
        <v>2870266</v>
      </c>
      <c r="AV609" s="64">
        <f>IFERROR(AU609/AR600,"-")</f>
        <v>1.8017614798354997E-3</v>
      </c>
      <c r="AW609" s="52">
        <v>80</v>
      </c>
      <c r="AX609" s="64">
        <f>IFERROR(AW609/AS600,"-")</f>
        <v>5.5058499655884378E-2</v>
      </c>
      <c r="AY609" s="61">
        <f t="shared" si="121"/>
        <v>35878.324999999997</v>
      </c>
      <c r="AZ609" s="138"/>
      <c r="BA609" s="138"/>
      <c r="BB609" s="103" t="s">
        <v>83</v>
      </c>
      <c r="BC609" s="52">
        <v>1322946</v>
      </c>
      <c r="BD609" s="64">
        <f>IFERROR(BC609/AZ600,"-")</f>
        <v>2.1883608131321301E-3</v>
      </c>
      <c r="BE609" s="52">
        <v>30</v>
      </c>
      <c r="BF609" s="64">
        <f>IFERROR(BE609/BA600,"-")</f>
        <v>5.3667262969588549E-2</v>
      </c>
      <c r="BG609" s="61">
        <f t="shared" si="122"/>
        <v>44098.2</v>
      </c>
      <c r="BH609" s="138"/>
      <c r="BI609" s="150"/>
      <c r="BJ609" s="103" t="s">
        <v>83</v>
      </c>
      <c r="BK609" s="52">
        <f t="shared" si="124"/>
        <v>14342639</v>
      </c>
      <c r="BL609" s="64">
        <f>IFERROR(BK609/BH600,"-")</f>
        <v>1.1218048307539696E-3</v>
      </c>
      <c r="BM609" s="52">
        <f t="shared" si="125"/>
        <v>555</v>
      </c>
      <c r="BN609" s="64">
        <f>IFERROR(BM609/BI600,"-")</f>
        <v>3.7599078653207781E-2</v>
      </c>
      <c r="BO609" s="61">
        <f t="shared" si="123"/>
        <v>25842.592792792791</v>
      </c>
    </row>
    <row r="610" spans="2:67" s="106" customFormat="1">
      <c r="B610" s="179"/>
      <c r="C610" s="173"/>
      <c r="D610" s="138"/>
      <c r="E610" s="138"/>
      <c r="F610" s="103" t="s">
        <v>85</v>
      </c>
      <c r="G610" s="52">
        <v>420319</v>
      </c>
      <c r="H610" s="64">
        <f>IFERROR(G610/D600,"-")</f>
        <v>5.7055558579618363E-3</v>
      </c>
      <c r="I610" s="52">
        <v>2</v>
      </c>
      <c r="J610" s="64">
        <f>IFERROR(I610/E600,"-")</f>
        <v>6.0606060606060608E-2</v>
      </c>
      <c r="K610" s="61">
        <f t="shared" si="116"/>
        <v>210159.5</v>
      </c>
      <c r="L610" s="138"/>
      <c r="M610" s="138"/>
      <c r="N610" s="103" t="s">
        <v>85</v>
      </c>
      <c r="O610" s="52">
        <v>205106</v>
      </c>
      <c r="P610" s="64">
        <f>IFERROR(O610/L600,"-")</f>
        <v>1.9355339770643575E-3</v>
      </c>
      <c r="Q610" s="52">
        <v>1</v>
      </c>
      <c r="R610" s="64">
        <f>IFERROR(Q610/M600,"-")</f>
        <v>2.2727272727272728E-2</v>
      </c>
      <c r="S610" s="61">
        <f t="shared" si="117"/>
        <v>205106</v>
      </c>
      <c r="T610" s="138"/>
      <c r="U610" s="138"/>
      <c r="V610" s="103" t="s">
        <v>85</v>
      </c>
      <c r="W610" s="52">
        <v>7589886</v>
      </c>
      <c r="X610" s="50">
        <f>W610/T600</f>
        <v>2.0347081439028012E-3</v>
      </c>
      <c r="Y610" s="52">
        <v>63</v>
      </c>
      <c r="Z610" s="64">
        <f>IFERROR(Y610/U600,"-")</f>
        <v>1.151947339550192E-2</v>
      </c>
      <c r="AA610" s="61">
        <f t="shared" si="118"/>
        <v>120474.38095238095</v>
      </c>
      <c r="AB610" s="138"/>
      <c r="AC610" s="138"/>
      <c r="AD610" s="103" t="s">
        <v>85</v>
      </c>
      <c r="AE610" s="52">
        <v>6714062</v>
      </c>
      <c r="AF610" s="64">
        <f>IFERROR(AE610/AB600,"-")</f>
        <v>1.7612054336248145E-3</v>
      </c>
      <c r="AG610" s="52">
        <v>96</v>
      </c>
      <c r="AH610" s="64">
        <f>IFERROR(AG610/AC600,"-")</f>
        <v>2.2160664819944598E-2</v>
      </c>
      <c r="AI610" s="61">
        <f t="shared" si="119"/>
        <v>69938.145833333328</v>
      </c>
      <c r="AJ610" s="138"/>
      <c r="AK610" s="138"/>
      <c r="AL610" s="103" t="s">
        <v>85</v>
      </c>
      <c r="AM610" s="52">
        <v>11478031</v>
      </c>
      <c r="AN610" s="64">
        <f>IFERROR(AM610/AJ600,"-")</f>
        <v>4.0052991660764932E-3</v>
      </c>
      <c r="AO610" s="52">
        <v>111</v>
      </c>
      <c r="AP610" s="64">
        <f>IFERROR(AO610/AK600,"-")</f>
        <v>3.8662486938349006E-2</v>
      </c>
      <c r="AQ610" s="61">
        <f t="shared" si="120"/>
        <v>103405.68468468469</v>
      </c>
      <c r="AR610" s="138"/>
      <c r="AS610" s="138"/>
      <c r="AT610" s="103" t="s">
        <v>85</v>
      </c>
      <c r="AU610" s="52">
        <v>6960996</v>
      </c>
      <c r="AV610" s="64">
        <f>IFERROR(AU610/AR600,"-")</f>
        <v>4.3696488249134382E-3</v>
      </c>
      <c r="AW610" s="52">
        <v>97</v>
      </c>
      <c r="AX610" s="64">
        <f>IFERROR(AW610/AS600,"-")</f>
        <v>6.6758430832759813E-2</v>
      </c>
      <c r="AY610" s="61">
        <f t="shared" si="121"/>
        <v>71762.845360824736</v>
      </c>
      <c r="AZ610" s="138"/>
      <c r="BA610" s="138"/>
      <c r="BB610" s="103" t="s">
        <v>85</v>
      </c>
      <c r="BC610" s="52">
        <v>9388310</v>
      </c>
      <c r="BD610" s="64">
        <f>IFERROR(BC610/AZ600,"-")</f>
        <v>1.5529741732116433E-2</v>
      </c>
      <c r="BE610" s="52">
        <v>59</v>
      </c>
      <c r="BF610" s="64">
        <f>IFERROR(BE610/BA600,"-")</f>
        <v>0.10554561717352415</v>
      </c>
      <c r="BG610" s="61">
        <f t="shared" si="122"/>
        <v>159123.89830508476</v>
      </c>
      <c r="BH610" s="138"/>
      <c r="BI610" s="150"/>
      <c r="BJ610" s="103" t="s">
        <v>85</v>
      </c>
      <c r="BK610" s="52">
        <f t="shared" si="124"/>
        <v>42756710</v>
      </c>
      <c r="BL610" s="64">
        <f>IFERROR(BK610/BH600,"-")</f>
        <v>3.3442021252258086E-3</v>
      </c>
      <c r="BM610" s="52">
        <f t="shared" si="125"/>
        <v>429</v>
      </c>
      <c r="BN610" s="64">
        <f>IFERROR(BM610/BI600,"-")</f>
        <v>2.9063071607614659E-2</v>
      </c>
      <c r="BO610" s="61">
        <f t="shared" si="123"/>
        <v>99665.990675990673</v>
      </c>
    </row>
    <row r="611" spans="2:67" s="106" customFormat="1">
      <c r="B611" s="179"/>
      <c r="C611" s="173"/>
      <c r="D611" s="138"/>
      <c r="E611" s="138"/>
      <c r="F611" s="103" t="s">
        <v>87</v>
      </c>
      <c r="G611" s="52">
        <v>349587</v>
      </c>
      <c r="H611" s="64">
        <f>IFERROR(G611/D600,"-")</f>
        <v>4.7454151625724852E-3</v>
      </c>
      <c r="I611" s="52">
        <v>4</v>
      </c>
      <c r="J611" s="64">
        <f>IFERROR(I611/E600,"-")</f>
        <v>0.12121212121212122</v>
      </c>
      <c r="K611" s="61">
        <f t="shared" si="116"/>
        <v>87396.75</v>
      </c>
      <c r="L611" s="138"/>
      <c r="M611" s="138"/>
      <c r="N611" s="103" t="s">
        <v>87</v>
      </c>
      <c r="O611" s="52">
        <v>6545</v>
      </c>
      <c r="P611" s="64">
        <f>IFERROR(O611/L600,"-")</f>
        <v>6.1763526566196108E-5</v>
      </c>
      <c r="Q611" s="52">
        <v>1</v>
      </c>
      <c r="R611" s="64">
        <f>IFERROR(Q611/M600,"-")</f>
        <v>2.2727272727272728E-2</v>
      </c>
      <c r="S611" s="61">
        <f t="shared" si="117"/>
        <v>6545</v>
      </c>
      <c r="T611" s="138"/>
      <c r="U611" s="138"/>
      <c r="V611" s="103" t="s">
        <v>87</v>
      </c>
      <c r="W611" s="52">
        <v>22425468</v>
      </c>
      <c r="X611" s="50">
        <f>W611/T600</f>
        <v>6.0118534547727942E-3</v>
      </c>
      <c r="Y611" s="52">
        <v>48</v>
      </c>
      <c r="Z611" s="64">
        <f>IFERROR(Y611/U600,"-")</f>
        <v>8.7767416346681299E-3</v>
      </c>
      <c r="AA611" s="61">
        <f t="shared" si="118"/>
        <v>467197.25</v>
      </c>
      <c r="AB611" s="138"/>
      <c r="AC611" s="138"/>
      <c r="AD611" s="103" t="s">
        <v>87</v>
      </c>
      <c r="AE611" s="52">
        <v>41665099</v>
      </c>
      <c r="AF611" s="64">
        <f>IFERROR(AE611/AB600,"-")</f>
        <v>1.0929419292123878E-2</v>
      </c>
      <c r="AG611" s="52">
        <v>92</v>
      </c>
      <c r="AH611" s="64">
        <f>IFERROR(AG611/AC600,"-")</f>
        <v>2.1237303785780239E-2</v>
      </c>
      <c r="AI611" s="61">
        <f t="shared" si="119"/>
        <v>452881.51086956525</v>
      </c>
      <c r="AJ611" s="138"/>
      <c r="AK611" s="138"/>
      <c r="AL611" s="103" t="s">
        <v>87</v>
      </c>
      <c r="AM611" s="52">
        <v>50930969</v>
      </c>
      <c r="AN611" s="64">
        <f>IFERROR(AM611/AJ600,"-")</f>
        <v>1.7772540226034216E-2</v>
      </c>
      <c r="AO611" s="52">
        <v>106</v>
      </c>
      <c r="AP611" s="64">
        <f>IFERROR(AO611/AK600,"-")</f>
        <v>3.692093347265761E-2</v>
      </c>
      <c r="AQ611" s="61">
        <f t="shared" si="120"/>
        <v>480480.83962264151</v>
      </c>
      <c r="AR611" s="138"/>
      <c r="AS611" s="138"/>
      <c r="AT611" s="103" t="s">
        <v>87</v>
      </c>
      <c r="AU611" s="52">
        <v>47752790</v>
      </c>
      <c r="AV611" s="64">
        <f>IFERROR(AU611/AR600,"-")</f>
        <v>2.9976015315888442E-2</v>
      </c>
      <c r="AW611" s="52">
        <v>107</v>
      </c>
      <c r="AX611" s="64">
        <f>IFERROR(AW611/AS600,"-")</f>
        <v>7.3640743289745361E-2</v>
      </c>
      <c r="AY611" s="61">
        <f t="shared" si="121"/>
        <v>446287.75700934581</v>
      </c>
      <c r="AZ611" s="138"/>
      <c r="BA611" s="138"/>
      <c r="BB611" s="103" t="s">
        <v>87</v>
      </c>
      <c r="BC611" s="52">
        <v>18062778</v>
      </c>
      <c r="BD611" s="64">
        <f>IFERROR(BC611/AZ600,"-")</f>
        <v>2.9878676492846382E-2</v>
      </c>
      <c r="BE611" s="52">
        <v>59</v>
      </c>
      <c r="BF611" s="64">
        <f>IFERROR(BE611/BA600,"-")</f>
        <v>0.10554561717352415</v>
      </c>
      <c r="BG611" s="61">
        <f t="shared" si="122"/>
        <v>306148.77966101695</v>
      </c>
      <c r="BH611" s="138"/>
      <c r="BI611" s="150"/>
      <c r="BJ611" s="103" t="s">
        <v>87</v>
      </c>
      <c r="BK611" s="52">
        <f t="shared" si="124"/>
        <v>181193236</v>
      </c>
      <c r="BL611" s="64">
        <f>IFERROR(BK611/BH600,"-")</f>
        <v>1.4171969847720779E-2</v>
      </c>
      <c r="BM611" s="52">
        <f t="shared" si="125"/>
        <v>417</v>
      </c>
      <c r="BN611" s="64">
        <f>IFERROR(BM611/BI600,"-")</f>
        <v>2.825011855565341E-2</v>
      </c>
      <c r="BO611" s="61">
        <f t="shared" si="123"/>
        <v>434516.15347721823</v>
      </c>
    </row>
    <row r="612" spans="2:67" s="106" customFormat="1">
      <c r="B612" s="179"/>
      <c r="C612" s="173"/>
      <c r="D612" s="138"/>
      <c r="E612" s="138"/>
      <c r="F612" s="103" t="s">
        <v>89</v>
      </c>
      <c r="G612" s="52">
        <v>487938</v>
      </c>
      <c r="H612" s="64">
        <f>IFERROR(G612/D600,"-")</f>
        <v>6.6234396118714182E-3</v>
      </c>
      <c r="I612" s="52">
        <v>4</v>
      </c>
      <c r="J612" s="64">
        <f>IFERROR(I612/E600,"-")</f>
        <v>0.12121212121212122</v>
      </c>
      <c r="K612" s="61">
        <f t="shared" si="116"/>
        <v>121984.5</v>
      </c>
      <c r="L612" s="138"/>
      <c r="M612" s="138"/>
      <c r="N612" s="103" t="s">
        <v>89</v>
      </c>
      <c r="O612" s="52">
        <v>2195381</v>
      </c>
      <c r="P612" s="64">
        <f>IFERROR(O612/L600,"-")</f>
        <v>2.0717260919239446E-2</v>
      </c>
      <c r="Q612" s="52">
        <v>9</v>
      </c>
      <c r="R612" s="64">
        <f>IFERROR(Q612/M600,"-")</f>
        <v>0.20454545454545456</v>
      </c>
      <c r="S612" s="61">
        <f t="shared" si="117"/>
        <v>243931.22222222222</v>
      </c>
      <c r="T612" s="138"/>
      <c r="U612" s="138"/>
      <c r="V612" s="103" t="s">
        <v>89</v>
      </c>
      <c r="W612" s="52">
        <v>28576956</v>
      </c>
      <c r="X612" s="50">
        <f>W612/T600</f>
        <v>7.6609536824600553E-3</v>
      </c>
      <c r="Y612" s="52">
        <v>538</v>
      </c>
      <c r="Z612" s="64">
        <f>IFERROR(Y612/U600,"-")</f>
        <v>9.8372645821905288E-2</v>
      </c>
      <c r="AA612" s="61">
        <f t="shared" si="118"/>
        <v>53117.018587360595</v>
      </c>
      <c r="AB612" s="138"/>
      <c r="AC612" s="138"/>
      <c r="AD612" s="103" t="s">
        <v>89</v>
      </c>
      <c r="AE612" s="52">
        <v>34159300</v>
      </c>
      <c r="AF612" s="64">
        <f>IFERROR(AE612/AB600,"-")</f>
        <v>8.9605286291398745E-3</v>
      </c>
      <c r="AG612" s="52">
        <v>521</v>
      </c>
      <c r="AH612" s="64">
        <f>IFERROR(AG612/AC600,"-")</f>
        <v>0.12026777469990767</v>
      </c>
      <c r="AI612" s="61">
        <f t="shared" si="119"/>
        <v>65564.875239923218</v>
      </c>
      <c r="AJ612" s="138"/>
      <c r="AK612" s="138"/>
      <c r="AL612" s="103" t="s">
        <v>89</v>
      </c>
      <c r="AM612" s="52">
        <v>36530567</v>
      </c>
      <c r="AN612" s="64">
        <f>IFERROR(AM612/AJ600,"-")</f>
        <v>1.2747469451981918E-2</v>
      </c>
      <c r="AO612" s="52">
        <v>363</v>
      </c>
      <c r="AP612" s="64">
        <f>IFERROR(AO612/AK600,"-")</f>
        <v>0.12643678160919541</v>
      </c>
      <c r="AQ612" s="61">
        <f t="shared" si="120"/>
        <v>100635.17079889808</v>
      </c>
      <c r="AR612" s="138"/>
      <c r="AS612" s="138"/>
      <c r="AT612" s="103" t="s">
        <v>89</v>
      </c>
      <c r="AU612" s="52">
        <v>23465246</v>
      </c>
      <c r="AV612" s="64">
        <f>IFERROR(AU612/AR600,"-")</f>
        <v>1.472991574915497E-2</v>
      </c>
      <c r="AW612" s="52">
        <v>229</v>
      </c>
      <c r="AX612" s="64">
        <f>IFERROR(AW612/AS600,"-")</f>
        <v>0.15760495526496904</v>
      </c>
      <c r="AY612" s="61">
        <f t="shared" si="121"/>
        <v>102468.3231441048</v>
      </c>
      <c r="AZ612" s="138"/>
      <c r="BA612" s="138"/>
      <c r="BB612" s="103" t="s">
        <v>89</v>
      </c>
      <c r="BC612" s="52">
        <v>5792398</v>
      </c>
      <c r="BD612" s="64">
        <f>IFERROR(BC612/AZ600,"-")</f>
        <v>9.5815375663594153E-3</v>
      </c>
      <c r="BE612" s="52">
        <v>72</v>
      </c>
      <c r="BF612" s="64">
        <f>IFERROR(BE612/BA600,"-")</f>
        <v>0.12880143112701253</v>
      </c>
      <c r="BG612" s="61">
        <f t="shared" si="122"/>
        <v>80449.972222222219</v>
      </c>
      <c r="BH612" s="138"/>
      <c r="BI612" s="150"/>
      <c r="BJ612" s="103" t="s">
        <v>89</v>
      </c>
      <c r="BK612" s="52">
        <f t="shared" si="124"/>
        <v>131207786</v>
      </c>
      <c r="BL612" s="64">
        <f>IFERROR(BK612/BH600,"-")</f>
        <v>1.0262374181441301E-2</v>
      </c>
      <c r="BM612" s="52">
        <f t="shared" si="125"/>
        <v>1736</v>
      </c>
      <c r="BN612" s="64">
        <f>IFERROR(BM612/BI600,"-")</f>
        <v>0.11760720818372739</v>
      </c>
      <c r="BO612" s="61">
        <f t="shared" si="123"/>
        <v>75580.521889400916</v>
      </c>
    </row>
    <row r="613" spans="2:67" s="106" customFormat="1">
      <c r="B613" s="179"/>
      <c r="C613" s="173"/>
      <c r="D613" s="138"/>
      <c r="E613" s="138"/>
      <c r="F613" s="103" t="s">
        <v>91</v>
      </c>
      <c r="G613" s="52">
        <v>87331</v>
      </c>
      <c r="H613" s="64">
        <f>IFERROR(G613/D600,"-")</f>
        <v>1.1854612773433157E-3</v>
      </c>
      <c r="I613" s="52">
        <v>2</v>
      </c>
      <c r="J613" s="64">
        <f>IFERROR(I613/E600,"-")</f>
        <v>6.0606060606060608E-2</v>
      </c>
      <c r="K613" s="61">
        <f t="shared" si="116"/>
        <v>43665.5</v>
      </c>
      <c r="L613" s="138"/>
      <c r="M613" s="138"/>
      <c r="N613" s="103" t="s">
        <v>91</v>
      </c>
      <c r="O613" s="52">
        <v>118442</v>
      </c>
      <c r="P613" s="64">
        <f>IFERROR(O613/L600,"-")</f>
        <v>1.117707503980657E-3</v>
      </c>
      <c r="Q613" s="52">
        <v>3</v>
      </c>
      <c r="R613" s="64">
        <f>IFERROR(Q613/M600,"-")</f>
        <v>6.8181818181818177E-2</v>
      </c>
      <c r="S613" s="61">
        <f t="shared" si="117"/>
        <v>39480.666666666664</v>
      </c>
      <c r="T613" s="138"/>
      <c r="U613" s="138"/>
      <c r="V613" s="103" t="s">
        <v>91</v>
      </c>
      <c r="W613" s="52">
        <v>51997433</v>
      </c>
      <c r="X613" s="50">
        <f>W613/T600</f>
        <v>1.3939550658223361E-2</v>
      </c>
      <c r="Y613" s="52">
        <v>641</v>
      </c>
      <c r="Z613" s="64">
        <f>IFERROR(Y613/U600,"-")</f>
        <v>0.11720607057963064</v>
      </c>
      <c r="AA613" s="61">
        <f t="shared" si="118"/>
        <v>81119.240249609982</v>
      </c>
      <c r="AB613" s="138"/>
      <c r="AC613" s="138"/>
      <c r="AD613" s="103" t="s">
        <v>91</v>
      </c>
      <c r="AE613" s="52">
        <v>104479033</v>
      </c>
      <c r="AF613" s="64">
        <f>IFERROR(AE613/AB600,"-")</f>
        <v>2.7406514956142245E-2</v>
      </c>
      <c r="AG613" s="52">
        <v>884</v>
      </c>
      <c r="AH613" s="64">
        <f>IFERROR(AG613/AC600,"-")</f>
        <v>0.20406278855032317</v>
      </c>
      <c r="AI613" s="61">
        <f t="shared" si="119"/>
        <v>118188.95135746607</v>
      </c>
      <c r="AJ613" s="138"/>
      <c r="AK613" s="138"/>
      <c r="AL613" s="103" t="s">
        <v>91</v>
      </c>
      <c r="AM613" s="52">
        <v>108255436</v>
      </c>
      <c r="AN613" s="64">
        <f>IFERROR(AM613/AJ600,"-")</f>
        <v>3.7776113998476496E-2</v>
      </c>
      <c r="AO613" s="52">
        <v>792</v>
      </c>
      <c r="AP613" s="64">
        <f>IFERROR(AO613/AK600,"-")</f>
        <v>0.27586206896551724</v>
      </c>
      <c r="AQ613" s="61">
        <f t="shared" si="120"/>
        <v>136686.15656565657</v>
      </c>
      <c r="AR613" s="138"/>
      <c r="AS613" s="138"/>
      <c r="AT613" s="103" t="s">
        <v>91</v>
      </c>
      <c r="AU613" s="52">
        <v>62658181</v>
      </c>
      <c r="AV613" s="64">
        <f>IFERROR(AU613/AR600,"-")</f>
        <v>3.933262524182797E-2</v>
      </c>
      <c r="AW613" s="52">
        <v>515</v>
      </c>
      <c r="AX613" s="64">
        <f>IFERROR(AW613/AS600,"-")</f>
        <v>0.35443909153475567</v>
      </c>
      <c r="AY613" s="61">
        <f t="shared" si="121"/>
        <v>121666.37087378641</v>
      </c>
      <c r="AZ613" s="138"/>
      <c r="BA613" s="138"/>
      <c r="BB613" s="103" t="s">
        <v>91</v>
      </c>
      <c r="BC613" s="52">
        <v>32040643</v>
      </c>
      <c r="BD613" s="64">
        <f>IFERROR(BC613/AZ600,"-")</f>
        <v>5.3000264235090688E-2</v>
      </c>
      <c r="BE613" s="52">
        <v>198</v>
      </c>
      <c r="BF613" s="64">
        <f>IFERROR(BE613/BA600,"-")</f>
        <v>0.35420393559928443</v>
      </c>
      <c r="BG613" s="61">
        <f t="shared" si="122"/>
        <v>161821.4292929293</v>
      </c>
      <c r="BH613" s="138"/>
      <c r="BI613" s="150"/>
      <c r="BJ613" s="103" t="s">
        <v>91</v>
      </c>
      <c r="BK613" s="52">
        <f t="shared" si="124"/>
        <v>359636499</v>
      </c>
      <c r="BL613" s="64">
        <f>IFERROR(BK613/BH600,"-")</f>
        <v>2.8128851454299671E-2</v>
      </c>
      <c r="BM613" s="52">
        <f t="shared" si="125"/>
        <v>3035</v>
      </c>
      <c r="BN613" s="64">
        <f>IFERROR(BM613/BI600,"-")</f>
        <v>0.20560937605853263</v>
      </c>
      <c r="BO613" s="61">
        <f t="shared" si="123"/>
        <v>118496.37528830313</v>
      </c>
    </row>
    <row r="614" spans="2:67" s="106" customFormat="1">
      <c r="B614" s="179"/>
      <c r="C614" s="173"/>
      <c r="D614" s="138"/>
      <c r="E614" s="138"/>
      <c r="F614" s="103" t="s">
        <v>95</v>
      </c>
      <c r="G614" s="52">
        <v>88123</v>
      </c>
      <c r="H614" s="64">
        <f>IFERROR(G614/D600,"-")</f>
        <v>1.1962121599812783E-3</v>
      </c>
      <c r="I614" s="52">
        <v>1</v>
      </c>
      <c r="J614" s="64">
        <f>IFERROR(I614/E600,"-")</f>
        <v>3.0303030303030304E-2</v>
      </c>
      <c r="K614" s="61">
        <f t="shared" si="116"/>
        <v>88123</v>
      </c>
      <c r="L614" s="138"/>
      <c r="M614" s="138"/>
      <c r="N614" s="103" t="s">
        <v>95</v>
      </c>
      <c r="O614" s="52">
        <v>317256</v>
      </c>
      <c r="P614" s="64">
        <f>IFERROR(O614/L600,"-")</f>
        <v>2.9938654521444023E-3</v>
      </c>
      <c r="Q614" s="52">
        <v>6</v>
      </c>
      <c r="R614" s="64">
        <f>IFERROR(Q614/M600,"-")</f>
        <v>0.13636363636363635</v>
      </c>
      <c r="S614" s="61">
        <f t="shared" si="117"/>
        <v>52876</v>
      </c>
      <c r="T614" s="138"/>
      <c r="U614" s="138"/>
      <c r="V614" s="103" t="s">
        <v>95</v>
      </c>
      <c r="W614" s="52">
        <v>19956400</v>
      </c>
      <c r="X614" s="50">
        <f>W614/T600</f>
        <v>5.3499419626305148E-3</v>
      </c>
      <c r="Y614" s="52">
        <v>365</v>
      </c>
      <c r="Z614" s="64">
        <f>IFERROR(Y614/U600,"-")</f>
        <v>6.6739806180288908E-2</v>
      </c>
      <c r="AA614" s="61">
        <f t="shared" si="118"/>
        <v>54675.068493150684</v>
      </c>
      <c r="AB614" s="138"/>
      <c r="AC614" s="138"/>
      <c r="AD614" s="103" t="s">
        <v>95</v>
      </c>
      <c r="AE614" s="52">
        <v>16820579</v>
      </c>
      <c r="AF614" s="64">
        <f>IFERROR(AE614/AB600,"-")</f>
        <v>4.4123058636508644E-3</v>
      </c>
      <c r="AG614" s="52">
        <v>377</v>
      </c>
      <c r="AH614" s="64">
        <f>IFERROR(AG614/AC600,"-")</f>
        <v>8.7026777469990768E-2</v>
      </c>
      <c r="AI614" s="61">
        <f t="shared" si="119"/>
        <v>44616.920424403186</v>
      </c>
      <c r="AJ614" s="138"/>
      <c r="AK614" s="138"/>
      <c r="AL614" s="103" t="s">
        <v>95</v>
      </c>
      <c r="AM614" s="52">
        <v>24931528</v>
      </c>
      <c r="AN614" s="64">
        <f>IFERROR(AM614/AJ600,"-")</f>
        <v>8.6999441199812708E-3</v>
      </c>
      <c r="AO614" s="52">
        <v>303</v>
      </c>
      <c r="AP614" s="64">
        <f>IFERROR(AO614/AK600,"-")</f>
        <v>0.10553814002089865</v>
      </c>
      <c r="AQ614" s="61">
        <f t="shared" si="120"/>
        <v>82282.27062706271</v>
      </c>
      <c r="AR614" s="138"/>
      <c r="AS614" s="138"/>
      <c r="AT614" s="103" t="s">
        <v>95</v>
      </c>
      <c r="AU614" s="52">
        <v>4154618</v>
      </c>
      <c r="AV614" s="64">
        <f>IFERROR(AU614/AR600,"-")</f>
        <v>2.6079919686298079E-3</v>
      </c>
      <c r="AW614" s="52">
        <v>159</v>
      </c>
      <c r="AX614" s="64">
        <f>IFERROR(AW614/AS600,"-")</f>
        <v>0.1094287680660702</v>
      </c>
      <c r="AY614" s="61">
        <f t="shared" si="121"/>
        <v>26129.672955974842</v>
      </c>
      <c r="AZ614" s="138"/>
      <c r="BA614" s="138"/>
      <c r="BB614" s="103" t="s">
        <v>95</v>
      </c>
      <c r="BC614" s="52">
        <v>662928</v>
      </c>
      <c r="BD614" s="64">
        <f>IFERROR(BC614/AZ600,"-")</f>
        <v>1.0965872054702586E-3</v>
      </c>
      <c r="BE614" s="52">
        <v>33</v>
      </c>
      <c r="BF614" s="64">
        <f>IFERROR(BE614/BA600,"-")</f>
        <v>5.9033989266547404E-2</v>
      </c>
      <c r="BG614" s="61">
        <f t="shared" si="122"/>
        <v>20088.727272727272</v>
      </c>
      <c r="BH614" s="138"/>
      <c r="BI614" s="150"/>
      <c r="BJ614" s="103" t="s">
        <v>95</v>
      </c>
      <c r="BK614" s="52">
        <f t="shared" si="124"/>
        <v>66931432</v>
      </c>
      <c r="BL614" s="64">
        <f>IFERROR(BK614/BH600,"-")</f>
        <v>5.2350201205566722E-3</v>
      </c>
      <c r="BM614" s="52">
        <f t="shared" si="125"/>
        <v>1244</v>
      </c>
      <c r="BN614" s="64">
        <f>IFERROR(BM614/BI600,"-")</f>
        <v>8.4276133053316174E-2</v>
      </c>
      <c r="BO614" s="61">
        <f t="shared" si="123"/>
        <v>53803.40192926045</v>
      </c>
    </row>
    <row r="615" spans="2:67" s="106" customFormat="1">
      <c r="B615" s="179"/>
      <c r="C615" s="173"/>
      <c r="D615" s="138"/>
      <c r="E615" s="138"/>
      <c r="F615" s="104" t="s">
        <v>93</v>
      </c>
      <c r="G615" s="55">
        <v>118750</v>
      </c>
      <c r="H615" s="65">
        <f>IFERROR(G615/D600,"-")</f>
        <v>1.6119536783561249E-3</v>
      </c>
      <c r="I615" s="55">
        <v>8</v>
      </c>
      <c r="J615" s="65">
        <f>IFERROR(I615/E600,"-")</f>
        <v>0.24242424242424243</v>
      </c>
      <c r="K615" s="62">
        <f t="shared" si="116"/>
        <v>14843.75</v>
      </c>
      <c r="L615" s="138"/>
      <c r="M615" s="138"/>
      <c r="N615" s="104" t="s">
        <v>93</v>
      </c>
      <c r="O615" s="55">
        <v>512036</v>
      </c>
      <c r="P615" s="65">
        <f>IFERROR(O615/L600,"-")</f>
        <v>4.8319555521541312E-3</v>
      </c>
      <c r="Q615" s="55">
        <v>8</v>
      </c>
      <c r="R615" s="65">
        <f>IFERROR(Q615/M600,"-")</f>
        <v>0.18181818181818182</v>
      </c>
      <c r="S615" s="62">
        <f t="shared" si="117"/>
        <v>64004.5</v>
      </c>
      <c r="T615" s="138"/>
      <c r="U615" s="138"/>
      <c r="V615" s="104" t="s">
        <v>93</v>
      </c>
      <c r="W615" s="55">
        <v>6482680</v>
      </c>
      <c r="X615" s="53">
        <f>W615/T600</f>
        <v>1.7378866810800336E-3</v>
      </c>
      <c r="Y615" s="55">
        <v>405</v>
      </c>
      <c r="Z615" s="65">
        <f>IFERROR(Y615/U600,"-")</f>
        <v>7.4053757542512338E-2</v>
      </c>
      <c r="AA615" s="62">
        <f t="shared" si="118"/>
        <v>16006.617283950618</v>
      </c>
      <c r="AB615" s="138"/>
      <c r="AC615" s="138"/>
      <c r="AD615" s="104" t="s">
        <v>93</v>
      </c>
      <c r="AE615" s="55">
        <v>8801228</v>
      </c>
      <c r="AF615" s="65">
        <f>IFERROR(AE615/AB600,"-")</f>
        <v>2.3087023289583655E-3</v>
      </c>
      <c r="AG615" s="55">
        <v>421</v>
      </c>
      <c r="AH615" s="65">
        <f>IFERROR(AG615/AC600,"-")</f>
        <v>9.7183748845798709E-2</v>
      </c>
      <c r="AI615" s="62">
        <f t="shared" si="119"/>
        <v>20905.529691211403</v>
      </c>
      <c r="AJ615" s="138"/>
      <c r="AK615" s="138"/>
      <c r="AL615" s="104" t="s">
        <v>93</v>
      </c>
      <c r="AM615" s="55">
        <v>8633973</v>
      </c>
      <c r="AN615" s="65">
        <f>IFERROR(AM615/AJ600,"-")</f>
        <v>3.0128551540614377E-3</v>
      </c>
      <c r="AO615" s="55">
        <v>391</v>
      </c>
      <c r="AP615" s="65">
        <f>IFERROR(AO615/AK600,"-")</f>
        <v>0.13618948101706724</v>
      </c>
      <c r="AQ615" s="62">
        <f t="shared" si="120"/>
        <v>22081.772378516624</v>
      </c>
      <c r="AR615" s="138"/>
      <c r="AS615" s="138"/>
      <c r="AT615" s="104" t="s">
        <v>93</v>
      </c>
      <c r="AU615" s="55">
        <v>7366949</v>
      </c>
      <c r="AV615" s="65">
        <f>IFERROR(AU615/AR600,"-")</f>
        <v>4.6244790315993897E-3</v>
      </c>
      <c r="AW615" s="55">
        <v>211</v>
      </c>
      <c r="AX615" s="65">
        <f>IFERROR(AW615/AS600,"-")</f>
        <v>0.14521679284239505</v>
      </c>
      <c r="AY615" s="62">
        <f t="shared" si="121"/>
        <v>34914.450236966826</v>
      </c>
      <c r="AZ615" s="138"/>
      <c r="BA615" s="138"/>
      <c r="BB615" s="104" t="s">
        <v>93</v>
      </c>
      <c r="BC615" s="55">
        <v>3175838</v>
      </c>
      <c r="BD615" s="65">
        <f>IFERROR(BC615/AZ600,"-")</f>
        <v>5.2533356826778401E-3</v>
      </c>
      <c r="BE615" s="55">
        <v>95</v>
      </c>
      <c r="BF615" s="65">
        <f>IFERROR(BE615/BA600,"-")</f>
        <v>0.16994633273703041</v>
      </c>
      <c r="BG615" s="62">
        <f t="shared" si="122"/>
        <v>33429.873684210528</v>
      </c>
      <c r="BH615" s="138"/>
      <c r="BI615" s="150"/>
      <c r="BJ615" s="104" t="s">
        <v>93</v>
      </c>
      <c r="BK615" s="55">
        <f t="shared" si="124"/>
        <v>35091454</v>
      </c>
      <c r="BL615" s="65">
        <f>IFERROR(BK615/BH600,"-")</f>
        <v>2.7446666276255516E-3</v>
      </c>
      <c r="BM615" s="55">
        <f t="shared" si="125"/>
        <v>1539</v>
      </c>
      <c r="BN615" s="65">
        <f>IFERROR(BM615/BI600,"-")</f>
        <v>0.10426122891403021</v>
      </c>
      <c r="BO615" s="62">
        <f t="shared" si="123"/>
        <v>22801.464587394414</v>
      </c>
    </row>
    <row r="616" spans="2:67" s="106" customFormat="1">
      <c r="B616" s="179"/>
      <c r="C616" s="174"/>
      <c r="D616" s="139"/>
      <c r="E616" s="139"/>
      <c r="F616" s="105" t="s">
        <v>101</v>
      </c>
      <c r="G616" s="56">
        <f>SUM(G600:G615)</f>
        <v>7209352</v>
      </c>
      <c r="H616" s="65">
        <f>IFERROR(G616/D600,"-")</f>
        <v>9.7862243999697562E-2</v>
      </c>
      <c r="I616" s="55">
        <v>28</v>
      </c>
      <c r="J616" s="65">
        <f>IFERROR(I616/E600,"-")</f>
        <v>0.84848484848484851</v>
      </c>
      <c r="K616" s="62">
        <f t="shared" si="116"/>
        <v>257476.85714285713</v>
      </c>
      <c r="L616" s="139"/>
      <c r="M616" s="139"/>
      <c r="N616" s="105" t="s">
        <v>101</v>
      </c>
      <c r="O616" s="56">
        <f>SUM(O600:O615)</f>
        <v>16363708</v>
      </c>
      <c r="P616" s="65">
        <f>IFERROR(O616/L600,"-")</f>
        <v>0.1544202160090872</v>
      </c>
      <c r="Q616" s="55">
        <v>35</v>
      </c>
      <c r="R616" s="65">
        <f>IFERROR(Q616/M600,"-")</f>
        <v>0.79545454545454541</v>
      </c>
      <c r="S616" s="62">
        <f t="shared" si="117"/>
        <v>467534.51428571431</v>
      </c>
      <c r="T616" s="139"/>
      <c r="U616" s="139"/>
      <c r="V616" s="105" t="s">
        <v>101</v>
      </c>
      <c r="W616" s="56">
        <f>SUM(W600:W615)</f>
        <v>596282641</v>
      </c>
      <c r="X616" s="53">
        <f>W616/T600</f>
        <v>0.15985235426600219</v>
      </c>
      <c r="Y616" s="55">
        <v>3947</v>
      </c>
      <c r="Z616" s="65">
        <f>IFERROR(Y616/U600,"-")</f>
        <v>0.72170415066739801</v>
      </c>
      <c r="AA616" s="62">
        <f t="shared" si="118"/>
        <v>151072.36914111982</v>
      </c>
      <c r="AB616" s="139"/>
      <c r="AC616" s="139"/>
      <c r="AD616" s="105" t="s">
        <v>101</v>
      </c>
      <c r="AE616" s="56">
        <f>SUM(AE600:AE615)</f>
        <v>788268402</v>
      </c>
      <c r="AF616" s="65">
        <f>IFERROR(AE616/AB600,"-")</f>
        <v>0.20677536084074732</v>
      </c>
      <c r="AG616" s="55">
        <v>3537</v>
      </c>
      <c r="AH616" s="65">
        <f>IFERROR(AG616/AC600,"-")</f>
        <v>0.81648199445983383</v>
      </c>
      <c r="AI616" s="62">
        <f t="shared" si="119"/>
        <v>222863.55725190841</v>
      </c>
      <c r="AJ616" s="139"/>
      <c r="AK616" s="139"/>
      <c r="AL616" s="105" t="s">
        <v>101</v>
      </c>
      <c r="AM616" s="56">
        <f>SUM(AM600:AM615)</f>
        <v>737384242</v>
      </c>
      <c r="AN616" s="65">
        <f>IFERROR(AM616/AJ600,"-")</f>
        <v>0.25731281694225666</v>
      </c>
      <c r="AO616" s="55">
        <v>2483</v>
      </c>
      <c r="AP616" s="65">
        <f>IFERROR(AO616/AK600,"-")</f>
        <v>0.86485545106234762</v>
      </c>
      <c r="AQ616" s="62">
        <f t="shared" si="120"/>
        <v>296973.1139750302</v>
      </c>
      <c r="AR616" s="139"/>
      <c r="AS616" s="139"/>
      <c r="AT616" s="105" t="s">
        <v>101</v>
      </c>
      <c r="AU616" s="56">
        <f>SUM(AU600:AU615)</f>
        <v>429810567</v>
      </c>
      <c r="AV616" s="65">
        <f>IFERROR(AU616/AR600,"-")</f>
        <v>0.26980639538177131</v>
      </c>
      <c r="AW616" s="55">
        <v>1277</v>
      </c>
      <c r="AX616" s="65">
        <f>IFERROR(AW616/AS600,"-")</f>
        <v>0.87887130075705433</v>
      </c>
      <c r="AY616" s="62">
        <f t="shared" si="121"/>
        <v>336578.36100234924</v>
      </c>
      <c r="AZ616" s="139"/>
      <c r="BA616" s="139"/>
      <c r="BB616" s="105" t="s">
        <v>101</v>
      </c>
      <c r="BC616" s="56">
        <f>SUM(BC600:BC615)</f>
        <v>205794842</v>
      </c>
      <c r="BD616" s="65">
        <f>IFERROR(BC616/AZ600,"-")</f>
        <v>0.34041704482081525</v>
      </c>
      <c r="BE616" s="55">
        <v>484</v>
      </c>
      <c r="BF616" s="65">
        <f>IFERROR(BE616/BA600,"-")</f>
        <v>0.86583184257602863</v>
      </c>
      <c r="BG616" s="62">
        <f t="shared" si="122"/>
        <v>425195.95454545453</v>
      </c>
      <c r="BH616" s="139"/>
      <c r="BI616" s="151"/>
      <c r="BJ616" s="105" t="s">
        <v>101</v>
      </c>
      <c r="BK616" s="56">
        <f t="shared" si="124"/>
        <v>2781113754</v>
      </c>
      <c r="BL616" s="65">
        <f>IFERROR(BK616/BH600,"-")</f>
        <v>0.21752390505774477</v>
      </c>
      <c r="BM616" s="56">
        <f t="shared" si="125"/>
        <v>11791</v>
      </c>
      <c r="BN616" s="65">
        <f>IFERROR(BM616/BI600,"-")</f>
        <v>0.79879411963959079</v>
      </c>
      <c r="BO616" s="62">
        <f t="shared" si="123"/>
        <v>235867.5052158426</v>
      </c>
    </row>
    <row r="617" spans="2:67" s="106" customFormat="1">
      <c r="B617" s="179">
        <v>37</v>
      </c>
      <c r="C617" s="172" t="s">
        <v>3</v>
      </c>
      <c r="D617" s="137">
        <v>53650360</v>
      </c>
      <c r="E617" s="137">
        <v>43</v>
      </c>
      <c r="F617" s="101" t="s">
        <v>66</v>
      </c>
      <c r="G617" s="48">
        <v>281658</v>
      </c>
      <c r="H617" s="63">
        <f>IFERROR(G617/D617,"-")</f>
        <v>5.2498808954870016E-3</v>
      </c>
      <c r="I617" s="48">
        <v>7</v>
      </c>
      <c r="J617" s="63">
        <f>IFERROR(I617/E617,"-")</f>
        <v>0.16279069767441862</v>
      </c>
      <c r="K617" s="60">
        <f t="shared" si="116"/>
        <v>40236.857142857145</v>
      </c>
      <c r="L617" s="137">
        <v>237626640</v>
      </c>
      <c r="M617" s="137">
        <v>145</v>
      </c>
      <c r="N617" s="101" t="s">
        <v>66</v>
      </c>
      <c r="O617" s="48">
        <v>5463796</v>
      </c>
      <c r="P617" s="63">
        <f>IFERROR(O617/L617,"-")</f>
        <v>2.2993196385725102E-2</v>
      </c>
      <c r="Q617" s="48">
        <v>30</v>
      </c>
      <c r="R617" s="63">
        <f>IFERROR(Q617/M617,"-")</f>
        <v>0.20689655172413793</v>
      </c>
      <c r="S617" s="60">
        <f t="shared" si="117"/>
        <v>182126.53333333333</v>
      </c>
      <c r="T617" s="137">
        <v>12008289930</v>
      </c>
      <c r="U617" s="137">
        <v>17216</v>
      </c>
      <c r="V617" s="101" t="s">
        <v>66</v>
      </c>
      <c r="W617" s="48">
        <v>249439223</v>
      </c>
      <c r="X617" s="46">
        <f>W617/T617</f>
        <v>2.0772251873835294E-2</v>
      </c>
      <c r="Y617" s="48">
        <v>2514</v>
      </c>
      <c r="Z617" s="63">
        <f>IFERROR(Y617/U617,"-")</f>
        <v>0.14602695167286245</v>
      </c>
      <c r="AA617" s="60">
        <f t="shared" si="118"/>
        <v>99220.056881463795</v>
      </c>
      <c r="AB617" s="137">
        <v>12398110130</v>
      </c>
      <c r="AC617" s="137">
        <v>13336</v>
      </c>
      <c r="AD617" s="101" t="s">
        <v>66</v>
      </c>
      <c r="AE617" s="48">
        <v>380355704</v>
      </c>
      <c r="AF617" s="63">
        <f>IFERROR(AE617/AB617,"-")</f>
        <v>3.0678522775793412E-2</v>
      </c>
      <c r="AG617" s="48">
        <v>2831</v>
      </c>
      <c r="AH617" s="63">
        <f>IFERROR(AG617/AC617,"-")</f>
        <v>0.21228254349130174</v>
      </c>
      <c r="AI617" s="60">
        <f t="shared" si="119"/>
        <v>134353.83398092547</v>
      </c>
      <c r="AJ617" s="137">
        <v>9136973920</v>
      </c>
      <c r="AK617" s="137">
        <v>8441</v>
      </c>
      <c r="AL617" s="101" t="s">
        <v>66</v>
      </c>
      <c r="AM617" s="48">
        <v>299901585</v>
      </c>
      <c r="AN617" s="63">
        <f>IFERROR(AM617/AJ617,"-")</f>
        <v>3.2822856629101553E-2</v>
      </c>
      <c r="AO617" s="48">
        <v>2144</v>
      </c>
      <c r="AP617" s="63">
        <f>IFERROR(AO617/AK617,"-")</f>
        <v>0.25399834142874067</v>
      </c>
      <c r="AQ617" s="60">
        <f t="shared" si="120"/>
        <v>139879.47061567163</v>
      </c>
      <c r="AR617" s="137">
        <v>4454564340</v>
      </c>
      <c r="AS617" s="137">
        <v>3794</v>
      </c>
      <c r="AT617" s="101" t="s">
        <v>66</v>
      </c>
      <c r="AU617" s="48">
        <v>221111837</v>
      </c>
      <c r="AV617" s="63">
        <f>IFERROR(AU617/AR617,"-")</f>
        <v>4.9637140722048702E-2</v>
      </c>
      <c r="AW617" s="48">
        <v>978</v>
      </c>
      <c r="AX617" s="63">
        <f>IFERROR(AW617/AS617,"-")</f>
        <v>0.25777543489720611</v>
      </c>
      <c r="AY617" s="60">
        <f t="shared" si="121"/>
        <v>226085.72290388547</v>
      </c>
      <c r="AZ617" s="137">
        <v>1579238890</v>
      </c>
      <c r="BA617" s="137">
        <v>1408</v>
      </c>
      <c r="BB617" s="101" t="s">
        <v>66</v>
      </c>
      <c r="BC617" s="48">
        <v>86802291</v>
      </c>
      <c r="BD617" s="63">
        <f>IFERROR(BC617/AZ617,"-")</f>
        <v>5.4964636160904065E-2</v>
      </c>
      <c r="BE617" s="48">
        <v>369</v>
      </c>
      <c r="BF617" s="63">
        <f>IFERROR(BE617/BA617,"-")</f>
        <v>0.26207386363636365</v>
      </c>
      <c r="BG617" s="60">
        <f t="shared" si="122"/>
        <v>235236.56097560975</v>
      </c>
      <c r="BH617" s="137">
        <f>SUM(D617,L617,T617,AB617,AJ617,AR617,AZ617)</f>
        <v>39868454210</v>
      </c>
      <c r="BI617" s="149">
        <f>SUM(E617,M617,U617,AC617,AK617,AS617,BA617)</f>
        <v>44383</v>
      </c>
      <c r="BJ617" s="101" t="s">
        <v>66</v>
      </c>
      <c r="BK617" s="48">
        <f t="shared" si="124"/>
        <v>1243356094</v>
      </c>
      <c r="BL617" s="63">
        <f>IFERROR(BK617/BH617,"-")</f>
        <v>3.1186463549623535E-2</v>
      </c>
      <c r="BM617" s="48">
        <f t="shared" si="125"/>
        <v>8873</v>
      </c>
      <c r="BN617" s="63">
        <f>IFERROR(BM617/BI617,"-")</f>
        <v>0.19991888786246986</v>
      </c>
      <c r="BO617" s="60">
        <f t="shared" si="123"/>
        <v>140128.03944550885</v>
      </c>
    </row>
    <row r="618" spans="2:67" s="106" customFormat="1">
      <c r="B618" s="179"/>
      <c r="C618" s="173"/>
      <c r="D618" s="138"/>
      <c r="E618" s="138"/>
      <c r="F618" s="102" t="s">
        <v>68</v>
      </c>
      <c r="G618" s="52">
        <v>302139</v>
      </c>
      <c r="H618" s="64">
        <f>IFERROR(G618/D617,"-")</f>
        <v>5.631630430811648E-3</v>
      </c>
      <c r="I618" s="52">
        <v>10</v>
      </c>
      <c r="J618" s="64">
        <f>IFERROR(I618/E617,"-")</f>
        <v>0.23255813953488372</v>
      </c>
      <c r="K618" s="61">
        <f t="shared" si="116"/>
        <v>30213.9</v>
      </c>
      <c r="L618" s="138"/>
      <c r="M618" s="138"/>
      <c r="N618" s="102" t="s">
        <v>68</v>
      </c>
      <c r="O618" s="52">
        <v>3627981</v>
      </c>
      <c r="P618" s="64">
        <f>IFERROR(O618/L617,"-")</f>
        <v>1.526756848474565E-2</v>
      </c>
      <c r="Q618" s="52">
        <v>42</v>
      </c>
      <c r="R618" s="64">
        <f>IFERROR(Q618/M617,"-")</f>
        <v>0.28965517241379313</v>
      </c>
      <c r="S618" s="61">
        <f t="shared" si="117"/>
        <v>86380.5</v>
      </c>
      <c r="T618" s="138"/>
      <c r="U618" s="138"/>
      <c r="V618" s="102" t="s">
        <v>68</v>
      </c>
      <c r="W618" s="52">
        <v>308117978</v>
      </c>
      <c r="X618" s="50">
        <f>W618/T617</f>
        <v>2.5658772381089569E-2</v>
      </c>
      <c r="Y618" s="52">
        <v>3774</v>
      </c>
      <c r="Z618" s="64">
        <f>IFERROR(Y618/U617,"-")</f>
        <v>0.21921468401486988</v>
      </c>
      <c r="AA618" s="61">
        <f t="shared" si="118"/>
        <v>81642.283518812925</v>
      </c>
      <c r="AB618" s="138"/>
      <c r="AC618" s="138"/>
      <c r="AD618" s="102" t="s">
        <v>68</v>
      </c>
      <c r="AE618" s="52">
        <v>292703761</v>
      </c>
      <c r="AF618" s="64">
        <f>IFERROR(AE618/AB617,"-")</f>
        <v>2.3608740197567514E-2</v>
      </c>
      <c r="AG618" s="52">
        <v>3737</v>
      </c>
      <c r="AH618" s="64">
        <f>IFERROR(AG618/AC617,"-")</f>
        <v>0.28021895620875825</v>
      </c>
      <c r="AI618" s="61">
        <f t="shared" si="119"/>
        <v>78325.865935242167</v>
      </c>
      <c r="AJ618" s="138"/>
      <c r="AK618" s="138"/>
      <c r="AL618" s="102" t="s">
        <v>68</v>
      </c>
      <c r="AM618" s="52">
        <v>166110548</v>
      </c>
      <c r="AN618" s="64">
        <f>IFERROR(AM618/AJ617,"-")</f>
        <v>1.8180039633953558E-2</v>
      </c>
      <c r="AO618" s="52">
        <v>2644</v>
      </c>
      <c r="AP618" s="64">
        <f>IFERROR(AO618/AK617,"-")</f>
        <v>0.3132330292619358</v>
      </c>
      <c r="AQ618" s="61">
        <f t="shared" si="120"/>
        <v>62825.472012102873</v>
      </c>
      <c r="AR618" s="138"/>
      <c r="AS618" s="138"/>
      <c r="AT618" s="102" t="s">
        <v>68</v>
      </c>
      <c r="AU618" s="52">
        <v>78816145</v>
      </c>
      <c r="AV618" s="64">
        <f>IFERROR(AU618/AR617,"-")</f>
        <v>1.7693345293560179E-2</v>
      </c>
      <c r="AW618" s="52">
        <v>1242</v>
      </c>
      <c r="AX618" s="64">
        <f>IFERROR(AW618/AS617,"-")</f>
        <v>0.32735898787559303</v>
      </c>
      <c r="AY618" s="61">
        <f t="shared" si="121"/>
        <v>63459.053945249594</v>
      </c>
      <c r="AZ618" s="138"/>
      <c r="BA618" s="138"/>
      <c r="BB618" s="102" t="s">
        <v>68</v>
      </c>
      <c r="BC618" s="52">
        <v>26539767</v>
      </c>
      <c r="BD618" s="64">
        <f>IFERROR(BC618/AZ617,"-")</f>
        <v>1.6805416310384808E-2</v>
      </c>
      <c r="BE618" s="52">
        <v>428</v>
      </c>
      <c r="BF618" s="64">
        <f>IFERROR(BE618/BA617,"-")</f>
        <v>0.30397727272727271</v>
      </c>
      <c r="BG618" s="61">
        <f t="shared" si="122"/>
        <v>62008.801401869161</v>
      </c>
      <c r="BH618" s="138"/>
      <c r="BI618" s="150"/>
      <c r="BJ618" s="102" t="s">
        <v>68</v>
      </c>
      <c r="BK618" s="52">
        <f t="shared" si="124"/>
        <v>876218319</v>
      </c>
      <c r="BL618" s="64">
        <f>IFERROR(BK618/BH617,"-")</f>
        <v>2.1977734937619495E-2</v>
      </c>
      <c r="BM618" s="52">
        <f t="shared" si="125"/>
        <v>11877</v>
      </c>
      <c r="BN618" s="64">
        <f>IFERROR(BM618/BI617,"-")</f>
        <v>0.26760246040150509</v>
      </c>
      <c r="BO618" s="61">
        <f t="shared" si="123"/>
        <v>73774.380651679719</v>
      </c>
    </row>
    <row r="619" spans="2:67" s="106" customFormat="1">
      <c r="B619" s="179"/>
      <c r="C619" s="173"/>
      <c r="D619" s="138"/>
      <c r="E619" s="138"/>
      <c r="F619" s="103" t="s">
        <v>70</v>
      </c>
      <c r="G619" s="52">
        <v>118865</v>
      </c>
      <c r="H619" s="64">
        <f>IFERROR(G619/D617,"-")</f>
        <v>2.2155489730171429E-3</v>
      </c>
      <c r="I619" s="52">
        <v>5</v>
      </c>
      <c r="J619" s="64">
        <f>IFERROR(I619/E617,"-")</f>
        <v>0.11627906976744186</v>
      </c>
      <c r="K619" s="61">
        <f t="shared" si="116"/>
        <v>23773</v>
      </c>
      <c r="L619" s="138"/>
      <c r="M619" s="138"/>
      <c r="N619" s="103" t="s">
        <v>70</v>
      </c>
      <c r="O619" s="52">
        <v>1189221</v>
      </c>
      <c r="P619" s="64">
        <f>IFERROR(O619/L617,"-")</f>
        <v>5.0045777695632105E-3</v>
      </c>
      <c r="Q619" s="52">
        <v>32</v>
      </c>
      <c r="R619" s="64">
        <f>IFERROR(Q619/M617,"-")</f>
        <v>0.22068965517241379</v>
      </c>
      <c r="S619" s="61">
        <f t="shared" si="117"/>
        <v>37163.15625</v>
      </c>
      <c r="T619" s="138"/>
      <c r="U619" s="138"/>
      <c r="V619" s="103" t="s">
        <v>70</v>
      </c>
      <c r="W619" s="52">
        <v>186812774</v>
      </c>
      <c r="X619" s="50">
        <f>W619/T617</f>
        <v>1.5556983974320147E-2</v>
      </c>
      <c r="Y619" s="52">
        <v>3995</v>
      </c>
      <c r="Z619" s="64">
        <f>IFERROR(Y619/U617,"-")</f>
        <v>0.23205157992565056</v>
      </c>
      <c r="AA619" s="61">
        <f t="shared" si="118"/>
        <v>46761.645556946183</v>
      </c>
      <c r="AB619" s="138"/>
      <c r="AC619" s="138"/>
      <c r="AD619" s="103" t="s">
        <v>70</v>
      </c>
      <c r="AE619" s="52">
        <v>185923309</v>
      </c>
      <c r="AF619" s="64">
        <f>IFERROR(AE619/AB617,"-")</f>
        <v>1.4996100780724393E-2</v>
      </c>
      <c r="AG619" s="52">
        <v>3698</v>
      </c>
      <c r="AH619" s="64">
        <f>IFERROR(AG619/AC617,"-")</f>
        <v>0.27729454109178164</v>
      </c>
      <c r="AI619" s="61">
        <f t="shared" si="119"/>
        <v>50276.719578150354</v>
      </c>
      <c r="AJ619" s="138"/>
      <c r="AK619" s="138"/>
      <c r="AL619" s="103" t="s">
        <v>70</v>
      </c>
      <c r="AM619" s="52">
        <v>114808214</v>
      </c>
      <c r="AN619" s="64">
        <f>IFERROR(AM619/AJ617,"-")</f>
        <v>1.2565233851515688E-2</v>
      </c>
      <c r="AO619" s="52">
        <v>2530</v>
      </c>
      <c r="AP619" s="64">
        <f>IFERROR(AO619/AK617,"-")</f>
        <v>0.29972752043596729</v>
      </c>
      <c r="AQ619" s="61">
        <f t="shared" si="120"/>
        <v>45378.740711462451</v>
      </c>
      <c r="AR619" s="138"/>
      <c r="AS619" s="138"/>
      <c r="AT619" s="103" t="s">
        <v>70</v>
      </c>
      <c r="AU619" s="52">
        <v>48051688</v>
      </c>
      <c r="AV619" s="64">
        <f>IFERROR(AU619/AR617,"-")</f>
        <v>1.078706789988805E-2</v>
      </c>
      <c r="AW619" s="52">
        <v>1002</v>
      </c>
      <c r="AX619" s="64">
        <f>IFERROR(AW619/AS617,"-")</f>
        <v>0.26410121244069584</v>
      </c>
      <c r="AY619" s="61">
        <f t="shared" si="121"/>
        <v>47955.776447105789</v>
      </c>
      <c r="AZ619" s="138"/>
      <c r="BA619" s="138"/>
      <c r="BB619" s="103" t="s">
        <v>70</v>
      </c>
      <c r="BC619" s="52">
        <v>11768115</v>
      </c>
      <c r="BD619" s="64">
        <f>IFERROR(BC619/AZ617,"-")</f>
        <v>7.4517636783881383E-3</v>
      </c>
      <c r="BE619" s="52">
        <v>300</v>
      </c>
      <c r="BF619" s="64">
        <f>IFERROR(BE619/BA617,"-")</f>
        <v>0.21306818181818182</v>
      </c>
      <c r="BG619" s="61">
        <f t="shared" si="122"/>
        <v>39227.050000000003</v>
      </c>
      <c r="BH619" s="138"/>
      <c r="BI619" s="150"/>
      <c r="BJ619" s="103" t="s">
        <v>70</v>
      </c>
      <c r="BK619" s="52">
        <f t="shared" si="124"/>
        <v>548672186</v>
      </c>
      <c r="BL619" s="64">
        <f>IFERROR(BK619/BH617,"-")</f>
        <v>1.3762063186848597E-2</v>
      </c>
      <c r="BM619" s="52">
        <f t="shared" si="125"/>
        <v>11562</v>
      </c>
      <c r="BN619" s="64">
        <f>IFERROR(BM619/BI617,"-")</f>
        <v>0.26050514836761823</v>
      </c>
      <c r="BO619" s="61">
        <f t="shared" si="123"/>
        <v>47454.781698668048</v>
      </c>
    </row>
    <row r="620" spans="2:67" s="106" customFormat="1">
      <c r="B620" s="179"/>
      <c r="C620" s="173"/>
      <c r="D620" s="138"/>
      <c r="E620" s="138"/>
      <c r="F620" s="103" t="s">
        <v>72</v>
      </c>
      <c r="G620" s="52">
        <v>2060</v>
      </c>
      <c r="H620" s="64">
        <f>IFERROR(G620/D617,"-")</f>
        <v>3.8396760059019177E-5</v>
      </c>
      <c r="I620" s="52">
        <v>2</v>
      </c>
      <c r="J620" s="64">
        <f>IFERROR(I620/E617,"-")</f>
        <v>4.6511627906976744E-2</v>
      </c>
      <c r="K620" s="61">
        <f t="shared" si="116"/>
        <v>1030</v>
      </c>
      <c r="L620" s="138"/>
      <c r="M620" s="138"/>
      <c r="N620" s="103" t="s">
        <v>72</v>
      </c>
      <c r="O620" s="52">
        <v>143691</v>
      </c>
      <c r="P620" s="64">
        <f>IFERROR(O620/L617,"-")</f>
        <v>6.0469230217622067E-4</v>
      </c>
      <c r="Q620" s="52">
        <v>11</v>
      </c>
      <c r="R620" s="64">
        <f>IFERROR(Q620/M617,"-")</f>
        <v>7.586206896551724E-2</v>
      </c>
      <c r="S620" s="61">
        <f t="shared" si="117"/>
        <v>13062.818181818182</v>
      </c>
      <c r="T620" s="138"/>
      <c r="U620" s="138"/>
      <c r="V620" s="103" t="s">
        <v>72</v>
      </c>
      <c r="W620" s="52">
        <v>31475493</v>
      </c>
      <c r="X620" s="50">
        <f>W620/T617</f>
        <v>2.6211469895780571E-3</v>
      </c>
      <c r="Y620" s="52">
        <v>549</v>
      </c>
      <c r="Z620" s="64">
        <f>IFERROR(Y620/U617,"-")</f>
        <v>3.1888940520446094E-2</v>
      </c>
      <c r="AA620" s="61">
        <f t="shared" si="118"/>
        <v>57332.409836065577</v>
      </c>
      <c r="AB620" s="138"/>
      <c r="AC620" s="138"/>
      <c r="AD620" s="103" t="s">
        <v>72</v>
      </c>
      <c r="AE620" s="52">
        <v>26874035</v>
      </c>
      <c r="AF620" s="64">
        <f>IFERROR(AE620/AB617,"-")</f>
        <v>2.1675912472314844E-3</v>
      </c>
      <c r="AG620" s="52">
        <v>560</v>
      </c>
      <c r="AH620" s="64">
        <f>IFERROR(AG620/AC617,"-")</f>
        <v>4.1991601679664065E-2</v>
      </c>
      <c r="AI620" s="61">
        <f t="shared" si="119"/>
        <v>47989.348214285717</v>
      </c>
      <c r="AJ620" s="138"/>
      <c r="AK620" s="138"/>
      <c r="AL620" s="103" t="s">
        <v>72</v>
      </c>
      <c r="AM620" s="52">
        <v>19221658</v>
      </c>
      <c r="AN620" s="64">
        <f>IFERROR(AM620/AJ617,"-")</f>
        <v>2.1037225418719372E-3</v>
      </c>
      <c r="AO620" s="52">
        <v>370</v>
      </c>
      <c r="AP620" s="64">
        <f>IFERROR(AO620/AK617,"-")</f>
        <v>4.3833668996564386E-2</v>
      </c>
      <c r="AQ620" s="61">
        <f t="shared" si="120"/>
        <v>51950.427027027028</v>
      </c>
      <c r="AR620" s="138"/>
      <c r="AS620" s="138"/>
      <c r="AT620" s="103" t="s">
        <v>72</v>
      </c>
      <c r="AU620" s="52">
        <v>3690360</v>
      </c>
      <c r="AV620" s="64">
        <f>IFERROR(AU620/AR617,"-")</f>
        <v>8.2844465099812651E-4</v>
      </c>
      <c r="AW620" s="52">
        <v>117</v>
      </c>
      <c r="AX620" s="64">
        <f>IFERROR(AW620/AS617,"-")</f>
        <v>3.0838165524512389E-2</v>
      </c>
      <c r="AY620" s="61">
        <f t="shared" si="121"/>
        <v>31541.538461538461</v>
      </c>
      <c r="AZ620" s="138"/>
      <c r="BA620" s="138"/>
      <c r="BB620" s="103" t="s">
        <v>72</v>
      </c>
      <c r="BC620" s="52">
        <v>1966993</v>
      </c>
      <c r="BD620" s="64">
        <f>IFERROR(BC620/AZ617,"-")</f>
        <v>1.2455322702950914E-3</v>
      </c>
      <c r="BE620" s="52">
        <v>29</v>
      </c>
      <c r="BF620" s="64">
        <f>IFERROR(BE620/BA617,"-")</f>
        <v>2.0596590909090908E-2</v>
      </c>
      <c r="BG620" s="61">
        <f t="shared" si="122"/>
        <v>67827.344827586203</v>
      </c>
      <c r="BH620" s="138"/>
      <c r="BI620" s="150"/>
      <c r="BJ620" s="103" t="s">
        <v>72</v>
      </c>
      <c r="BK620" s="52">
        <f t="shared" si="124"/>
        <v>83374290</v>
      </c>
      <c r="BL620" s="64">
        <f>IFERROR(BK620/BH617,"-")</f>
        <v>2.0912345776146909E-3</v>
      </c>
      <c r="BM620" s="52">
        <f t="shared" si="125"/>
        <v>1638</v>
      </c>
      <c r="BN620" s="64">
        <f>IFERROR(BM620/BI617,"-")</f>
        <v>3.690602257621161E-2</v>
      </c>
      <c r="BO620" s="61">
        <f t="shared" si="123"/>
        <v>50900.054945054944</v>
      </c>
    </row>
    <row r="621" spans="2:67" s="106" customFormat="1">
      <c r="B621" s="179"/>
      <c r="C621" s="173"/>
      <c r="D621" s="138"/>
      <c r="E621" s="138"/>
      <c r="F621" s="103" t="s">
        <v>74</v>
      </c>
      <c r="G621" s="52">
        <v>807535</v>
      </c>
      <c r="H621" s="64">
        <f>IFERROR(G621/D617,"-")</f>
        <v>1.5051809531194199E-2</v>
      </c>
      <c r="I621" s="52">
        <v>5</v>
      </c>
      <c r="J621" s="64">
        <f>IFERROR(I621/E617,"-")</f>
        <v>0.11627906976744186</v>
      </c>
      <c r="K621" s="61">
        <f t="shared" si="116"/>
        <v>161507</v>
      </c>
      <c r="L621" s="138"/>
      <c r="M621" s="138"/>
      <c r="N621" s="103" t="s">
        <v>74</v>
      </c>
      <c r="O621" s="52">
        <v>3135136</v>
      </c>
      <c r="P621" s="64">
        <f>IFERROR(O621/L617,"-")</f>
        <v>1.3193537559593486E-2</v>
      </c>
      <c r="Q621" s="52">
        <v>34</v>
      </c>
      <c r="R621" s="64">
        <f>IFERROR(Q621/M617,"-")</f>
        <v>0.23448275862068965</v>
      </c>
      <c r="S621" s="61">
        <f t="shared" si="117"/>
        <v>92209.882352941175</v>
      </c>
      <c r="T621" s="138"/>
      <c r="U621" s="138"/>
      <c r="V621" s="103" t="s">
        <v>74</v>
      </c>
      <c r="W621" s="52">
        <v>205983836</v>
      </c>
      <c r="X621" s="50">
        <f>W621/T617</f>
        <v>1.7153469578161658E-2</v>
      </c>
      <c r="Y621" s="52">
        <v>4550</v>
      </c>
      <c r="Z621" s="64">
        <f>IFERROR(Y621/U617,"-")</f>
        <v>0.26428903345724908</v>
      </c>
      <c r="AA621" s="61">
        <f t="shared" si="118"/>
        <v>45271.172747252749</v>
      </c>
      <c r="AB621" s="138"/>
      <c r="AC621" s="138"/>
      <c r="AD621" s="103" t="s">
        <v>74</v>
      </c>
      <c r="AE621" s="52">
        <v>232074684</v>
      </c>
      <c r="AF621" s="64">
        <f>IFERROR(AE621/AB617,"-")</f>
        <v>1.871855319613942E-2</v>
      </c>
      <c r="AG621" s="52">
        <v>4203</v>
      </c>
      <c r="AH621" s="64">
        <f>IFERROR(AG621/AC617,"-")</f>
        <v>0.31516196760647869</v>
      </c>
      <c r="AI621" s="61">
        <f t="shared" si="119"/>
        <v>55216.436830835119</v>
      </c>
      <c r="AJ621" s="138"/>
      <c r="AK621" s="138"/>
      <c r="AL621" s="103" t="s">
        <v>74</v>
      </c>
      <c r="AM621" s="52">
        <v>133069261</v>
      </c>
      <c r="AN621" s="64">
        <f>IFERROR(AM621/AJ617,"-")</f>
        <v>1.4563821913590402E-2</v>
      </c>
      <c r="AO621" s="52">
        <v>2775</v>
      </c>
      <c r="AP621" s="64">
        <f>IFERROR(AO621/AK617,"-")</f>
        <v>0.3287525174742329</v>
      </c>
      <c r="AQ621" s="61">
        <f t="shared" si="120"/>
        <v>47952.88684684685</v>
      </c>
      <c r="AR621" s="138"/>
      <c r="AS621" s="138"/>
      <c r="AT621" s="103" t="s">
        <v>74</v>
      </c>
      <c r="AU621" s="52">
        <v>50454654</v>
      </c>
      <c r="AV621" s="64">
        <f>IFERROR(AU621/AR617,"-")</f>
        <v>1.1326506959825391E-2</v>
      </c>
      <c r="AW621" s="52">
        <v>1014</v>
      </c>
      <c r="AX621" s="64">
        <f>IFERROR(AW621/AS617,"-")</f>
        <v>0.26726410121244071</v>
      </c>
      <c r="AY621" s="61">
        <f t="shared" si="121"/>
        <v>49758.041420118345</v>
      </c>
      <c r="AZ621" s="138"/>
      <c r="BA621" s="138"/>
      <c r="BB621" s="103" t="s">
        <v>74</v>
      </c>
      <c r="BC621" s="52">
        <v>13353766</v>
      </c>
      <c r="BD621" s="64">
        <f>IFERROR(BC621/AZ617,"-")</f>
        <v>8.4558239317422072E-3</v>
      </c>
      <c r="BE621" s="52">
        <v>263</v>
      </c>
      <c r="BF621" s="64">
        <f>IFERROR(BE621/BA617,"-")</f>
        <v>0.18678977272727273</v>
      </c>
      <c r="BG621" s="61">
        <f t="shared" si="122"/>
        <v>50774.77566539924</v>
      </c>
      <c r="BH621" s="138"/>
      <c r="BI621" s="150"/>
      <c r="BJ621" s="103" t="s">
        <v>74</v>
      </c>
      <c r="BK621" s="52">
        <f t="shared" si="124"/>
        <v>638878872</v>
      </c>
      <c r="BL621" s="64">
        <f>IFERROR(BK621/BH617,"-")</f>
        <v>1.6024671250980012E-2</v>
      </c>
      <c r="BM621" s="52">
        <f t="shared" si="125"/>
        <v>12844</v>
      </c>
      <c r="BN621" s="64">
        <f>IFERROR(BM621/BI617,"-")</f>
        <v>0.28939008178807202</v>
      </c>
      <c r="BO621" s="61">
        <f t="shared" si="123"/>
        <v>49741.425724073495</v>
      </c>
    </row>
    <row r="622" spans="2:67" s="106" customFormat="1">
      <c r="B622" s="179"/>
      <c r="C622" s="173"/>
      <c r="D622" s="138"/>
      <c r="E622" s="138"/>
      <c r="F622" s="103" t="s">
        <v>76</v>
      </c>
      <c r="G622" s="52">
        <v>380019</v>
      </c>
      <c r="H622" s="64">
        <f>IFERROR(G622/D617,"-")</f>
        <v>7.0832516314895183E-3</v>
      </c>
      <c r="I622" s="52">
        <v>11</v>
      </c>
      <c r="J622" s="64">
        <f>IFERROR(I622/E617,"-")</f>
        <v>0.2558139534883721</v>
      </c>
      <c r="K622" s="61">
        <f t="shared" si="116"/>
        <v>34547.181818181816</v>
      </c>
      <c r="L622" s="138"/>
      <c r="M622" s="138"/>
      <c r="N622" s="103" t="s">
        <v>76</v>
      </c>
      <c r="O622" s="52">
        <v>2791694</v>
      </c>
      <c r="P622" s="64">
        <f>IFERROR(O622/L617,"-")</f>
        <v>1.1748236645520889E-2</v>
      </c>
      <c r="Q622" s="52">
        <v>52</v>
      </c>
      <c r="R622" s="64">
        <f>IFERROR(Q622/M617,"-")</f>
        <v>0.35862068965517241</v>
      </c>
      <c r="S622" s="61">
        <f t="shared" si="117"/>
        <v>53686.423076923078</v>
      </c>
      <c r="T622" s="138"/>
      <c r="U622" s="138"/>
      <c r="V622" s="103" t="s">
        <v>76</v>
      </c>
      <c r="W622" s="52">
        <v>384720022</v>
      </c>
      <c r="X622" s="50">
        <f>W622/T617</f>
        <v>3.2037869192253925E-2</v>
      </c>
      <c r="Y622" s="52">
        <v>5276</v>
      </c>
      <c r="Z622" s="64">
        <f>IFERROR(Y622/U617,"-")</f>
        <v>0.30645910780669144</v>
      </c>
      <c r="AA622" s="61">
        <f t="shared" si="118"/>
        <v>72918.882107657322</v>
      </c>
      <c r="AB622" s="138"/>
      <c r="AC622" s="138"/>
      <c r="AD622" s="103" t="s">
        <v>76</v>
      </c>
      <c r="AE622" s="52">
        <v>458882853</v>
      </c>
      <c r="AF622" s="64">
        <f>IFERROR(AE622/AB617,"-")</f>
        <v>3.7012322699862966E-2</v>
      </c>
      <c r="AG622" s="52">
        <v>5208</v>
      </c>
      <c r="AH622" s="64">
        <f>IFERROR(AG622/AC617,"-")</f>
        <v>0.3905218956208758</v>
      </c>
      <c r="AI622" s="61">
        <f t="shared" si="119"/>
        <v>88111.146889400916</v>
      </c>
      <c r="AJ622" s="138"/>
      <c r="AK622" s="138"/>
      <c r="AL622" s="103" t="s">
        <v>76</v>
      </c>
      <c r="AM622" s="52">
        <v>346385685</v>
      </c>
      <c r="AN622" s="64">
        <f>IFERROR(AM622/AJ617,"-")</f>
        <v>3.7910328740437073E-2</v>
      </c>
      <c r="AO622" s="52">
        <v>3674</v>
      </c>
      <c r="AP622" s="64">
        <f>IFERROR(AO622/AK617,"-")</f>
        <v>0.43525648619831775</v>
      </c>
      <c r="AQ622" s="61">
        <f t="shared" si="120"/>
        <v>94280.262656505176</v>
      </c>
      <c r="AR622" s="138"/>
      <c r="AS622" s="138"/>
      <c r="AT622" s="103" t="s">
        <v>76</v>
      </c>
      <c r="AU622" s="52">
        <v>161615700</v>
      </c>
      <c r="AV622" s="64">
        <f>IFERROR(AU622/AR617,"-")</f>
        <v>3.6280921693904636E-2</v>
      </c>
      <c r="AW622" s="52">
        <v>1592</v>
      </c>
      <c r="AX622" s="64">
        <f>IFERROR(AW622/AS617,"-")</f>
        <v>0.41960991038481815</v>
      </c>
      <c r="AY622" s="61">
        <f t="shared" si="121"/>
        <v>101517.39949748744</v>
      </c>
      <c r="AZ622" s="138"/>
      <c r="BA622" s="138"/>
      <c r="BB622" s="103" t="s">
        <v>76</v>
      </c>
      <c r="BC622" s="52">
        <v>51813376</v>
      </c>
      <c r="BD622" s="64">
        <f>IFERROR(BC622/AZ617,"-")</f>
        <v>3.280908058184915E-2</v>
      </c>
      <c r="BE622" s="52">
        <v>486</v>
      </c>
      <c r="BF622" s="64">
        <f>IFERROR(BE622/BA617,"-")</f>
        <v>0.34517045454545453</v>
      </c>
      <c r="BG622" s="61">
        <f t="shared" si="122"/>
        <v>106611.88477366255</v>
      </c>
      <c r="BH622" s="138"/>
      <c r="BI622" s="150"/>
      <c r="BJ622" s="103" t="s">
        <v>76</v>
      </c>
      <c r="BK622" s="52">
        <f t="shared" si="124"/>
        <v>1406589349</v>
      </c>
      <c r="BL622" s="64">
        <f>IFERROR(BK622/BH617,"-")</f>
        <v>3.5280759609866999E-2</v>
      </c>
      <c r="BM622" s="52">
        <f t="shared" si="125"/>
        <v>16299</v>
      </c>
      <c r="BN622" s="64">
        <f>IFERROR(BM622/BI617,"-")</f>
        <v>0.36723520266768805</v>
      </c>
      <c r="BO622" s="61">
        <f t="shared" si="123"/>
        <v>86299.11951653476</v>
      </c>
    </row>
    <row r="623" spans="2:67" s="106" customFormat="1">
      <c r="B623" s="179"/>
      <c r="C623" s="173"/>
      <c r="D623" s="138"/>
      <c r="E623" s="138"/>
      <c r="F623" s="103" t="s">
        <v>77</v>
      </c>
      <c r="G623" s="52">
        <v>440163</v>
      </c>
      <c r="H623" s="64">
        <f>IFERROR(G623/D617,"-")</f>
        <v>8.2042879115815804E-3</v>
      </c>
      <c r="I623" s="52">
        <v>1</v>
      </c>
      <c r="J623" s="64">
        <f>IFERROR(I623/E617,"-")</f>
        <v>2.3255813953488372E-2</v>
      </c>
      <c r="K623" s="61">
        <f t="shared" si="116"/>
        <v>440163</v>
      </c>
      <c r="L623" s="138"/>
      <c r="M623" s="138"/>
      <c r="N623" s="103" t="s">
        <v>77</v>
      </c>
      <c r="O623" s="52">
        <v>2045256</v>
      </c>
      <c r="P623" s="64">
        <f>IFERROR(O623/L617,"-")</f>
        <v>8.6070147690511471E-3</v>
      </c>
      <c r="Q623" s="52">
        <v>16</v>
      </c>
      <c r="R623" s="64">
        <f>IFERROR(Q623/M617,"-")</f>
        <v>0.1103448275862069</v>
      </c>
      <c r="S623" s="61">
        <f t="shared" si="117"/>
        <v>127828.5</v>
      </c>
      <c r="T623" s="138"/>
      <c r="U623" s="138"/>
      <c r="V623" s="103" t="s">
        <v>77</v>
      </c>
      <c r="W623" s="52">
        <v>242733033</v>
      </c>
      <c r="X623" s="50">
        <f>W623/T617</f>
        <v>2.0213788509018785E-2</v>
      </c>
      <c r="Y623" s="52">
        <v>1328</v>
      </c>
      <c r="Z623" s="64">
        <f>IFERROR(Y623/U617,"-")</f>
        <v>7.7137546468401486E-2</v>
      </c>
      <c r="AA623" s="61">
        <f t="shared" si="118"/>
        <v>182780.8983433735</v>
      </c>
      <c r="AB623" s="138"/>
      <c r="AC623" s="138"/>
      <c r="AD623" s="103" t="s">
        <v>77</v>
      </c>
      <c r="AE623" s="52">
        <v>377672669</v>
      </c>
      <c r="AF623" s="64">
        <f>IFERROR(AE623/AB617,"-")</f>
        <v>3.0462116003158943E-2</v>
      </c>
      <c r="AG623" s="52">
        <v>1752</v>
      </c>
      <c r="AH623" s="64">
        <f>IFERROR(AG623/AC617,"-")</f>
        <v>0.131373725254949</v>
      </c>
      <c r="AI623" s="61">
        <f t="shared" si="119"/>
        <v>215566.59189497717</v>
      </c>
      <c r="AJ623" s="138"/>
      <c r="AK623" s="138"/>
      <c r="AL623" s="103" t="s">
        <v>77</v>
      </c>
      <c r="AM623" s="52">
        <v>436303592</v>
      </c>
      <c r="AN623" s="64">
        <f>IFERROR(AM623/AJ617,"-")</f>
        <v>4.7751432347308262E-2</v>
      </c>
      <c r="AO623" s="52">
        <v>1490</v>
      </c>
      <c r="AP623" s="64">
        <f>IFERROR(AO623/AK617,"-")</f>
        <v>0.17651936974292146</v>
      </c>
      <c r="AQ623" s="61">
        <f t="shared" si="120"/>
        <v>292821.20268456376</v>
      </c>
      <c r="AR623" s="138"/>
      <c r="AS623" s="138"/>
      <c r="AT623" s="103" t="s">
        <v>77</v>
      </c>
      <c r="AU623" s="52">
        <v>335054833</v>
      </c>
      <c r="AV623" s="64">
        <f>IFERROR(AU623/AR617,"-")</f>
        <v>7.5216072196186978E-2</v>
      </c>
      <c r="AW623" s="52">
        <v>827</v>
      </c>
      <c r="AX623" s="64">
        <f>IFERROR(AW623/AS617,"-")</f>
        <v>0.21797575118608328</v>
      </c>
      <c r="AY623" s="61">
        <f t="shared" si="121"/>
        <v>405144.90084643289</v>
      </c>
      <c r="AZ623" s="138"/>
      <c r="BA623" s="138"/>
      <c r="BB623" s="103" t="s">
        <v>77</v>
      </c>
      <c r="BC623" s="52">
        <v>113074609</v>
      </c>
      <c r="BD623" s="64">
        <f>IFERROR(BC623/AZ617,"-")</f>
        <v>7.1600699372341314E-2</v>
      </c>
      <c r="BE623" s="52">
        <v>300</v>
      </c>
      <c r="BF623" s="64">
        <f>IFERROR(BE623/BA617,"-")</f>
        <v>0.21306818181818182</v>
      </c>
      <c r="BG623" s="61">
        <f t="shared" si="122"/>
        <v>376915.36333333334</v>
      </c>
      <c r="BH623" s="138"/>
      <c r="BI623" s="150"/>
      <c r="BJ623" s="103" t="s">
        <v>77</v>
      </c>
      <c r="BK623" s="52">
        <f t="shared" si="124"/>
        <v>1507324155</v>
      </c>
      <c r="BL623" s="64">
        <f>IFERROR(BK623/BH617,"-")</f>
        <v>3.7807439111143808E-2</v>
      </c>
      <c r="BM623" s="52">
        <f t="shared" si="125"/>
        <v>5714</v>
      </c>
      <c r="BN623" s="64">
        <f>IFERROR(BM623/BI617,"-")</f>
        <v>0.12874298717977603</v>
      </c>
      <c r="BO623" s="61">
        <f t="shared" si="123"/>
        <v>263794.91687084356</v>
      </c>
    </row>
    <row r="624" spans="2:67" s="106" customFormat="1">
      <c r="B624" s="179"/>
      <c r="C624" s="173"/>
      <c r="D624" s="138"/>
      <c r="E624" s="138"/>
      <c r="F624" s="103" t="s">
        <v>79</v>
      </c>
      <c r="G624" s="52">
        <v>0</v>
      </c>
      <c r="H624" s="64">
        <f>IFERROR(G624/D617,"-")</f>
        <v>0</v>
      </c>
      <c r="I624" s="52">
        <v>0</v>
      </c>
      <c r="J624" s="64">
        <f>IFERROR(I624/E617,"-")</f>
        <v>0</v>
      </c>
      <c r="K624" s="61" t="str">
        <f t="shared" si="116"/>
        <v>-</v>
      </c>
      <c r="L624" s="138"/>
      <c r="M624" s="138"/>
      <c r="N624" s="103" t="s">
        <v>79</v>
      </c>
      <c r="O624" s="52">
        <v>0</v>
      </c>
      <c r="P624" s="64">
        <f>IFERROR(O624/L617,"-")</f>
        <v>0</v>
      </c>
      <c r="Q624" s="52">
        <v>0</v>
      </c>
      <c r="R624" s="64">
        <f>IFERROR(Q624/M617,"-")</f>
        <v>0</v>
      </c>
      <c r="S624" s="61" t="str">
        <f t="shared" si="117"/>
        <v>-</v>
      </c>
      <c r="T624" s="138"/>
      <c r="U624" s="138"/>
      <c r="V624" s="103" t="s">
        <v>79</v>
      </c>
      <c r="W624" s="52">
        <v>48418</v>
      </c>
      <c r="X624" s="50">
        <f>W624/T617</f>
        <v>4.0320478837739059E-6</v>
      </c>
      <c r="Y624" s="52">
        <v>6</v>
      </c>
      <c r="Z624" s="64">
        <f>IFERROR(Y624/U617,"-")</f>
        <v>3.4851301115241634E-4</v>
      </c>
      <c r="AA624" s="61">
        <f t="shared" si="118"/>
        <v>8069.666666666667</v>
      </c>
      <c r="AB624" s="138"/>
      <c r="AC624" s="138"/>
      <c r="AD624" s="103" t="s">
        <v>79</v>
      </c>
      <c r="AE624" s="52">
        <v>32572</v>
      </c>
      <c r="AF624" s="64">
        <f>IFERROR(AE624/AB617,"-")</f>
        <v>2.6271745982627433E-6</v>
      </c>
      <c r="AG624" s="52">
        <v>6</v>
      </c>
      <c r="AH624" s="64">
        <f>IFERROR(AG624/AC617,"-")</f>
        <v>4.4991001799640074E-4</v>
      </c>
      <c r="AI624" s="61">
        <f t="shared" si="119"/>
        <v>5428.666666666667</v>
      </c>
      <c r="AJ624" s="138"/>
      <c r="AK624" s="138"/>
      <c r="AL624" s="103" t="s">
        <v>79</v>
      </c>
      <c r="AM624" s="52">
        <v>5260</v>
      </c>
      <c r="AN624" s="64">
        <f>IFERROR(AM624/AJ617,"-")</f>
        <v>5.7568293901839226E-7</v>
      </c>
      <c r="AO624" s="52">
        <v>4</v>
      </c>
      <c r="AP624" s="64">
        <f>IFERROR(AO624/AK617,"-")</f>
        <v>4.7387750266556097E-4</v>
      </c>
      <c r="AQ624" s="61">
        <f t="shared" si="120"/>
        <v>1315</v>
      </c>
      <c r="AR624" s="138"/>
      <c r="AS624" s="138"/>
      <c r="AT624" s="103" t="s">
        <v>79</v>
      </c>
      <c r="AU624" s="52">
        <v>130816</v>
      </c>
      <c r="AV624" s="64">
        <f>IFERROR(AU624/AR617,"-")</f>
        <v>2.9366732639897171E-5</v>
      </c>
      <c r="AW624" s="52">
        <v>5</v>
      </c>
      <c r="AX624" s="64">
        <f>IFERROR(AW624/AS617,"-")</f>
        <v>1.3178703215603585E-3</v>
      </c>
      <c r="AY624" s="61">
        <f t="shared" si="121"/>
        <v>26163.200000000001</v>
      </c>
      <c r="AZ624" s="138"/>
      <c r="BA624" s="138"/>
      <c r="BB624" s="103" t="s">
        <v>79</v>
      </c>
      <c r="BC624" s="52">
        <v>2634</v>
      </c>
      <c r="BD624" s="64">
        <f>IFERROR(BC624/AZ617,"-")</f>
        <v>1.6678920565336381E-6</v>
      </c>
      <c r="BE624" s="52">
        <v>1</v>
      </c>
      <c r="BF624" s="64">
        <f>IFERROR(BE624/BA617,"-")</f>
        <v>7.1022727272727275E-4</v>
      </c>
      <c r="BG624" s="61">
        <f t="shared" si="122"/>
        <v>2634</v>
      </c>
      <c r="BH624" s="138"/>
      <c r="BI624" s="150"/>
      <c r="BJ624" s="103" t="s">
        <v>79</v>
      </c>
      <c r="BK624" s="52">
        <f t="shared" si="124"/>
        <v>219700</v>
      </c>
      <c r="BL624" s="64">
        <f>IFERROR(BK624/BH617,"-")</f>
        <v>5.5106224796870548E-6</v>
      </c>
      <c r="BM624" s="52">
        <f t="shared" si="125"/>
        <v>22</v>
      </c>
      <c r="BN624" s="64">
        <f>IFERROR(BM624/BI617,"-")</f>
        <v>4.9568528490638304E-4</v>
      </c>
      <c r="BO624" s="61">
        <f t="shared" si="123"/>
        <v>9986.363636363636</v>
      </c>
    </row>
    <row r="625" spans="2:67" s="106" customFormat="1">
      <c r="B625" s="179"/>
      <c r="C625" s="173"/>
      <c r="D625" s="138"/>
      <c r="E625" s="138"/>
      <c r="F625" s="103" t="s">
        <v>81</v>
      </c>
      <c r="G625" s="52">
        <v>18566</v>
      </c>
      <c r="H625" s="64">
        <f>IFERROR(G625/D617,"-")</f>
        <v>3.4605545983288835E-4</v>
      </c>
      <c r="I625" s="52">
        <v>2</v>
      </c>
      <c r="J625" s="64">
        <f>IFERROR(I625/E617,"-")</f>
        <v>4.6511627906976744E-2</v>
      </c>
      <c r="K625" s="61">
        <f t="shared" si="116"/>
        <v>9283</v>
      </c>
      <c r="L625" s="138"/>
      <c r="M625" s="138"/>
      <c r="N625" s="103" t="s">
        <v>81</v>
      </c>
      <c r="O625" s="52">
        <v>0</v>
      </c>
      <c r="P625" s="64">
        <f>IFERROR(O625/L617,"-")</f>
        <v>0</v>
      </c>
      <c r="Q625" s="52">
        <v>0</v>
      </c>
      <c r="R625" s="64">
        <f>IFERROR(Q625/M617,"-")</f>
        <v>0</v>
      </c>
      <c r="S625" s="61" t="str">
        <f t="shared" si="117"/>
        <v>-</v>
      </c>
      <c r="T625" s="138"/>
      <c r="U625" s="138"/>
      <c r="V625" s="103" t="s">
        <v>81</v>
      </c>
      <c r="W625" s="52">
        <v>4671233</v>
      </c>
      <c r="X625" s="50">
        <f>W625/T617</f>
        <v>3.8900068429643589E-4</v>
      </c>
      <c r="Y625" s="52">
        <v>132</v>
      </c>
      <c r="Z625" s="64">
        <f>IFERROR(Y625/U617,"-")</f>
        <v>7.6672862453531603E-3</v>
      </c>
      <c r="AA625" s="61">
        <f t="shared" si="118"/>
        <v>35388.128787878784</v>
      </c>
      <c r="AB625" s="138"/>
      <c r="AC625" s="138"/>
      <c r="AD625" s="103" t="s">
        <v>81</v>
      </c>
      <c r="AE625" s="52">
        <v>2260853</v>
      </c>
      <c r="AF625" s="64">
        <f>IFERROR(AE625/AB617,"-")</f>
        <v>1.8235464730462109E-4</v>
      </c>
      <c r="AG625" s="52">
        <v>116</v>
      </c>
      <c r="AH625" s="64">
        <f>IFERROR(AG625/AC617,"-")</f>
        <v>8.6982603479304147E-3</v>
      </c>
      <c r="AI625" s="61">
        <f t="shared" si="119"/>
        <v>19490.112068965518</v>
      </c>
      <c r="AJ625" s="138"/>
      <c r="AK625" s="138"/>
      <c r="AL625" s="103" t="s">
        <v>81</v>
      </c>
      <c r="AM625" s="52">
        <v>1740636</v>
      </c>
      <c r="AN625" s="64">
        <f>IFERROR(AM625/AJ617,"-")</f>
        <v>1.905046479546042E-4</v>
      </c>
      <c r="AO625" s="52">
        <v>109</v>
      </c>
      <c r="AP625" s="64">
        <f>IFERROR(AO625/AK617,"-")</f>
        <v>1.2913161947636536E-2</v>
      </c>
      <c r="AQ625" s="61">
        <f t="shared" si="120"/>
        <v>15969.137614678899</v>
      </c>
      <c r="AR625" s="138"/>
      <c r="AS625" s="138"/>
      <c r="AT625" s="103" t="s">
        <v>81</v>
      </c>
      <c r="AU625" s="52">
        <v>338267</v>
      </c>
      <c r="AV625" s="64">
        <f>IFERROR(AU625/AR617,"-")</f>
        <v>7.5937167853321427E-5</v>
      </c>
      <c r="AW625" s="52">
        <v>15</v>
      </c>
      <c r="AX625" s="64">
        <f>IFERROR(AW625/AS617,"-")</f>
        <v>3.9536109646810752E-3</v>
      </c>
      <c r="AY625" s="61">
        <f t="shared" si="121"/>
        <v>22551.133333333335</v>
      </c>
      <c r="AZ625" s="138"/>
      <c r="BA625" s="138"/>
      <c r="BB625" s="103" t="s">
        <v>81</v>
      </c>
      <c r="BC625" s="52">
        <v>42638</v>
      </c>
      <c r="BD625" s="64">
        <f>IFERROR(BC625/AZ617,"-")</f>
        <v>2.6999081817191064E-5</v>
      </c>
      <c r="BE625" s="52">
        <v>2</v>
      </c>
      <c r="BF625" s="64">
        <f>IFERROR(BE625/BA617,"-")</f>
        <v>1.4204545454545455E-3</v>
      </c>
      <c r="BG625" s="61">
        <f t="shared" si="122"/>
        <v>21319</v>
      </c>
      <c r="BH625" s="138"/>
      <c r="BI625" s="150"/>
      <c r="BJ625" s="103" t="s">
        <v>81</v>
      </c>
      <c r="BK625" s="52">
        <f t="shared" si="124"/>
        <v>9072193</v>
      </c>
      <c r="BL625" s="64">
        <f>IFERROR(BK625/BH617,"-")</f>
        <v>2.2755316652644307E-4</v>
      </c>
      <c r="BM625" s="52">
        <f t="shared" si="125"/>
        <v>376</v>
      </c>
      <c r="BN625" s="64">
        <f>IFERROR(BM625/BI617,"-")</f>
        <v>8.4717121420363646E-3</v>
      </c>
      <c r="BO625" s="61">
        <f t="shared" si="123"/>
        <v>24128.172872340427</v>
      </c>
    </row>
    <row r="626" spans="2:67" s="106" customFormat="1">
      <c r="B626" s="179"/>
      <c r="C626" s="173"/>
      <c r="D626" s="138"/>
      <c r="E626" s="138"/>
      <c r="F626" s="103" t="s">
        <v>83</v>
      </c>
      <c r="G626" s="52">
        <v>25701</v>
      </c>
      <c r="H626" s="64">
        <f>IFERROR(G626/D617,"-")</f>
        <v>4.7904617974604455E-4</v>
      </c>
      <c r="I626" s="52">
        <v>4</v>
      </c>
      <c r="J626" s="64">
        <f>IFERROR(I626/E617,"-")</f>
        <v>9.3023255813953487E-2</v>
      </c>
      <c r="K626" s="61">
        <f t="shared" si="116"/>
        <v>6425.25</v>
      </c>
      <c r="L626" s="138"/>
      <c r="M626" s="138"/>
      <c r="N626" s="103" t="s">
        <v>83</v>
      </c>
      <c r="O626" s="52">
        <v>126683</v>
      </c>
      <c r="P626" s="64">
        <f>IFERROR(O626/L617,"-")</f>
        <v>5.3311783560967742E-4</v>
      </c>
      <c r="Q626" s="52">
        <v>5</v>
      </c>
      <c r="R626" s="64">
        <f>IFERROR(Q626/M617,"-")</f>
        <v>3.4482758620689655E-2</v>
      </c>
      <c r="S626" s="61">
        <f t="shared" si="117"/>
        <v>25336.6</v>
      </c>
      <c r="T626" s="138"/>
      <c r="U626" s="138"/>
      <c r="V626" s="103" t="s">
        <v>83</v>
      </c>
      <c r="W626" s="52">
        <v>8976115</v>
      </c>
      <c r="X626" s="50">
        <f>W626/T617</f>
        <v>7.4749319447852476E-4</v>
      </c>
      <c r="Y626" s="52">
        <v>491</v>
      </c>
      <c r="Z626" s="64">
        <f>IFERROR(Y626/U617,"-")</f>
        <v>2.8519981412639405E-2</v>
      </c>
      <c r="AA626" s="61">
        <f t="shared" si="118"/>
        <v>18281.293279022404</v>
      </c>
      <c r="AB626" s="138"/>
      <c r="AC626" s="138"/>
      <c r="AD626" s="103" t="s">
        <v>83</v>
      </c>
      <c r="AE626" s="52">
        <v>11738654</v>
      </c>
      <c r="AF626" s="64">
        <f>IFERROR(AE626/AB617,"-")</f>
        <v>9.4680994739639404E-4</v>
      </c>
      <c r="AG626" s="52">
        <v>505</v>
      </c>
      <c r="AH626" s="64">
        <f>IFERROR(AG626/AC617,"-")</f>
        <v>3.7867426514697058E-2</v>
      </c>
      <c r="AI626" s="61">
        <f t="shared" si="119"/>
        <v>23244.859405940595</v>
      </c>
      <c r="AJ626" s="138"/>
      <c r="AK626" s="138"/>
      <c r="AL626" s="103" t="s">
        <v>83</v>
      </c>
      <c r="AM626" s="52">
        <v>12479010</v>
      </c>
      <c r="AN626" s="64">
        <f>IFERROR(AM626/AJ617,"-")</f>
        <v>1.3657705613764081E-3</v>
      </c>
      <c r="AO626" s="52">
        <v>459</v>
      </c>
      <c r="AP626" s="64">
        <f>IFERROR(AO626/AK617,"-")</f>
        <v>5.4377443430873119E-2</v>
      </c>
      <c r="AQ626" s="61">
        <f t="shared" si="120"/>
        <v>27187.385620915033</v>
      </c>
      <c r="AR626" s="138"/>
      <c r="AS626" s="138"/>
      <c r="AT626" s="103" t="s">
        <v>83</v>
      </c>
      <c r="AU626" s="52">
        <v>13690767</v>
      </c>
      <c r="AV626" s="64">
        <f>IFERROR(AU626/AR617,"-")</f>
        <v>3.073424459730668E-3</v>
      </c>
      <c r="AW626" s="52">
        <v>262</v>
      </c>
      <c r="AX626" s="64">
        <f>IFERROR(AW626/AS617,"-")</f>
        <v>6.905640484976279E-2</v>
      </c>
      <c r="AY626" s="61">
        <f t="shared" si="121"/>
        <v>52254.835877862599</v>
      </c>
      <c r="AZ626" s="138"/>
      <c r="BA626" s="138"/>
      <c r="BB626" s="103" t="s">
        <v>83</v>
      </c>
      <c r="BC626" s="52">
        <v>5959023</v>
      </c>
      <c r="BD626" s="64">
        <f>IFERROR(BC626/AZ617,"-")</f>
        <v>3.7733512249055619E-3</v>
      </c>
      <c r="BE626" s="52">
        <v>107</v>
      </c>
      <c r="BF626" s="64">
        <f>IFERROR(BE626/BA617,"-")</f>
        <v>7.5994318181818177E-2</v>
      </c>
      <c r="BG626" s="61">
        <f t="shared" si="122"/>
        <v>55691.803738317758</v>
      </c>
      <c r="BH626" s="138"/>
      <c r="BI626" s="150"/>
      <c r="BJ626" s="103" t="s">
        <v>83</v>
      </c>
      <c r="BK626" s="52">
        <f t="shared" si="124"/>
        <v>52995953</v>
      </c>
      <c r="BL626" s="64">
        <f>IFERROR(BK626/BH617,"-")</f>
        <v>1.3292703228686327E-3</v>
      </c>
      <c r="BM626" s="52">
        <f t="shared" si="125"/>
        <v>1833</v>
      </c>
      <c r="BN626" s="64">
        <f>IFERROR(BM626/BI617,"-")</f>
        <v>4.1299596692427283E-2</v>
      </c>
      <c r="BO626" s="61">
        <f t="shared" si="123"/>
        <v>28912.140207310422</v>
      </c>
    </row>
    <row r="627" spans="2:67" s="106" customFormat="1">
      <c r="B627" s="179"/>
      <c r="C627" s="173"/>
      <c r="D627" s="138"/>
      <c r="E627" s="138"/>
      <c r="F627" s="103" t="s">
        <v>85</v>
      </c>
      <c r="G627" s="52">
        <v>0</v>
      </c>
      <c r="H627" s="64">
        <f>IFERROR(G627/D617,"-")</f>
        <v>0</v>
      </c>
      <c r="I627" s="52">
        <v>0</v>
      </c>
      <c r="J627" s="64">
        <f>IFERROR(I627/E617,"-")</f>
        <v>0</v>
      </c>
      <c r="K627" s="61" t="str">
        <f t="shared" si="116"/>
        <v>-</v>
      </c>
      <c r="L627" s="138"/>
      <c r="M627" s="138"/>
      <c r="N627" s="103" t="s">
        <v>85</v>
      </c>
      <c r="O627" s="52">
        <v>777637</v>
      </c>
      <c r="P627" s="64">
        <f>IFERROR(O627/L617,"-")</f>
        <v>3.2725160781636267E-3</v>
      </c>
      <c r="Q627" s="52">
        <v>6</v>
      </c>
      <c r="R627" s="64">
        <f>IFERROR(Q627/M617,"-")</f>
        <v>4.1379310344827586E-2</v>
      </c>
      <c r="S627" s="61">
        <f t="shared" si="117"/>
        <v>129606.16666666667</v>
      </c>
      <c r="T627" s="138"/>
      <c r="U627" s="138"/>
      <c r="V627" s="103" t="s">
        <v>85</v>
      </c>
      <c r="W627" s="52">
        <v>11314847</v>
      </c>
      <c r="X627" s="50">
        <f>W627/T617</f>
        <v>9.4225298239447152E-4</v>
      </c>
      <c r="Y627" s="52">
        <v>176</v>
      </c>
      <c r="Z627" s="64">
        <f>IFERROR(Y627/U617,"-")</f>
        <v>1.0223048327137546E-2</v>
      </c>
      <c r="AA627" s="61">
        <f t="shared" si="118"/>
        <v>64288.903409090912</v>
      </c>
      <c r="AB627" s="138"/>
      <c r="AC627" s="138"/>
      <c r="AD627" s="103" t="s">
        <v>85</v>
      </c>
      <c r="AE627" s="52">
        <v>26531517</v>
      </c>
      <c r="AF627" s="64">
        <f>IFERROR(AE627/AB617,"-")</f>
        <v>2.139964617333174E-3</v>
      </c>
      <c r="AG627" s="52">
        <v>287</v>
      </c>
      <c r="AH627" s="64">
        <f>IFERROR(AG627/AC617,"-")</f>
        <v>2.1520695860827836E-2</v>
      </c>
      <c r="AI627" s="61">
        <f t="shared" si="119"/>
        <v>92444.310104529621</v>
      </c>
      <c r="AJ627" s="138"/>
      <c r="AK627" s="138"/>
      <c r="AL627" s="103" t="s">
        <v>85</v>
      </c>
      <c r="AM627" s="52">
        <v>27510855</v>
      </c>
      <c r="AN627" s="64">
        <f>IFERROR(AM627/AJ617,"-")</f>
        <v>3.010937235990272E-3</v>
      </c>
      <c r="AO627" s="52">
        <v>338</v>
      </c>
      <c r="AP627" s="64">
        <f>IFERROR(AO627/AK617,"-")</f>
        <v>4.0042648975239903E-2</v>
      </c>
      <c r="AQ627" s="61">
        <f t="shared" si="120"/>
        <v>81393.06213017751</v>
      </c>
      <c r="AR627" s="138"/>
      <c r="AS627" s="138"/>
      <c r="AT627" s="103" t="s">
        <v>85</v>
      </c>
      <c r="AU627" s="52">
        <v>26085303</v>
      </c>
      <c r="AV627" s="64">
        <f>IFERROR(AU627/AR617,"-")</f>
        <v>5.8558595204845553E-3</v>
      </c>
      <c r="AW627" s="52">
        <v>229</v>
      </c>
      <c r="AX627" s="64">
        <f>IFERROR(AW627/AS617,"-")</f>
        <v>6.0358460727464418E-2</v>
      </c>
      <c r="AY627" s="61">
        <f t="shared" si="121"/>
        <v>113909.62008733624</v>
      </c>
      <c r="AZ627" s="138"/>
      <c r="BA627" s="138"/>
      <c r="BB627" s="103" t="s">
        <v>85</v>
      </c>
      <c r="BC627" s="52">
        <v>8235682</v>
      </c>
      <c r="BD627" s="64">
        <f>IFERROR(BC627/AZ617,"-")</f>
        <v>5.2149690918515818E-3</v>
      </c>
      <c r="BE627" s="52">
        <v>130</v>
      </c>
      <c r="BF627" s="64">
        <f>IFERROR(BE627/BA617,"-")</f>
        <v>9.2329545454545456E-2</v>
      </c>
      <c r="BG627" s="61">
        <f t="shared" si="122"/>
        <v>63351.4</v>
      </c>
      <c r="BH627" s="138"/>
      <c r="BI627" s="150"/>
      <c r="BJ627" s="103" t="s">
        <v>85</v>
      </c>
      <c r="BK627" s="52">
        <f t="shared" si="124"/>
        <v>100455841</v>
      </c>
      <c r="BL627" s="64">
        <f>IFERROR(BK627/BH617,"-")</f>
        <v>2.519682365181923E-3</v>
      </c>
      <c r="BM627" s="52">
        <f t="shared" si="125"/>
        <v>1166</v>
      </c>
      <c r="BN627" s="64">
        <f>IFERROR(BM627/BI617,"-")</f>
        <v>2.6271320100038301E-2</v>
      </c>
      <c r="BO627" s="61">
        <f t="shared" si="123"/>
        <v>86154.237564322466</v>
      </c>
    </row>
    <row r="628" spans="2:67" s="106" customFormat="1">
      <c r="B628" s="179"/>
      <c r="C628" s="173"/>
      <c r="D628" s="138"/>
      <c r="E628" s="138"/>
      <c r="F628" s="103" t="s">
        <v>87</v>
      </c>
      <c r="G628" s="52">
        <v>7744</v>
      </c>
      <c r="H628" s="64">
        <f>IFERROR(G628/D617,"-")</f>
        <v>1.4434199509565267E-4</v>
      </c>
      <c r="I628" s="52">
        <v>1</v>
      </c>
      <c r="J628" s="64">
        <f>IFERROR(I628/E617,"-")</f>
        <v>2.3255813953488372E-2</v>
      </c>
      <c r="K628" s="61">
        <f t="shared" si="116"/>
        <v>7744</v>
      </c>
      <c r="L628" s="138"/>
      <c r="M628" s="138"/>
      <c r="N628" s="103" t="s">
        <v>87</v>
      </c>
      <c r="O628" s="52">
        <v>4120476</v>
      </c>
      <c r="P628" s="64">
        <f>IFERROR(O628/L617,"-")</f>
        <v>1.7340126511067953E-2</v>
      </c>
      <c r="Q628" s="52">
        <v>5</v>
      </c>
      <c r="R628" s="64">
        <f>IFERROR(Q628/M617,"-")</f>
        <v>3.4482758620689655E-2</v>
      </c>
      <c r="S628" s="61">
        <f t="shared" si="117"/>
        <v>824095.2</v>
      </c>
      <c r="T628" s="138"/>
      <c r="U628" s="138"/>
      <c r="V628" s="103" t="s">
        <v>87</v>
      </c>
      <c r="W628" s="52">
        <v>63705548</v>
      </c>
      <c r="X628" s="50">
        <f>W628/T617</f>
        <v>5.3051307364628229E-3</v>
      </c>
      <c r="Y628" s="52">
        <v>170</v>
      </c>
      <c r="Z628" s="64">
        <f>IFERROR(Y628/U617,"-")</f>
        <v>9.8745353159851307E-3</v>
      </c>
      <c r="AA628" s="61">
        <f t="shared" si="118"/>
        <v>374738.51764705882</v>
      </c>
      <c r="AB628" s="138"/>
      <c r="AC628" s="138"/>
      <c r="AD628" s="103" t="s">
        <v>87</v>
      </c>
      <c r="AE628" s="52">
        <v>143739386</v>
      </c>
      <c r="AF628" s="64">
        <f>IFERROR(AE628/AB617,"-")</f>
        <v>1.1593652943297415E-2</v>
      </c>
      <c r="AG628" s="52">
        <v>341</v>
      </c>
      <c r="AH628" s="64">
        <f>IFERROR(AG628/AC617,"-")</f>
        <v>2.5569886022795443E-2</v>
      </c>
      <c r="AI628" s="61">
        <f t="shared" si="119"/>
        <v>421523.12609970674</v>
      </c>
      <c r="AJ628" s="138"/>
      <c r="AK628" s="138"/>
      <c r="AL628" s="103" t="s">
        <v>87</v>
      </c>
      <c r="AM628" s="52">
        <v>190588173</v>
      </c>
      <c r="AN628" s="64">
        <f>IFERROR(AM628/AJ617,"-")</f>
        <v>2.0859003721442164E-2</v>
      </c>
      <c r="AO628" s="52">
        <v>419</v>
      </c>
      <c r="AP628" s="64">
        <f>IFERROR(AO628/AK617,"-")</f>
        <v>4.9638668404217511E-2</v>
      </c>
      <c r="AQ628" s="61">
        <f t="shared" si="120"/>
        <v>454864.37470167066</v>
      </c>
      <c r="AR628" s="138"/>
      <c r="AS628" s="138"/>
      <c r="AT628" s="103" t="s">
        <v>87</v>
      </c>
      <c r="AU628" s="52">
        <v>154738115</v>
      </c>
      <c r="AV628" s="64">
        <f>IFERROR(AU628/AR617,"-")</f>
        <v>3.4736980586523532E-2</v>
      </c>
      <c r="AW628" s="52">
        <v>319</v>
      </c>
      <c r="AX628" s="64">
        <f>IFERROR(AW628/AS617,"-")</f>
        <v>8.4080126515550871E-2</v>
      </c>
      <c r="AY628" s="61">
        <f t="shared" si="121"/>
        <v>485072.46081504703</v>
      </c>
      <c r="AZ628" s="138"/>
      <c r="BA628" s="138"/>
      <c r="BB628" s="103" t="s">
        <v>87</v>
      </c>
      <c r="BC628" s="52">
        <v>83783113</v>
      </c>
      <c r="BD628" s="64">
        <f>IFERROR(BC628/AZ617,"-")</f>
        <v>5.3052843069233177E-2</v>
      </c>
      <c r="BE628" s="52">
        <v>172</v>
      </c>
      <c r="BF628" s="64">
        <f>IFERROR(BE628/BA617,"-")</f>
        <v>0.12215909090909091</v>
      </c>
      <c r="BG628" s="61">
        <f t="shared" si="122"/>
        <v>487111.12209302327</v>
      </c>
      <c r="BH628" s="138"/>
      <c r="BI628" s="150"/>
      <c r="BJ628" s="103" t="s">
        <v>87</v>
      </c>
      <c r="BK628" s="52">
        <f t="shared" si="124"/>
        <v>640682555</v>
      </c>
      <c r="BL628" s="64">
        <f>IFERROR(BK628/BH617,"-")</f>
        <v>1.6069912107083924E-2</v>
      </c>
      <c r="BM628" s="52">
        <f t="shared" si="125"/>
        <v>1427</v>
      </c>
      <c r="BN628" s="64">
        <f>IFERROR(BM628/BI617,"-")</f>
        <v>3.2151950070973122E-2</v>
      </c>
      <c r="BO628" s="61">
        <f t="shared" si="123"/>
        <v>448971.65732305538</v>
      </c>
    </row>
    <row r="629" spans="2:67" s="106" customFormat="1">
      <c r="B629" s="179"/>
      <c r="C629" s="173"/>
      <c r="D629" s="138"/>
      <c r="E629" s="138"/>
      <c r="F629" s="103" t="s">
        <v>89</v>
      </c>
      <c r="G629" s="52">
        <v>361093</v>
      </c>
      <c r="H629" s="64">
        <f>IFERROR(G629/D617,"-")</f>
        <v>6.7304860582482577E-3</v>
      </c>
      <c r="I629" s="52">
        <v>5</v>
      </c>
      <c r="J629" s="64">
        <f>IFERROR(I629/E617,"-")</f>
        <v>0.11627906976744186</v>
      </c>
      <c r="K629" s="61">
        <f t="shared" si="116"/>
        <v>72218.600000000006</v>
      </c>
      <c r="L629" s="138"/>
      <c r="M629" s="138"/>
      <c r="N629" s="103" t="s">
        <v>89</v>
      </c>
      <c r="O629" s="52">
        <v>4427814</v>
      </c>
      <c r="P629" s="64">
        <f>IFERROR(O629/L617,"-")</f>
        <v>1.8633491598416742E-2</v>
      </c>
      <c r="Q629" s="52">
        <v>19</v>
      </c>
      <c r="R629" s="64">
        <f>IFERROR(Q629/M617,"-")</f>
        <v>0.1310344827586207</v>
      </c>
      <c r="S629" s="61">
        <f t="shared" si="117"/>
        <v>233042.84210526315</v>
      </c>
      <c r="T629" s="138"/>
      <c r="U629" s="138"/>
      <c r="V629" s="103" t="s">
        <v>89</v>
      </c>
      <c r="W629" s="52">
        <v>96809083</v>
      </c>
      <c r="X629" s="50">
        <f>W629/T617</f>
        <v>8.0618542327283733E-3</v>
      </c>
      <c r="Y629" s="52">
        <v>1611</v>
      </c>
      <c r="Z629" s="64">
        <f>IFERROR(Y629/U617,"-")</f>
        <v>9.3575743494423796E-2</v>
      </c>
      <c r="AA629" s="61">
        <f t="shared" si="118"/>
        <v>60092.540657976409</v>
      </c>
      <c r="AB629" s="138"/>
      <c r="AC629" s="138"/>
      <c r="AD629" s="103" t="s">
        <v>89</v>
      </c>
      <c r="AE629" s="52">
        <v>110724744</v>
      </c>
      <c r="AF629" s="64">
        <f>IFERROR(AE629/AB617,"-")</f>
        <v>8.930775968191855E-3</v>
      </c>
      <c r="AG629" s="52">
        <v>1639</v>
      </c>
      <c r="AH629" s="64">
        <f>IFERROR(AG629/AC617,"-")</f>
        <v>0.1229004199160168</v>
      </c>
      <c r="AI629" s="61">
        <f t="shared" si="119"/>
        <v>67556.280658938384</v>
      </c>
      <c r="AJ629" s="138"/>
      <c r="AK629" s="138"/>
      <c r="AL629" s="103" t="s">
        <v>89</v>
      </c>
      <c r="AM629" s="52">
        <v>86059248</v>
      </c>
      <c r="AN629" s="64">
        <f>IFERROR(AM629/AJ617,"-")</f>
        <v>9.418791030105074E-3</v>
      </c>
      <c r="AO629" s="52">
        <v>1124</v>
      </c>
      <c r="AP629" s="64">
        <f>IFERROR(AO629/AK617,"-")</f>
        <v>0.13315957824902264</v>
      </c>
      <c r="AQ629" s="61">
        <f t="shared" si="120"/>
        <v>76565.167259786482</v>
      </c>
      <c r="AR629" s="138"/>
      <c r="AS629" s="138"/>
      <c r="AT629" s="103" t="s">
        <v>89</v>
      </c>
      <c r="AU629" s="52">
        <v>46300130</v>
      </c>
      <c r="AV629" s="64">
        <f>IFERROR(AU629/AR617,"-")</f>
        <v>1.0393862668958554E-2</v>
      </c>
      <c r="AW629" s="52">
        <v>546</v>
      </c>
      <c r="AX629" s="64">
        <f>IFERROR(AW629/AS617,"-")</f>
        <v>0.14391143911439114</v>
      </c>
      <c r="AY629" s="61">
        <f t="shared" si="121"/>
        <v>84798.772893772897</v>
      </c>
      <c r="AZ629" s="138"/>
      <c r="BA629" s="138"/>
      <c r="BB629" s="103" t="s">
        <v>89</v>
      </c>
      <c r="BC629" s="52">
        <v>17084370</v>
      </c>
      <c r="BD629" s="64">
        <f>IFERROR(BC629/AZ617,"-")</f>
        <v>1.0818103649917081E-2</v>
      </c>
      <c r="BE629" s="52">
        <v>208</v>
      </c>
      <c r="BF629" s="64">
        <f>IFERROR(BE629/BA617,"-")</f>
        <v>0.14772727272727273</v>
      </c>
      <c r="BG629" s="61">
        <f t="shared" si="122"/>
        <v>82136.394230769234</v>
      </c>
      <c r="BH629" s="138"/>
      <c r="BI629" s="150"/>
      <c r="BJ629" s="103" t="s">
        <v>89</v>
      </c>
      <c r="BK629" s="52">
        <f t="shared" si="124"/>
        <v>361766482</v>
      </c>
      <c r="BL629" s="64">
        <f>IFERROR(BK629/BH617,"-")</f>
        <v>9.0740032230610026E-3</v>
      </c>
      <c r="BM629" s="52">
        <f t="shared" si="125"/>
        <v>5152</v>
      </c>
      <c r="BN629" s="64">
        <f>IFERROR(BM629/BI617,"-")</f>
        <v>0.11608048126534934</v>
      </c>
      <c r="BO629" s="61">
        <f t="shared" si="123"/>
        <v>70218.649456521744</v>
      </c>
    </row>
    <row r="630" spans="2:67" s="106" customFormat="1">
      <c r="B630" s="179"/>
      <c r="C630" s="173"/>
      <c r="D630" s="138"/>
      <c r="E630" s="138"/>
      <c r="F630" s="103" t="s">
        <v>91</v>
      </c>
      <c r="G630" s="52">
        <v>11090</v>
      </c>
      <c r="H630" s="64">
        <f>IFERROR(G630/D617,"-")</f>
        <v>2.0670877138569062E-4</v>
      </c>
      <c r="I630" s="52">
        <v>4</v>
      </c>
      <c r="J630" s="64">
        <f>IFERROR(I630/E617,"-")</f>
        <v>9.3023255813953487E-2</v>
      </c>
      <c r="K630" s="61">
        <f t="shared" si="116"/>
        <v>2772.5</v>
      </c>
      <c r="L630" s="138"/>
      <c r="M630" s="138"/>
      <c r="N630" s="103" t="s">
        <v>91</v>
      </c>
      <c r="O630" s="52">
        <v>999032</v>
      </c>
      <c r="P630" s="64">
        <f>IFERROR(O630/L617,"-")</f>
        <v>4.2042087536986591E-3</v>
      </c>
      <c r="Q630" s="52">
        <v>10</v>
      </c>
      <c r="R630" s="64">
        <f>IFERROR(Q630/M617,"-")</f>
        <v>6.8965517241379309E-2</v>
      </c>
      <c r="S630" s="61">
        <f t="shared" si="117"/>
        <v>99903.2</v>
      </c>
      <c r="T630" s="138"/>
      <c r="U630" s="138"/>
      <c r="V630" s="103" t="s">
        <v>91</v>
      </c>
      <c r="W630" s="52">
        <v>147612904</v>
      </c>
      <c r="X630" s="50">
        <f>W630/T617</f>
        <v>1.2292583278758326E-2</v>
      </c>
      <c r="Y630" s="52">
        <v>1122</v>
      </c>
      <c r="Z630" s="64">
        <f>IFERROR(Y630/U617,"-")</f>
        <v>6.5171933085501857E-2</v>
      </c>
      <c r="AA630" s="61">
        <f t="shared" si="118"/>
        <v>131562.30303030304</v>
      </c>
      <c r="AB630" s="138"/>
      <c r="AC630" s="138"/>
      <c r="AD630" s="103" t="s">
        <v>91</v>
      </c>
      <c r="AE630" s="52">
        <v>300759671</v>
      </c>
      <c r="AF630" s="64">
        <f>IFERROR(AE630/AB617,"-")</f>
        <v>2.4258509389446761E-2</v>
      </c>
      <c r="AG630" s="52">
        <v>1869</v>
      </c>
      <c r="AH630" s="64">
        <f>IFERROR(AG630/AC617,"-")</f>
        <v>0.14014697060587883</v>
      </c>
      <c r="AI630" s="61">
        <f t="shared" si="119"/>
        <v>160920.10219368647</v>
      </c>
      <c r="AJ630" s="138"/>
      <c r="AK630" s="138"/>
      <c r="AL630" s="103" t="s">
        <v>91</v>
      </c>
      <c r="AM630" s="52">
        <v>317756030</v>
      </c>
      <c r="AN630" s="64">
        <f>IFERROR(AM630/AJ617,"-")</f>
        <v>3.4776943962208443E-2</v>
      </c>
      <c r="AO630" s="52">
        <v>1991</v>
      </c>
      <c r="AP630" s="64">
        <f>IFERROR(AO630/AK617,"-")</f>
        <v>0.23587252695178296</v>
      </c>
      <c r="AQ630" s="61">
        <f t="shared" si="120"/>
        <v>159596.19789050729</v>
      </c>
      <c r="AR630" s="138"/>
      <c r="AS630" s="138"/>
      <c r="AT630" s="103" t="s">
        <v>91</v>
      </c>
      <c r="AU630" s="52">
        <v>183005335</v>
      </c>
      <c r="AV630" s="64">
        <f>IFERROR(AU630/AR617,"-")</f>
        <v>4.1082656132428876E-2</v>
      </c>
      <c r="AW630" s="52">
        <v>1183</v>
      </c>
      <c r="AX630" s="64">
        <f>IFERROR(AW630/AS617,"-")</f>
        <v>0.31180811808118081</v>
      </c>
      <c r="AY630" s="61">
        <f t="shared" si="121"/>
        <v>154695.97210481827</v>
      </c>
      <c r="AZ630" s="138"/>
      <c r="BA630" s="138"/>
      <c r="BB630" s="103" t="s">
        <v>91</v>
      </c>
      <c r="BC630" s="52">
        <v>62796946</v>
      </c>
      <c r="BD630" s="64">
        <f>IFERROR(BC630/AZ617,"-")</f>
        <v>3.9764057482145718E-2</v>
      </c>
      <c r="BE630" s="52">
        <v>437</v>
      </c>
      <c r="BF630" s="64">
        <f>IFERROR(BE630/BA617,"-")</f>
        <v>0.31036931818181818</v>
      </c>
      <c r="BG630" s="61">
        <f t="shared" si="122"/>
        <v>143700.10526315789</v>
      </c>
      <c r="BH630" s="138"/>
      <c r="BI630" s="150"/>
      <c r="BJ630" s="103" t="s">
        <v>91</v>
      </c>
      <c r="BK630" s="52">
        <f t="shared" si="124"/>
        <v>1012941008</v>
      </c>
      <c r="BL630" s="64">
        <f>IFERROR(BK630/BH617,"-")</f>
        <v>2.5407080060453641E-2</v>
      </c>
      <c r="BM630" s="52">
        <f t="shared" si="125"/>
        <v>6616</v>
      </c>
      <c r="BN630" s="64">
        <f>IFERROR(BM630/BI617,"-")</f>
        <v>0.14906608386093775</v>
      </c>
      <c r="BO630" s="61">
        <f t="shared" si="123"/>
        <v>153104.74727932285</v>
      </c>
    </row>
    <row r="631" spans="2:67" s="106" customFormat="1">
      <c r="B631" s="179"/>
      <c r="C631" s="173"/>
      <c r="D631" s="138"/>
      <c r="E631" s="138"/>
      <c r="F631" s="103" t="s">
        <v>95</v>
      </c>
      <c r="G631" s="52">
        <v>129996</v>
      </c>
      <c r="H631" s="64">
        <f>IFERROR(G631/D617,"-")</f>
        <v>2.4230219517632316E-3</v>
      </c>
      <c r="I631" s="52">
        <v>4</v>
      </c>
      <c r="J631" s="64">
        <f>IFERROR(I631/E617,"-")</f>
        <v>9.3023255813953487E-2</v>
      </c>
      <c r="K631" s="61">
        <f t="shared" si="116"/>
        <v>32499</v>
      </c>
      <c r="L631" s="138"/>
      <c r="M631" s="138"/>
      <c r="N631" s="103" t="s">
        <v>95</v>
      </c>
      <c r="O631" s="52">
        <v>2958930</v>
      </c>
      <c r="P631" s="64">
        <f>IFERROR(O631/L617,"-")</f>
        <v>1.2452012956123101E-2</v>
      </c>
      <c r="Q631" s="52">
        <v>22</v>
      </c>
      <c r="R631" s="64">
        <f>IFERROR(Q631/M617,"-")</f>
        <v>0.15172413793103448</v>
      </c>
      <c r="S631" s="61">
        <f t="shared" si="117"/>
        <v>134496.81818181818</v>
      </c>
      <c r="T631" s="138"/>
      <c r="U631" s="138"/>
      <c r="V631" s="103" t="s">
        <v>95</v>
      </c>
      <c r="W631" s="52">
        <v>70828164</v>
      </c>
      <c r="X631" s="50">
        <f>W631/T617</f>
        <v>5.8982723112848759E-3</v>
      </c>
      <c r="Y631" s="52">
        <v>1011</v>
      </c>
      <c r="Z631" s="64">
        <f>IFERROR(Y631/U617,"-")</f>
        <v>5.872444237918216E-2</v>
      </c>
      <c r="AA631" s="61">
        <f t="shared" si="118"/>
        <v>70057.53115727003</v>
      </c>
      <c r="AB631" s="138"/>
      <c r="AC631" s="138"/>
      <c r="AD631" s="103" t="s">
        <v>95</v>
      </c>
      <c r="AE631" s="52">
        <v>55970887</v>
      </c>
      <c r="AF631" s="64">
        <f>IFERROR(AE631/AB617,"-")</f>
        <v>4.514469254839568E-3</v>
      </c>
      <c r="AG631" s="52">
        <v>947</v>
      </c>
      <c r="AH631" s="64">
        <f>IFERROR(AG631/AC617,"-")</f>
        <v>7.1010797840431919E-2</v>
      </c>
      <c r="AI631" s="61">
        <f t="shared" si="119"/>
        <v>59103.365364308345</v>
      </c>
      <c r="AJ631" s="138"/>
      <c r="AK631" s="138"/>
      <c r="AL631" s="103" t="s">
        <v>95</v>
      </c>
      <c r="AM631" s="52">
        <v>38551490</v>
      </c>
      <c r="AN631" s="64">
        <f>IFERROR(AM631/AJ617,"-")</f>
        <v>4.2192842332201821E-3</v>
      </c>
      <c r="AO631" s="52">
        <v>656</v>
      </c>
      <c r="AP631" s="64">
        <f>IFERROR(AO631/AK617,"-")</f>
        <v>7.7715910437151994E-2</v>
      </c>
      <c r="AQ631" s="61">
        <f t="shared" si="120"/>
        <v>58767.515243902439</v>
      </c>
      <c r="AR631" s="138"/>
      <c r="AS631" s="138"/>
      <c r="AT631" s="103" t="s">
        <v>95</v>
      </c>
      <c r="AU631" s="52">
        <v>19101307</v>
      </c>
      <c r="AV631" s="64">
        <f>IFERROR(AU631/AR617,"-")</f>
        <v>4.2880303307056963E-3</v>
      </c>
      <c r="AW631" s="52">
        <v>325</v>
      </c>
      <c r="AX631" s="64">
        <f>IFERROR(AW631/AS617,"-")</f>
        <v>8.5661570901423303E-2</v>
      </c>
      <c r="AY631" s="61">
        <f t="shared" si="121"/>
        <v>58773.25230769231</v>
      </c>
      <c r="AZ631" s="138"/>
      <c r="BA631" s="138"/>
      <c r="BB631" s="103" t="s">
        <v>95</v>
      </c>
      <c r="BC631" s="52">
        <v>2934221</v>
      </c>
      <c r="BD631" s="64">
        <f>IFERROR(BC631/AZ617,"-")</f>
        <v>1.8579969240752423E-3</v>
      </c>
      <c r="BE631" s="52">
        <v>92</v>
      </c>
      <c r="BF631" s="64">
        <f>IFERROR(BE631/BA617,"-")</f>
        <v>6.5340909090909088E-2</v>
      </c>
      <c r="BG631" s="61">
        <f t="shared" si="122"/>
        <v>31893.706521739132</v>
      </c>
      <c r="BH631" s="138"/>
      <c r="BI631" s="150"/>
      <c r="BJ631" s="103" t="s">
        <v>95</v>
      </c>
      <c r="BK631" s="52">
        <f t="shared" si="124"/>
        <v>190474995</v>
      </c>
      <c r="BL631" s="64">
        <f>IFERROR(BK631/BH617,"-")</f>
        <v>4.777586660288026E-3</v>
      </c>
      <c r="BM631" s="52">
        <f t="shared" si="125"/>
        <v>3057</v>
      </c>
      <c r="BN631" s="64">
        <f>IFERROR(BM631/BI617,"-")</f>
        <v>6.8877723452673317E-2</v>
      </c>
      <c r="BO631" s="61">
        <f t="shared" si="123"/>
        <v>62307.816486751719</v>
      </c>
    </row>
    <row r="632" spans="2:67" s="106" customFormat="1">
      <c r="B632" s="179"/>
      <c r="C632" s="173"/>
      <c r="D632" s="138"/>
      <c r="E632" s="138"/>
      <c r="F632" s="104" t="s">
        <v>93</v>
      </c>
      <c r="G632" s="55">
        <v>16917</v>
      </c>
      <c r="H632" s="65">
        <f>IFERROR(G632/D617,"-")</f>
        <v>3.1531941258176085E-4</v>
      </c>
      <c r="I632" s="55">
        <v>6</v>
      </c>
      <c r="J632" s="65">
        <f>IFERROR(I632/E617,"-")</f>
        <v>0.13953488372093023</v>
      </c>
      <c r="K632" s="62">
        <f t="shared" si="116"/>
        <v>2819.5</v>
      </c>
      <c r="L632" s="138"/>
      <c r="M632" s="138"/>
      <c r="N632" s="104" t="s">
        <v>93</v>
      </c>
      <c r="O632" s="55">
        <v>370697</v>
      </c>
      <c r="P632" s="65">
        <f>IFERROR(O632/L617,"-")</f>
        <v>1.559997650095124E-3</v>
      </c>
      <c r="Q632" s="55">
        <v>17</v>
      </c>
      <c r="R632" s="65">
        <f>IFERROR(Q632/M617,"-")</f>
        <v>0.11724137931034483</v>
      </c>
      <c r="S632" s="62">
        <f t="shared" si="117"/>
        <v>21805.705882352941</v>
      </c>
      <c r="T632" s="138"/>
      <c r="U632" s="138"/>
      <c r="V632" s="104" t="s">
        <v>93</v>
      </c>
      <c r="W632" s="55">
        <v>20900992</v>
      </c>
      <c r="X632" s="53">
        <f>W632/T617</f>
        <v>1.7405469156589559E-3</v>
      </c>
      <c r="Y632" s="55">
        <v>1222</v>
      </c>
      <c r="Z632" s="65">
        <f>IFERROR(Y632/U617,"-")</f>
        <v>7.0980483271375461E-2</v>
      </c>
      <c r="AA632" s="62">
        <f t="shared" si="118"/>
        <v>17103.921440261867</v>
      </c>
      <c r="AB632" s="138"/>
      <c r="AC632" s="138"/>
      <c r="AD632" s="104" t="s">
        <v>93</v>
      </c>
      <c r="AE632" s="55">
        <v>28101891</v>
      </c>
      <c r="AF632" s="65">
        <f>IFERROR(AE632/AB617,"-")</f>
        <v>2.2666269863179543E-3</v>
      </c>
      <c r="AG632" s="55">
        <v>1393</v>
      </c>
      <c r="AH632" s="65">
        <f>IFERROR(AG632/AC617,"-")</f>
        <v>0.10445410917816436</v>
      </c>
      <c r="AI632" s="62">
        <f t="shared" si="119"/>
        <v>20173.647523330939</v>
      </c>
      <c r="AJ632" s="138"/>
      <c r="AK632" s="138"/>
      <c r="AL632" s="104" t="s">
        <v>93</v>
      </c>
      <c r="AM632" s="55">
        <v>26211457</v>
      </c>
      <c r="AN632" s="65">
        <f>IFERROR(AM632/AJ617,"-")</f>
        <v>2.86872406876696E-3</v>
      </c>
      <c r="AO632" s="55">
        <v>1183</v>
      </c>
      <c r="AP632" s="65">
        <f>IFERROR(AO632/AK617,"-")</f>
        <v>0.14014927141333966</v>
      </c>
      <c r="AQ632" s="62">
        <f t="shared" si="120"/>
        <v>22156.768385460695</v>
      </c>
      <c r="AR632" s="138"/>
      <c r="AS632" s="138"/>
      <c r="AT632" s="104" t="s">
        <v>93</v>
      </c>
      <c r="AU632" s="55">
        <v>18602308</v>
      </c>
      <c r="AV632" s="65">
        <f>IFERROR(AU632/AR617,"-")</f>
        <v>4.1760106219500695E-3</v>
      </c>
      <c r="AW632" s="55">
        <v>616</v>
      </c>
      <c r="AX632" s="65">
        <f>IFERROR(AW632/AS617,"-")</f>
        <v>0.16236162361623616</v>
      </c>
      <c r="AY632" s="62">
        <f t="shared" si="121"/>
        <v>30198.551948051947</v>
      </c>
      <c r="AZ632" s="138"/>
      <c r="BA632" s="138"/>
      <c r="BB632" s="104" t="s">
        <v>93</v>
      </c>
      <c r="BC632" s="55">
        <v>5759178</v>
      </c>
      <c r="BD632" s="65">
        <f>IFERROR(BC632/AZ617,"-")</f>
        <v>3.6468060889761904E-3</v>
      </c>
      <c r="BE632" s="55">
        <v>254</v>
      </c>
      <c r="BF632" s="65">
        <f>IFERROR(BE632/BA617,"-")</f>
        <v>0.18039772727272727</v>
      </c>
      <c r="BG632" s="62">
        <f t="shared" si="122"/>
        <v>22673.929133858266</v>
      </c>
      <c r="BH632" s="138"/>
      <c r="BI632" s="150"/>
      <c r="BJ632" s="104" t="s">
        <v>93</v>
      </c>
      <c r="BK632" s="55">
        <f t="shared" si="124"/>
        <v>99963440</v>
      </c>
      <c r="BL632" s="65">
        <f>IFERROR(BK632/BH617,"-")</f>
        <v>2.5073317233083666E-3</v>
      </c>
      <c r="BM632" s="55">
        <f t="shared" si="125"/>
        <v>4691</v>
      </c>
      <c r="BN632" s="65">
        <f>IFERROR(BM632/BI617,"-")</f>
        <v>0.10569362143162923</v>
      </c>
      <c r="BO632" s="62">
        <f t="shared" si="123"/>
        <v>21309.622681730973</v>
      </c>
    </row>
    <row r="633" spans="2:67" s="106" customFormat="1">
      <c r="B633" s="179"/>
      <c r="C633" s="174"/>
      <c r="D633" s="139"/>
      <c r="E633" s="139"/>
      <c r="F633" s="105" t="s">
        <v>101</v>
      </c>
      <c r="G633" s="56">
        <f>SUM(G617:G632)</f>
        <v>2903546</v>
      </c>
      <c r="H633" s="65">
        <f>IFERROR(G633/D617,"-")</f>
        <v>5.4119785962293637E-2</v>
      </c>
      <c r="I633" s="55">
        <v>29</v>
      </c>
      <c r="J633" s="65">
        <f>IFERROR(I633/E617,"-")</f>
        <v>0.67441860465116277</v>
      </c>
      <c r="K633" s="62">
        <f t="shared" si="116"/>
        <v>100122.27586206897</v>
      </c>
      <c r="L633" s="139"/>
      <c r="M633" s="139"/>
      <c r="N633" s="105" t="s">
        <v>101</v>
      </c>
      <c r="O633" s="56">
        <f>SUM(O617:O632)</f>
        <v>32178044</v>
      </c>
      <c r="P633" s="65">
        <f>IFERROR(O633/L617,"-")</f>
        <v>0.1354142952995506</v>
      </c>
      <c r="Q633" s="55">
        <v>123</v>
      </c>
      <c r="R633" s="65">
        <f>IFERROR(Q633/M617,"-")</f>
        <v>0.84827586206896555</v>
      </c>
      <c r="S633" s="62">
        <f t="shared" si="117"/>
        <v>261610.11382113822</v>
      </c>
      <c r="T633" s="139"/>
      <c r="U633" s="139"/>
      <c r="V633" s="105" t="s">
        <v>101</v>
      </c>
      <c r="W633" s="56">
        <f>SUM(W617:W632)</f>
        <v>2034149663</v>
      </c>
      <c r="X633" s="53">
        <f>W633/T617</f>
        <v>0.16939544888220401</v>
      </c>
      <c r="Y633" s="55">
        <v>12244</v>
      </c>
      <c r="Z633" s="65">
        <f>IFERROR(Y633/U617,"-")</f>
        <v>0.71119888475836435</v>
      </c>
      <c r="AA633" s="62">
        <f t="shared" si="118"/>
        <v>166134.40566808233</v>
      </c>
      <c r="AB633" s="139"/>
      <c r="AC633" s="139"/>
      <c r="AD633" s="105" t="s">
        <v>101</v>
      </c>
      <c r="AE633" s="56">
        <f>SUM(AE617:AE632)</f>
        <v>2634347190</v>
      </c>
      <c r="AF633" s="65">
        <f>IFERROR(AE633/AB617,"-")</f>
        <v>0.21247973782920412</v>
      </c>
      <c r="AG633" s="55">
        <v>10934</v>
      </c>
      <c r="AH633" s="65">
        <f>IFERROR(AG633/AC617,"-")</f>
        <v>0.81988602279544087</v>
      </c>
      <c r="AI633" s="62">
        <f t="shared" si="119"/>
        <v>240931.69837205048</v>
      </c>
      <c r="AJ633" s="139"/>
      <c r="AK633" s="139"/>
      <c r="AL633" s="105" t="s">
        <v>101</v>
      </c>
      <c r="AM633" s="56">
        <f>SUM(AM617:AM632)</f>
        <v>2216702702</v>
      </c>
      <c r="AN633" s="65">
        <f>IFERROR(AM633/AJ617,"-")</f>
        <v>0.24260797080178159</v>
      </c>
      <c r="AO633" s="55">
        <v>7366</v>
      </c>
      <c r="AP633" s="65">
        <f>IFERROR(AO633/AK617,"-")</f>
        <v>0.87264542115863053</v>
      </c>
      <c r="AQ633" s="62">
        <f t="shared" si="120"/>
        <v>300937.1031767581</v>
      </c>
      <c r="AR633" s="139"/>
      <c r="AS633" s="139"/>
      <c r="AT633" s="105" t="s">
        <v>101</v>
      </c>
      <c r="AU633" s="56">
        <f>SUM(AU617:AU632)</f>
        <v>1360787565</v>
      </c>
      <c r="AV633" s="65">
        <f>IFERROR(AU633/AR617,"-")</f>
        <v>0.30548162763768721</v>
      </c>
      <c r="AW633" s="55">
        <v>3407</v>
      </c>
      <c r="AX633" s="65">
        <f>IFERROR(AW633/AS617,"-")</f>
        <v>0.89799683711122824</v>
      </c>
      <c r="AY633" s="62">
        <f t="shared" si="121"/>
        <v>399409.32345171703</v>
      </c>
      <c r="AZ633" s="139"/>
      <c r="BA633" s="139"/>
      <c r="BB633" s="105" t="s">
        <v>101</v>
      </c>
      <c r="BC633" s="56">
        <f>SUM(BC617:BC632)</f>
        <v>491916722</v>
      </c>
      <c r="BD633" s="65">
        <f>IFERROR(BC633/AZ617,"-")</f>
        <v>0.31148974681088304</v>
      </c>
      <c r="BE633" s="55">
        <v>1240</v>
      </c>
      <c r="BF633" s="65">
        <f>IFERROR(BE633/BA617,"-")</f>
        <v>0.88068181818181823</v>
      </c>
      <c r="BG633" s="62">
        <f t="shared" si="122"/>
        <v>396707.03387096775</v>
      </c>
      <c r="BH633" s="139"/>
      <c r="BI633" s="151"/>
      <c r="BJ633" s="105" t="s">
        <v>101</v>
      </c>
      <c r="BK633" s="56">
        <f t="shared" si="124"/>
        <v>8772985432</v>
      </c>
      <c r="BL633" s="65">
        <f>IFERROR(BK633/BH617,"-")</f>
        <v>0.22004829647494878</v>
      </c>
      <c r="BM633" s="56">
        <f t="shared" si="125"/>
        <v>35343</v>
      </c>
      <c r="BN633" s="65">
        <f>IFERROR(BM633/BI617,"-")</f>
        <v>0.79631841020210437</v>
      </c>
      <c r="BO633" s="62">
        <f t="shared" si="123"/>
        <v>248224.13015307134</v>
      </c>
    </row>
    <row r="634" spans="2:67" s="106" customFormat="1">
      <c r="B634" s="179">
        <v>38</v>
      </c>
      <c r="C634" s="172" t="s">
        <v>45</v>
      </c>
      <c r="D634" s="137">
        <v>67295250</v>
      </c>
      <c r="E634" s="137">
        <v>27</v>
      </c>
      <c r="F634" s="101" t="s">
        <v>66</v>
      </c>
      <c r="G634" s="48">
        <v>96779</v>
      </c>
      <c r="H634" s="63">
        <f>IFERROR(G634/D634,"-")</f>
        <v>1.4381252763010762E-3</v>
      </c>
      <c r="I634" s="48">
        <v>6</v>
      </c>
      <c r="J634" s="63">
        <f>IFERROR(I634/E634,"-")</f>
        <v>0.22222222222222221</v>
      </c>
      <c r="K634" s="60">
        <f t="shared" si="116"/>
        <v>16129.833333333334</v>
      </c>
      <c r="L634" s="137">
        <v>102133100</v>
      </c>
      <c r="M634" s="137">
        <v>62</v>
      </c>
      <c r="N634" s="101" t="s">
        <v>66</v>
      </c>
      <c r="O634" s="48">
        <v>7001605</v>
      </c>
      <c r="P634" s="63">
        <f>IFERROR(O634/L634,"-")</f>
        <v>6.8553730377321362E-2</v>
      </c>
      <c r="Q634" s="48">
        <v>22</v>
      </c>
      <c r="R634" s="63">
        <f>IFERROR(Q634/M634,"-")</f>
        <v>0.35483870967741937</v>
      </c>
      <c r="S634" s="60">
        <f t="shared" si="117"/>
        <v>318254.77272727271</v>
      </c>
      <c r="T634" s="137">
        <v>2723728260</v>
      </c>
      <c r="U634" s="137">
        <v>3765</v>
      </c>
      <c r="V634" s="101" t="s">
        <v>66</v>
      </c>
      <c r="W634" s="48">
        <v>83174008</v>
      </c>
      <c r="X634" s="46">
        <f>W634/T634</f>
        <v>3.0536823082343758E-2</v>
      </c>
      <c r="Y634" s="48">
        <v>851</v>
      </c>
      <c r="Z634" s="63">
        <f>IFERROR(Y634/U634,"-")</f>
        <v>0.22602921646746349</v>
      </c>
      <c r="AA634" s="60">
        <f t="shared" si="118"/>
        <v>97736.789659224436</v>
      </c>
      <c r="AB634" s="137">
        <v>2845374410</v>
      </c>
      <c r="AC634" s="137">
        <v>2796</v>
      </c>
      <c r="AD634" s="101" t="s">
        <v>66</v>
      </c>
      <c r="AE634" s="48">
        <v>92627871</v>
      </c>
      <c r="AF634" s="63">
        <f>IFERROR(AE634/AB634,"-")</f>
        <v>3.2553842712038726E-2</v>
      </c>
      <c r="AG634" s="48">
        <v>831</v>
      </c>
      <c r="AH634" s="63">
        <f>IFERROR(AG634/AC634,"-")</f>
        <v>0.29721030042918456</v>
      </c>
      <c r="AI634" s="60">
        <f t="shared" si="119"/>
        <v>111465.54873646209</v>
      </c>
      <c r="AJ634" s="137">
        <v>2183651940</v>
      </c>
      <c r="AK634" s="137">
        <v>1771</v>
      </c>
      <c r="AL634" s="101" t="s">
        <v>66</v>
      </c>
      <c r="AM634" s="48">
        <v>85423950</v>
      </c>
      <c r="AN634" s="63">
        <f>IFERROR(AM634/AJ634,"-")</f>
        <v>3.9119764663593778E-2</v>
      </c>
      <c r="AO634" s="48">
        <v>541</v>
      </c>
      <c r="AP634" s="63">
        <f>IFERROR(AO634/AK634,"-")</f>
        <v>0.30547713156408807</v>
      </c>
      <c r="AQ634" s="60">
        <f t="shared" si="120"/>
        <v>157900.09242144178</v>
      </c>
      <c r="AR634" s="137">
        <v>930952980</v>
      </c>
      <c r="AS634" s="137">
        <v>772</v>
      </c>
      <c r="AT634" s="101" t="s">
        <v>66</v>
      </c>
      <c r="AU634" s="48">
        <v>29003097</v>
      </c>
      <c r="AV634" s="63">
        <f>IFERROR(AU634/AR634,"-")</f>
        <v>3.1154201794380637E-2</v>
      </c>
      <c r="AW634" s="48">
        <v>246</v>
      </c>
      <c r="AX634" s="63">
        <f>IFERROR(AW634/AS634,"-")</f>
        <v>0.31865284974093266</v>
      </c>
      <c r="AY634" s="60">
        <f t="shared" si="121"/>
        <v>117898.76829268293</v>
      </c>
      <c r="AZ634" s="137">
        <v>373582940</v>
      </c>
      <c r="BA634" s="137">
        <v>274</v>
      </c>
      <c r="BB634" s="101" t="s">
        <v>66</v>
      </c>
      <c r="BC634" s="48">
        <v>23753909</v>
      </c>
      <c r="BD634" s="63">
        <f>IFERROR(BC634/AZ634,"-")</f>
        <v>6.3584030362842589E-2</v>
      </c>
      <c r="BE634" s="48">
        <v>88</v>
      </c>
      <c r="BF634" s="63">
        <f>IFERROR(BE634/BA634,"-")</f>
        <v>0.32116788321167883</v>
      </c>
      <c r="BG634" s="60">
        <f t="shared" si="122"/>
        <v>269930.78409090912</v>
      </c>
      <c r="BH634" s="137">
        <f>SUM(D634,L634,T634,AB634,AJ634,AR634,AZ634)</f>
        <v>9226718880</v>
      </c>
      <c r="BI634" s="149">
        <f>SUM(E634,M634,U634,AC634,AK634,AS634,BA634)</f>
        <v>9467</v>
      </c>
      <c r="BJ634" s="101" t="s">
        <v>66</v>
      </c>
      <c r="BK634" s="48">
        <f t="shared" si="124"/>
        <v>321081219</v>
      </c>
      <c r="BL634" s="63">
        <f>IFERROR(BK634/BH634,"-")</f>
        <v>3.4799068138510358E-2</v>
      </c>
      <c r="BM634" s="48">
        <f t="shared" si="125"/>
        <v>2585</v>
      </c>
      <c r="BN634" s="63">
        <f>IFERROR(BM634/BI634,"-")</f>
        <v>0.27305376571247492</v>
      </c>
      <c r="BO634" s="60">
        <f t="shared" si="123"/>
        <v>124209.36905222437</v>
      </c>
    </row>
    <row r="635" spans="2:67" s="106" customFormat="1">
      <c r="B635" s="179"/>
      <c r="C635" s="173"/>
      <c r="D635" s="138"/>
      <c r="E635" s="138"/>
      <c r="F635" s="102" t="s">
        <v>68</v>
      </c>
      <c r="G635" s="52">
        <v>1359792</v>
      </c>
      <c r="H635" s="64">
        <f>IFERROR(G635/D634,"-")</f>
        <v>2.0206359289845866E-2</v>
      </c>
      <c r="I635" s="52">
        <v>5</v>
      </c>
      <c r="J635" s="64">
        <f>IFERROR(I635/E634,"-")</f>
        <v>0.18518518518518517</v>
      </c>
      <c r="K635" s="61">
        <f t="shared" si="116"/>
        <v>271958.40000000002</v>
      </c>
      <c r="L635" s="138"/>
      <c r="M635" s="138"/>
      <c r="N635" s="102" t="s">
        <v>68</v>
      </c>
      <c r="O635" s="52">
        <v>3153922</v>
      </c>
      <c r="P635" s="64">
        <f>IFERROR(O635/L634,"-")</f>
        <v>3.088050788627781E-2</v>
      </c>
      <c r="Q635" s="52">
        <v>16</v>
      </c>
      <c r="R635" s="64">
        <f>IFERROR(Q635/M634,"-")</f>
        <v>0.25806451612903225</v>
      </c>
      <c r="S635" s="61">
        <f t="shared" si="117"/>
        <v>197120.125</v>
      </c>
      <c r="T635" s="138"/>
      <c r="U635" s="138"/>
      <c r="V635" s="102" t="s">
        <v>68</v>
      </c>
      <c r="W635" s="52">
        <v>54885005</v>
      </c>
      <c r="X635" s="50">
        <f>W635/T634</f>
        <v>2.0150690436350652E-2</v>
      </c>
      <c r="Y635" s="52">
        <v>865</v>
      </c>
      <c r="Z635" s="64">
        <f>IFERROR(Y635/U634,"-")</f>
        <v>0.2297476759628154</v>
      </c>
      <c r="AA635" s="61">
        <f t="shared" si="118"/>
        <v>63450.87283236994</v>
      </c>
      <c r="AB635" s="138"/>
      <c r="AC635" s="138"/>
      <c r="AD635" s="102" t="s">
        <v>68</v>
      </c>
      <c r="AE635" s="52">
        <v>57930841</v>
      </c>
      <c r="AF635" s="64">
        <f>IFERROR(AE635/AB634,"-")</f>
        <v>2.0359654882817338E-2</v>
      </c>
      <c r="AG635" s="52">
        <v>794</v>
      </c>
      <c r="AH635" s="64">
        <f>IFERROR(AG635/AC634,"-")</f>
        <v>0.28397711015736765</v>
      </c>
      <c r="AI635" s="61">
        <f t="shared" si="119"/>
        <v>72960.756926952148</v>
      </c>
      <c r="AJ635" s="138"/>
      <c r="AK635" s="138"/>
      <c r="AL635" s="102" t="s">
        <v>68</v>
      </c>
      <c r="AM635" s="52">
        <v>47210172</v>
      </c>
      <c r="AN635" s="64">
        <f>IFERROR(AM635/AJ634,"-")</f>
        <v>2.1619824631942029E-2</v>
      </c>
      <c r="AO635" s="52">
        <v>598</v>
      </c>
      <c r="AP635" s="64">
        <f>IFERROR(AO635/AK634,"-")</f>
        <v>0.33766233766233766</v>
      </c>
      <c r="AQ635" s="61">
        <f t="shared" si="120"/>
        <v>78946.775919732449</v>
      </c>
      <c r="AR635" s="138"/>
      <c r="AS635" s="138"/>
      <c r="AT635" s="102" t="s">
        <v>68</v>
      </c>
      <c r="AU635" s="52">
        <v>10918564</v>
      </c>
      <c r="AV635" s="64">
        <f>IFERROR(AU635/AR634,"-")</f>
        <v>1.1728373220310225E-2</v>
      </c>
      <c r="AW635" s="52">
        <v>265</v>
      </c>
      <c r="AX635" s="64">
        <f>IFERROR(AW635/AS634,"-")</f>
        <v>0.34326424870466321</v>
      </c>
      <c r="AY635" s="61">
        <f t="shared" si="121"/>
        <v>41202.128301886791</v>
      </c>
      <c r="AZ635" s="138"/>
      <c r="BA635" s="138"/>
      <c r="BB635" s="102" t="s">
        <v>68</v>
      </c>
      <c r="BC635" s="52">
        <v>2101296</v>
      </c>
      <c r="BD635" s="64">
        <f>IFERROR(BC635/AZ634,"-")</f>
        <v>5.6247108071905E-3</v>
      </c>
      <c r="BE635" s="52">
        <v>84</v>
      </c>
      <c r="BF635" s="64">
        <f>IFERROR(BE635/BA634,"-")</f>
        <v>0.30656934306569344</v>
      </c>
      <c r="BG635" s="61">
        <f t="shared" si="122"/>
        <v>25015.428571428572</v>
      </c>
      <c r="BH635" s="138"/>
      <c r="BI635" s="150"/>
      <c r="BJ635" s="102" t="s">
        <v>68</v>
      </c>
      <c r="BK635" s="52">
        <f t="shared" si="124"/>
        <v>177559592</v>
      </c>
      <c r="BL635" s="64">
        <f>IFERROR(BK635/BH634,"-")</f>
        <v>1.9244066532132169E-2</v>
      </c>
      <c r="BM635" s="52">
        <f t="shared" si="125"/>
        <v>2627</v>
      </c>
      <c r="BN635" s="64">
        <f>IFERROR(BM635/BI634,"-")</f>
        <v>0.27749022921728106</v>
      </c>
      <c r="BO635" s="61">
        <f t="shared" si="123"/>
        <v>67590.251998477353</v>
      </c>
    </row>
    <row r="636" spans="2:67" s="106" customFormat="1">
      <c r="B636" s="179"/>
      <c r="C636" s="173"/>
      <c r="D636" s="138"/>
      <c r="E636" s="138"/>
      <c r="F636" s="103" t="s">
        <v>70</v>
      </c>
      <c r="G636" s="52">
        <v>56430</v>
      </c>
      <c r="H636" s="64">
        <f>IFERROR(G636/D634,"-")</f>
        <v>8.3854358219933797E-4</v>
      </c>
      <c r="I636" s="52">
        <v>3</v>
      </c>
      <c r="J636" s="64">
        <f>IFERROR(I636/E634,"-")</f>
        <v>0.1111111111111111</v>
      </c>
      <c r="K636" s="61">
        <f t="shared" si="116"/>
        <v>18810</v>
      </c>
      <c r="L636" s="138"/>
      <c r="M636" s="138"/>
      <c r="N636" s="103" t="s">
        <v>70</v>
      </c>
      <c r="O636" s="52">
        <v>357600</v>
      </c>
      <c r="P636" s="64">
        <f>IFERROR(O636/L634,"-")</f>
        <v>3.5013134821130468E-3</v>
      </c>
      <c r="Q636" s="52">
        <v>13</v>
      </c>
      <c r="R636" s="64">
        <f>IFERROR(Q636/M634,"-")</f>
        <v>0.20967741935483872</v>
      </c>
      <c r="S636" s="61">
        <f t="shared" si="117"/>
        <v>27507.692307692309</v>
      </c>
      <c r="T636" s="138"/>
      <c r="U636" s="138"/>
      <c r="V636" s="103" t="s">
        <v>70</v>
      </c>
      <c r="W636" s="52">
        <v>37060396</v>
      </c>
      <c r="X636" s="50">
        <f>W636/T634</f>
        <v>1.3606495385115987E-2</v>
      </c>
      <c r="Y636" s="52">
        <v>879</v>
      </c>
      <c r="Z636" s="64">
        <f>IFERROR(Y636/U634,"-")</f>
        <v>0.23346613545816733</v>
      </c>
      <c r="AA636" s="61">
        <f t="shared" si="118"/>
        <v>42161.997724687142</v>
      </c>
      <c r="AB636" s="138"/>
      <c r="AC636" s="138"/>
      <c r="AD636" s="103" t="s">
        <v>70</v>
      </c>
      <c r="AE636" s="52">
        <v>48567883</v>
      </c>
      <c r="AF636" s="64">
        <f>IFERROR(AE636/AB634,"-")</f>
        <v>1.7069065789482515E-2</v>
      </c>
      <c r="AG636" s="52">
        <v>808</v>
      </c>
      <c r="AH636" s="64">
        <f>IFERROR(AG636/AC634,"-")</f>
        <v>0.28898426323319026</v>
      </c>
      <c r="AI636" s="61">
        <f t="shared" si="119"/>
        <v>60108.766089108911</v>
      </c>
      <c r="AJ636" s="138"/>
      <c r="AK636" s="138"/>
      <c r="AL636" s="103" t="s">
        <v>70</v>
      </c>
      <c r="AM636" s="52">
        <v>28236560</v>
      </c>
      <c r="AN636" s="64">
        <f>IFERROR(AM636/AJ634,"-")</f>
        <v>1.2930888610389071E-2</v>
      </c>
      <c r="AO636" s="52">
        <v>562</v>
      </c>
      <c r="AP636" s="64">
        <f>IFERROR(AO636/AK634,"-")</f>
        <v>0.31733483907396953</v>
      </c>
      <c r="AQ636" s="61">
        <f t="shared" si="120"/>
        <v>50242.989323843416</v>
      </c>
      <c r="AR636" s="138"/>
      <c r="AS636" s="138"/>
      <c r="AT636" s="103" t="s">
        <v>70</v>
      </c>
      <c r="AU636" s="52">
        <v>6603665</v>
      </c>
      <c r="AV636" s="64">
        <f>IFERROR(AU636/AR634,"-")</f>
        <v>7.0934463306621563E-3</v>
      </c>
      <c r="AW636" s="52">
        <v>215</v>
      </c>
      <c r="AX636" s="64">
        <f>IFERROR(AW636/AS634,"-")</f>
        <v>0.27849740932642486</v>
      </c>
      <c r="AY636" s="61">
        <f t="shared" si="121"/>
        <v>30714.720930232557</v>
      </c>
      <c r="AZ636" s="138"/>
      <c r="BA636" s="138"/>
      <c r="BB636" s="103" t="s">
        <v>70</v>
      </c>
      <c r="BC636" s="52">
        <v>2089219</v>
      </c>
      <c r="BD636" s="64">
        <f>IFERROR(BC636/AZ634,"-")</f>
        <v>5.5923833138633149E-3</v>
      </c>
      <c r="BE636" s="52">
        <v>55</v>
      </c>
      <c r="BF636" s="64">
        <f>IFERROR(BE636/BA634,"-")</f>
        <v>0.20072992700729927</v>
      </c>
      <c r="BG636" s="61">
        <f t="shared" si="122"/>
        <v>37985.800000000003</v>
      </c>
      <c r="BH636" s="138"/>
      <c r="BI636" s="150"/>
      <c r="BJ636" s="103" t="s">
        <v>70</v>
      </c>
      <c r="BK636" s="52">
        <f t="shared" si="124"/>
        <v>122971753</v>
      </c>
      <c r="BL636" s="64">
        <f>IFERROR(BK636/BH634,"-")</f>
        <v>1.3327787981766277E-2</v>
      </c>
      <c r="BM636" s="52">
        <f t="shared" si="125"/>
        <v>2535</v>
      </c>
      <c r="BN636" s="64">
        <f>IFERROR(BM636/BI634,"-")</f>
        <v>0.2677722615400866</v>
      </c>
      <c r="BO636" s="61">
        <f t="shared" si="123"/>
        <v>48509.567258382645</v>
      </c>
    </row>
    <row r="637" spans="2:67" s="106" customFormat="1">
      <c r="B637" s="179"/>
      <c r="C637" s="173"/>
      <c r="D637" s="138"/>
      <c r="E637" s="138"/>
      <c r="F637" s="103" t="s">
        <v>72</v>
      </c>
      <c r="G637" s="52">
        <v>5482</v>
      </c>
      <c r="H637" s="64">
        <f>IFERROR(G637/D634,"-")</f>
        <v>8.1461915959893163E-5</v>
      </c>
      <c r="I637" s="52">
        <v>2</v>
      </c>
      <c r="J637" s="64">
        <f>IFERROR(I637/E634,"-")</f>
        <v>7.407407407407407E-2</v>
      </c>
      <c r="K637" s="61">
        <f t="shared" si="116"/>
        <v>2741</v>
      </c>
      <c r="L637" s="138"/>
      <c r="M637" s="138"/>
      <c r="N637" s="103" t="s">
        <v>72</v>
      </c>
      <c r="O637" s="52">
        <v>17354</v>
      </c>
      <c r="P637" s="64">
        <f>IFERROR(O637/L634,"-")</f>
        <v>1.6991553179135854E-4</v>
      </c>
      <c r="Q637" s="52">
        <v>3</v>
      </c>
      <c r="R637" s="64">
        <f>IFERROR(Q637/M634,"-")</f>
        <v>4.8387096774193547E-2</v>
      </c>
      <c r="S637" s="61">
        <f t="shared" si="117"/>
        <v>5784.666666666667</v>
      </c>
      <c r="T637" s="138"/>
      <c r="U637" s="138"/>
      <c r="V637" s="103" t="s">
        <v>72</v>
      </c>
      <c r="W637" s="52">
        <v>6313615</v>
      </c>
      <c r="X637" s="50">
        <f>W637/T634</f>
        <v>2.3180047337027668E-3</v>
      </c>
      <c r="Y637" s="52">
        <v>126</v>
      </c>
      <c r="Z637" s="64">
        <f>IFERROR(Y637/U634,"-")</f>
        <v>3.3466135458167331E-2</v>
      </c>
      <c r="AA637" s="61">
        <f t="shared" si="118"/>
        <v>50108.055555555555</v>
      </c>
      <c r="AB637" s="138"/>
      <c r="AC637" s="138"/>
      <c r="AD637" s="103" t="s">
        <v>72</v>
      </c>
      <c r="AE637" s="52">
        <v>2729770</v>
      </c>
      <c r="AF637" s="64">
        <f>IFERROR(AE637/AB634,"-")</f>
        <v>9.593711078606348E-4</v>
      </c>
      <c r="AG637" s="52">
        <v>129</v>
      </c>
      <c r="AH637" s="64">
        <f>IFERROR(AG637/AC634,"-")</f>
        <v>4.6137339055793994E-2</v>
      </c>
      <c r="AI637" s="61">
        <f t="shared" si="119"/>
        <v>21161.007751937985</v>
      </c>
      <c r="AJ637" s="138"/>
      <c r="AK637" s="138"/>
      <c r="AL637" s="103" t="s">
        <v>72</v>
      </c>
      <c r="AM637" s="52">
        <v>1841237</v>
      </c>
      <c r="AN637" s="64">
        <f>IFERROR(AM637/AJ634,"-")</f>
        <v>8.4319161230429426E-4</v>
      </c>
      <c r="AO637" s="52">
        <v>97</v>
      </c>
      <c r="AP637" s="64">
        <f>IFERROR(AO637/AK634,"-")</f>
        <v>5.4771315640880856E-2</v>
      </c>
      <c r="AQ637" s="61">
        <f t="shared" si="120"/>
        <v>18981.82474226804</v>
      </c>
      <c r="AR637" s="138"/>
      <c r="AS637" s="138"/>
      <c r="AT637" s="103" t="s">
        <v>72</v>
      </c>
      <c r="AU637" s="52">
        <v>450253</v>
      </c>
      <c r="AV637" s="64">
        <f>IFERROR(AU637/AR634,"-")</f>
        <v>4.8364741256857032E-4</v>
      </c>
      <c r="AW637" s="52">
        <v>24</v>
      </c>
      <c r="AX637" s="64">
        <f>IFERROR(AW637/AS634,"-")</f>
        <v>3.1088082901554404E-2</v>
      </c>
      <c r="AY637" s="61">
        <f t="shared" si="121"/>
        <v>18760.541666666668</v>
      </c>
      <c r="AZ637" s="138"/>
      <c r="BA637" s="138"/>
      <c r="BB637" s="103" t="s">
        <v>72</v>
      </c>
      <c r="BC637" s="52">
        <v>25447</v>
      </c>
      <c r="BD637" s="64">
        <f>IFERROR(BC637/AZ634,"-")</f>
        <v>6.8116065471298016E-5</v>
      </c>
      <c r="BE637" s="52">
        <v>3</v>
      </c>
      <c r="BF637" s="64">
        <f>IFERROR(BE637/BA634,"-")</f>
        <v>1.0948905109489052E-2</v>
      </c>
      <c r="BG637" s="61">
        <f t="shared" si="122"/>
        <v>8482.3333333333339</v>
      </c>
      <c r="BH637" s="138"/>
      <c r="BI637" s="150"/>
      <c r="BJ637" s="103" t="s">
        <v>72</v>
      </c>
      <c r="BK637" s="52">
        <f t="shared" si="124"/>
        <v>11383158</v>
      </c>
      <c r="BL637" s="64">
        <f>IFERROR(BK637/BH634,"-")</f>
        <v>1.2337167901229045E-3</v>
      </c>
      <c r="BM637" s="52">
        <f t="shared" si="125"/>
        <v>384</v>
      </c>
      <c r="BN637" s="64">
        <f>IFERROR(BM637/BI634,"-")</f>
        <v>4.0561952043942112E-2</v>
      </c>
      <c r="BO637" s="61">
        <f t="shared" si="123"/>
        <v>29643.640625</v>
      </c>
    </row>
    <row r="638" spans="2:67" s="106" customFormat="1">
      <c r="B638" s="179"/>
      <c r="C638" s="173"/>
      <c r="D638" s="138"/>
      <c r="E638" s="138"/>
      <c r="F638" s="103" t="s">
        <v>74</v>
      </c>
      <c r="G638" s="52">
        <v>106962</v>
      </c>
      <c r="H638" s="64">
        <f>IFERROR(G638/D634,"-")</f>
        <v>1.5894435342761934E-3</v>
      </c>
      <c r="I638" s="52">
        <v>3</v>
      </c>
      <c r="J638" s="64">
        <f>IFERROR(I638/E634,"-")</f>
        <v>0.1111111111111111</v>
      </c>
      <c r="K638" s="61">
        <f t="shared" si="116"/>
        <v>35654</v>
      </c>
      <c r="L638" s="138"/>
      <c r="M638" s="138"/>
      <c r="N638" s="103" t="s">
        <v>74</v>
      </c>
      <c r="O638" s="52">
        <v>4927384</v>
      </c>
      <c r="P638" s="64">
        <f>IFERROR(O638/L634,"-")</f>
        <v>4.8244731629608816E-2</v>
      </c>
      <c r="Q638" s="52">
        <v>20</v>
      </c>
      <c r="R638" s="64">
        <f>IFERROR(Q638/M634,"-")</f>
        <v>0.32258064516129031</v>
      </c>
      <c r="S638" s="61">
        <f t="shared" si="117"/>
        <v>246369.2</v>
      </c>
      <c r="T638" s="138"/>
      <c r="U638" s="138"/>
      <c r="V638" s="103" t="s">
        <v>74</v>
      </c>
      <c r="W638" s="52">
        <v>50273638</v>
      </c>
      <c r="X638" s="50">
        <f>W638/T634</f>
        <v>1.8457655537193713E-2</v>
      </c>
      <c r="Y638" s="52">
        <v>993</v>
      </c>
      <c r="Z638" s="64">
        <f>IFERROR(Y638/U634,"-")</f>
        <v>0.26374501992031874</v>
      </c>
      <c r="AA638" s="61">
        <f t="shared" si="118"/>
        <v>50628.034239677741</v>
      </c>
      <c r="AB638" s="138"/>
      <c r="AC638" s="138"/>
      <c r="AD638" s="103" t="s">
        <v>74</v>
      </c>
      <c r="AE638" s="52">
        <v>60180575</v>
      </c>
      <c r="AF638" s="64">
        <f>IFERROR(AE638/AB634,"-")</f>
        <v>2.1150318491828989E-2</v>
      </c>
      <c r="AG638" s="52">
        <v>922</v>
      </c>
      <c r="AH638" s="64">
        <f>IFERROR(AG638/AC634,"-")</f>
        <v>0.32975679542203146</v>
      </c>
      <c r="AI638" s="61">
        <f t="shared" si="119"/>
        <v>65271.773318872016</v>
      </c>
      <c r="AJ638" s="138"/>
      <c r="AK638" s="138"/>
      <c r="AL638" s="103" t="s">
        <v>74</v>
      </c>
      <c r="AM638" s="52">
        <v>35113265</v>
      </c>
      <c r="AN638" s="64">
        <f>IFERROR(AM638/AJ634,"-")</f>
        <v>1.6080064939286983E-2</v>
      </c>
      <c r="AO638" s="52">
        <v>613</v>
      </c>
      <c r="AP638" s="64">
        <f>IFERROR(AO638/AK634,"-")</f>
        <v>0.34613212874082439</v>
      </c>
      <c r="AQ638" s="61">
        <f t="shared" si="120"/>
        <v>57281.019575856444</v>
      </c>
      <c r="AR638" s="138"/>
      <c r="AS638" s="138"/>
      <c r="AT638" s="103" t="s">
        <v>74</v>
      </c>
      <c r="AU638" s="52">
        <v>21079851</v>
      </c>
      <c r="AV638" s="64">
        <f>IFERROR(AU638/AR634,"-")</f>
        <v>2.2643303639245025E-2</v>
      </c>
      <c r="AW638" s="52">
        <v>204</v>
      </c>
      <c r="AX638" s="64">
        <f>IFERROR(AW638/AS634,"-")</f>
        <v>0.26424870466321243</v>
      </c>
      <c r="AY638" s="61">
        <f t="shared" si="121"/>
        <v>103332.60294117648</v>
      </c>
      <c r="AZ638" s="138"/>
      <c r="BA638" s="138"/>
      <c r="BB638" s="103" t="s">
        <v>74</v>
      </c>
      <c r="BC638" s="52">
        <v>1459393</v>
      </c>
      <c r="BD638" s="64">
        <f>IFERROR(BC638/AZ634,"-")</f>
        <v>3.9064765644812368E-3</v>
      </c>
      <c r="BE638" s="52">
        <v>47</v>
      </c>
      <c r="BF638" s="64">
        <f>IFERROR(BE638/BA634,"-")</f>
        <v>0.17153284671532848</v>
      </c>
      <c r="BG638" s="61">
        <f t="shared" si="122"/>
        <v>31050.91489361702</v>
      </c>
      <c r="BH638" s="138"/>
      <c r="BI638" s="150"/>
      <c r="BJ638" s="103" t="s">
        <v>74</v>
      </c>
      <c r="BK638" s="52">
        <f t="shared" si="124"/>
        <v>173141068</v>
      </c>
      <c r="BL638" s="64">
        <f>IFERROR(BK638/BH634,"-")</f>
        <v>1.8765182970438565E-2</v>
      </c>
      <c r="BM638" s="52">
        <f t="shared" si="125"/>
        <v>2802</v>
      </c>
      <c r="BN638" s="64">
        <f>IFERROR(BM638/BI634,"-")</f>
        <v>0.29597549382064015</v>
      </c>
      <c r="BO638" s="61">
        <f t="shared" si="123"/>
        <v>61791.958600999285</v>
      </c>
    </row>
    <row r="639" spans="2:67" s="106" customFormat="1">
      <c r="B639" s="179"/>
      <c r="C639" s="173"/>
      <c r="D639" s="138"/>
      <c r="E639" s="138"/>
      <c r="F639" s="103" t="s">
        <v>76</v>
      </c>
      <c r="G639" s="52">
        <v>374832</v>
      </c>
      <c r="H639" s="64">
        <f>IFERROR(G639/D634,"-")</f>
        <v>5.5699622187301481E-3</v>
      </c>
      <c r="I639" s="52">
        <v>9</v>
      </c>
      <c r="J639" s="64">
        <f>IFERROR(I639/E634,"-")</f>
        <v>0.33333333333333331</v>
      </c>
      <c r="K639" s="61">
        <f t="shared" si="116"/>
        <v>41648</v>
      </c>
      <c r="L639" s="138"/>
      <c r="M639" s="138"/>
      <c r="N639" s="103" t="s">
        <v>76</v>
      </c>
      <c r="O639" s="52">
        <v>633418</v>
      </c>
      <c r="P639" s="64">
        <f>IFERROR(O639/L634,"-")</f>
        <v>6.2018875369493336E-3</v>
      </c>
      <c r="Q639" s="52">
        <v>17</v>
      </c>
      <c r="R639" s="64">
        <f>IFERROR(Q639/M634,"-")</f>
        <v>0.27419354838709675</v>
      </c>
      <c r="S639" s="61">
        <f t="shared" si="117"/>
        <v>37259.882352941175</v>
      </c>
      <c r="T639" s="138"/>
      <c r="U639" s="138"/>
      <c r="V639" s="103" t="s">
        <v>76</v>
      </c>
      <c r="W639" s="52">
        <v>73652927</v>
      </c>
      <c r="X639" s="50">
        <f>W639/T634</f>
        <v>2.7041217026547281E-2</v>
      </c>
      <c r="Y639" s="52">
        <v>1153</v>
      </c>
      <c r="Z639" s="64">
        <f>IFERROR(Y639/U634,"-")</f>
        <v>0.30624169986719785</v>
      </c>
      <c r="AA639" s="61">
        <f t="shared" si="118"/>
        <v>63879.381613183003</v>
      </c>
      <c r="AB639" s="138"/>
      <c r="AC639" s="138"/>
      <c r="AD639" s="103" t="s">
        <v>76</v>
      </c>
      <c r="AE639" s="52">
        <v>72291888</v>
      </c>
      <c r="AF639" s="64">
        <f>IFERROR(AE639/AB634,"-")</f>
        <v>2.5406810346621483E-2</v>
      </c>
      <c r="AG639" s="52">
        <v>1079</v>
      </c>
      <c r="AH639" s="64">
        <f>IFERROR(AG639/AC634,"-")</f>
        <v>0.38590844062947066</v>
      </c>
      <c r="AI639" s="61">
        <f t="shared" si="119"/>
        <v>66998.969416126041</v>
      </c>
      <c r="AJ639" s="138"/>
      <c r="AK639" s="138"/>
      <c r="AL639" s="103" t="s">
        <v>76</v>
      </c>
      <c r="AM639" s="52">
        <v>55505307</v>
      </c>
      <c r="AN639" s="64">
        <f>IFERROR(AM639/AJ634,"-")</f>
        <v>2.541856876696201E-2</v>
      </c>
      <c r="AO639" s="52">
        <v>752</v>
      </c>
      <c r="AP639" s="64">
        <f>IFERROR(AO639/AK634,"-")</f>
        <v>0.4246188594014681</v>
      </c>
      <c r="AQ639" s="61">
        <f t="shared" si="120"/>
        <v>73810.248670212764</v>
      </c>
      <c r="AR639" s="138"/>
      <c r="AS639" s="138"/>
      <c r="AT639" s="103" t="s">
        <v>76</v>
      </c>
      <c r="AU639" s="52">
        <v>25085716</v>
      </c>
      <c r="AV639" s="64">
        <f>IFERROR(AU639/AR634,"-")</f>
        <v>2.694627606219167E-2</v>
      </c>
      <c r="AW639" s="52">
        <v>301</v>
      </c>
      <c r="AX639" s="64">
        <f>IFERROR(AW639/AS634,"-")</f>
        <v>0.38989637305699482</v>
      </c>
      <c r="AY639" s="61">
        <f t="shared" si="121"/>
        <v>83341.249169435221</v>
      </c>
      <c r="AZ639" s="138"/>
      <c r="BA639" s="138"/>
      <c r="BB639" s="103" t="s">
        <v>76</v>
      </c>
      <c r="BC639" s="52">
        <v>8663724</v>
      </c>
      <c r="BD639" s="64">
        <f>IFERROR(BC639/AZ634,"-")</f>
        <v>2.3190898385242111E-2</v>
      </c>
      <c r="BE639" s="52">
        <v>96</v>
      </c>
      <c r="BF639" s="64">
        <f>IFERROR(BE639/BA634,"-")</f>
        <v>0.35036496350364965</v>
      </c>
      <c r="BG639" s="61">
        <f t="shared" si="122"/>
        <v>90247.125</v>
      </c>
      <c r="BH639" s="138"/>
      <c r="BI639" s="150"/>
      <c r="BJ639" s="103" t="s">
        <v>76</v>
      </c>
      <c r="BK639" s="52">
        <f t="shared" si="124"/>
        <v>236207812</v>
      </c>
      <c r="BL639" s="64">
        <f>IFERROR(BK639/BH634,"-")</f>
        <v>2.5600412787259431E-2</v>
      </c>
      <c r="BM639" s="52">
        <f t="shared" si="125"/>
        <v>3407</v>
      </c>
      <c r="BN639" s="64">
        <f>IFERROR(BM639/BI634,"-")</f>
        <v>0.35988169430653849</v>
      </c>
      <c r="BO639" s="61">
        <f t="shared" si="123"/>
        <v>69330.147343704142</v>
      </c>
    </row>
    <row r="640" spans="2:67" s="106" customFormat="1">
      <c r="B640" s="179"/>
      <c r="C640" s="173"/>
      <c r="D640" s="138"/>
      <c r="E640" s="138"/>
      <c r="F640" s="103" t="s">
        <v>77</v>
      </c>
      <c r="G640" s="52">
        <v>26174</v>
      </c>
      <c r="H640" s="64">
        <f>IFERROR(G640/D634,"-")</f>
        <v>3.8894275598946431E-4</v>
      </c>
      <c r="I640" s="52">
        <v>1</v>
      </c>
      <c r="J640" s="64">
        <f>IFERROR(I640/E634,"-")</f>
        <v>3.7037037037037035E-2</v>
      </c>
      <c r="K640" s="61">
        <f t="shared" si="116"/>
        <v>26174</v>
      </c>
      <c r="L640" s="138"/>
      <c r="M640" s="138"/>
      <c r="N640" s="103" t="s">
        <v>77</v>
      </c>
      <c r="O640" s="52">
        <v>1014584</v>
      </c>
      <c r="P640" s="64">
        <f>IFERROR(O640/L634,"-")</f>
        <v>9.9339391441168445E-3</v>
      </c>
      <c r="Q640" s="52">
        <v>4</v>
      </c>
      <c r="R640" s="64">
        <f>IFERROR(Q640/M634,"-")</f>
        <v>6.4516129032258063E-2</v>
      </c>
      <c r="S640" s="61">
        <f t="shared" si="117"/>
        <v>253646</v>
      </c>
      <c r="T640" s="138"/>
      <c r="U640" s="138"/>
      <c r="V640" s="103" t="s">
        <v>77</v>
      </c>
      <c r="W640" s="52">
        <v>82474974</v>
      </c>
      <c r="X640" s="50">
        <f>W640/T634</f>
        <v>3.0280177068765297E-2</v>
      </c>
      <c r="Y640" s="52">
        <v>367</v>
      </c>
      <c r="Z640" s="64">
        <f>IFERROR(Y640/U634,"-")</f>
        <v>9.7476759628154053E-2</v>
      </c>
      <c r="AA640" s="61">
        <f t="shared" si="118"/>
        <v>224727.44959128066</v>
      </c>
      <c r="AB640" s="138"/>
      <c r="AC640" s="138"/>
      <c r="AD640" s="103" t="s">
        <v>77</v>
      </c>
      <c r="AE640" s="52">
        <v>89730171</v>
      </c>
      <c r="AF640" s="64">
        <f>IFERROR(AE640/AB634,"-")</f>
        <v>3.1535453009152496E-2</v>
      </c>
      <c r="AG640" s="52">
        <v>408</v>
      </c>
      <c r="AH640" s="64">
        <f>IFERROR(AG640/AC634,"-")</f>
        <v>0.14592274678111589</v>
      </c>
      <c r="AI640" s="61">
        <f t="shared" si="119"/>
        <v>219926.88970588235</v>
      </c>
      <c r="AJ640" s="138"/>
      <c r="AK640" s="138"/>
      <c r="AL640" s="103" t="s">
        <v>77</v>
      </c>
      <c r="AM640" s="52">
        <v>133964164</v>
      </c>
      <c r="AN640" s="64">
        <f>IFERROR(AM640/AJ634,"-")</f>
        <v>6.1348679954919924E-2</v>
      </c>
      <c r="AO640" s="52">
        <v>347</v>
      </c>
      <c r="AP640" s="64">
        <f>IFERROR(AO640/AK634,"-")</f>
        <v>0.19593450028232637</v>
      </c>
      <c r="AQ640" s="61">
        <f t="shared" si="120"/>
        <v>386063.87319884729</v>
      </c>
      <c r="AR640" s="138"/>
      <c r="AS640" s="138"/>
      <c r="AT640" s="103" t="s">
        <v>77</v>
      </c>
      <c r="AU640" s="52">
        <v>68180244</v>
      </c>
      <c r="AV640" s="64">
        <f>IFERROR(AU640/AR634,"-")</f>
        <v>7.3237043615242525E-2</v>
      </c>
      <c r="AW640" s="52">
        <v>163</v>
      </c>
      <c r="AX640" s="64">
        <f>IFERROR(AW640/AS634,"-")</f>
        <v>0.211139896373057</v>
      </c>
      <c r="AY640" s="61">
        <f t="shared" si="121"/>
        <v>418283.70552147238</v>
      </c>
      <c r="AZ640" s="138"/>
      <c r="BA640" s="138"/>
      <c r="BB640" s="103" t="s">
        <v>77</v>
      </c>
      <c r="BC640" s="52">
        <v>16488103</v>
      </c>
      <c r="BD640" s="64">
        <f>IFERROR(BC640/AZ634,"-")</f>
        <v>4.4135053383326336E-2</v>
      </c>
      <c r="BE640" s="52">
        <v>50</v>
      </c>
      <c r="BF640" s="64">
        <f>IFERROR(BE640/BA634,"-")</f>
        <v>0.18248175182481752</v>
      </c>
      <c r="BG640" s="61">
        <f t="shared" si="122"/>
        <v>329762.06</v>
      </c>
      <c r="BH640" s="138"/>
      <c r="BI640" s="150"/>
      <c r="BJ640" s="103" t="s">
        <v>77</v>
      </c>
      <c r="BK640" s="52">
        <f t="shared" si="124"/>
        <v>391878414</v>
      </c>
      <c r="BL640" s="64">
        <f>IFERROR(BK640/BH634,"-")</f>
        <v>4.2472131111466138E-2</v>
      </c>
      <c r="BM640" s="52">
        <f t="shared" si="125"/>
        <v>1340</v>
      </c>
      <c r="BN640" s="64">
        <f>IFERROR(BM640/BI634,"-")</f>
        <v>0.14154431182000635</v>
      </c>
      <c r="BO640" s="61">
        <f t="shared" si="123"/>
        <v>292446.57761194027</v>
      </c>
    </row>
    <row r="641" spans="2:67" s="106" customFormat="1">
      <c r="B641" s="179"/>
      <c r="C641" s="173"/>
      <c r="D641" s="138"/>
      <c r="E641" s="138"/>
      <c r="F641" s="103" t="s">
        <v>79</v>
      </c>
      <c r="G641" s="52">
        <v>0</v>
      </c>
      <c r="H641" s="64">
        <f>IFERROR(G641/D634,"-")</f>
        <v>0</v>
      </c>
      <c r="I641" s="52">
        <v>0</v>
      </c>
      <c r="J641" s="64">
        <f>IFERROR(I641/E634,"-")</f>
        <v>0</v>
      </c>
      <c r="K641" s="61" t="str">
        <f t="shared" si="116"/>
        <v>-</v>
      </c>
      <c r="L641" s="138"/>
      <c r="M641" s="138"/>
      <c r="N641" s="103" t="s">
        <v>79</v>
      </c>
      <c r="O641" s="52">
        <v>0</v>
      </c>
      <c r="P641" s="64">
        <f>IFERROR(O641/L634,"-")</f>
        <v>0</v>
      </c>
      <c r="Q641" s="52">
        <v>0</v>
      </c>
      <c r="R641" s="64">
        <f>IFERROR(Q641/M634,"-")</f>
        <v>0</v>
      </c>
      <c r="S641" s="61" t="str">
        <f t="shared" si="117"/>
        <v>-</v>
      </c>
      <c r="T641" s="138"/>
      <c r="U641" s="138"/>
      <c r="V641" s="103" t="s">
        <v>79</v>
      </c>
      <c r="W641" s="52">
        <v>1702</v>
      </c>
      <c r="X641" s="50">
        <f>W641/T634</f>
        <v>6.2487878287828904E-7</v>
      </c>
      <c r="Y641" s="52">
        <v>1</v>
      </c>
      <c r="Z641" s="64">
        <f>IFERROR(Y641/U634,"-")</f>
        <v>2.6560424966799468E-4</v>
      </c>
      <c r="AA641" s="61">
        <f t="shared" si="118"/>
        <v>1702</v>
      </c>
      <c r="AB641" s="138"/>
      <c r="AC641" s="138"/>
      <c r="AD641" s="103" t="s">
        <v>79</v>
      </c>
      <c r="AE641" s="52">
        <v>0</v>
      </c>
      <c r="AF641" s="64">
        <f>IFERROR(AE641/AB634,"-")</f>
        <v>0</v>
      </c>
      <c r="AG641" s="52">
        <v>0</v>
      </c>
      <c r="AH641" s="64">
        <f>IFERROR(AG641/AC634,"-")</f>
        <v>0</v>
      </c>
      <c r="AI641" s="61" t="str">
        <f t="shared" si="119"/>
        <v>-</v>
      </c>
      <c r="AJ641" s="138"/>
      <c r="AK641" s="138"/>
      <c r="AL641" s="103" t="s">
        <v>79</v>
      </c>
      <c r="AM641" s="52">
        <v>465</v>
      </c>
      <c r="AN641" s="64">
        <f>IFERROR(AM641/AJ634,"-")</f>
        <v>2.1294602472223663E-7</v>
      </c>
      <c r="AO641" s="52">
        <v>1</v>
      </c>
      <c r="AP641" s="64">
        <f>IFERROR(AO641/AK634,"-")</f>
        <v>5.6465273856578201E-4</v>
      </c>
      <c r="AQ641" s="61">
        <f t="shared" si="120"/>
        <v>465</v>
      </c>
      <c r="AR641" s="138"/>
      <c r="AS641" s="138"/>
      <c r="AT641" s="103" t="s">
        <v>79</v>
      </c>
      <c r="AU641" s="52">
        <v>0</v>
      </c>
      <c r="AV641" s="64">
        <f>IFERROR(AU641/AR634,"-")</f>
        <v>0</v>
      </c>
      <c r="AW641" s="52">
        <v>0</v>
      </c>
      <c r="AX641" s="64">
        <f>IFERROR(AW641/AS634,"-")</f>
        <v>0</v>
      </c>
      <c r="AY641" s="61" t="str">
        <f t="shared" si="121"/>
        <v>-</v>
      </c>
      <c r="AZ641" s="138"/>
      <c r="BA641" s="138"/>
      <c r="BB641" s="103" t="s">
        <v>79</v>
      </c>
      <c r="BC641" s="52">
        <v>0</v>
      </c>
      <c r="BD641" s="64">
        <f>IFERROR(BC641/AZ634,"-")</f>
        <v>0</v>
      </c>
      <c r="BE641" s="52">
        <v>0</v>
      </c>
      <c r="BF641" s="64">
        <f>IFERROR(BE641/BA634,"-")</f>
        <v>0</v>
      </c>
      <c r="BG641" s="61" t="str">
        <f t="shared" si="122"/>
        <v>-</v>
      </c>
      <c r="BH641" s="138"/>
      <c r="BI641" s="150"/>
      <c r="BJ641" s="103" t="s">
        <v>79</v>
      </c>
      <c r="BK641" s="52">
        <f t="shared" si="124"/>
        <v>2167</v>
      </c>
      <c r="BL641" s="64">
        <f>IFERROR(BK641/BH634,"-")</f>
        <v>2.3486138769191589E-7</v>
      </c>
      <c r="BM641" s="52">
        <f t="shared" si="125"/>
        <v>2</v>
      </c>
      <c r="BN641" s="64">
        <f>IFERROR(BM641/BI634,"-")</f>
        <v>2.1126016689553185E-4</v>
      </c>
      <c r="BO641" s="61">
        <f t="shared" si="123"/>
        <v>1083.5</v>
      </c>
    </row>
    <row r="642" spans="2:67" s="106" customFormat="1">
      <c r="B642" s="179"/>
      <c r="C642" s="173"/>
      <c r="D642" s="138"/>
      <c r="E642" s="138"/>
      <c r="F642" s="103" t="s">
        <v>81</v>
      </c>
      <c r="G642" s="52">
        <v>0</v>
      </c>
      <c r="H642" s="64">
        <f>IFERROR(G642/D634,"-")</f>
        <v>0</v>
      </c>
      <c r="I642" s="52">
        <v>0</v>
      </c>
      <c r="J642" s="64">
        <f>IFERROR(I642/E634,"-")</f>
        <v>0</v>
      </c>
      <c r="K642" s="61" t="str">
        <f t="shared" si="116"/>
        <v>-</v>
      </c>
      <c r="L642" s="138"/>
      <c r="M642" s="138"/>
      <c r="N642" s="103" t="s">
        <v>81</v>
      </c>
      <c r="O642" s="52">
        <v>0</v>
      </c>
      <c r="P642" s="64">
        <f>IFERROR(O642/L634,"-")</f>
        <v>0</v>
      </c>
      <c r="Q642" s="52">
        <v>0</v>
      </c>
      <c r="R642" s="64">
        <f>IFERROR(Q642/M634,"-")</f>
        <v>0</v>
      </c>
      <c r="S642" s="61" t="str">
        <f t="shared" si="117"/>
        <v>-</v>
      </c>
      <c r="T642" s="138"/>
      <c r="U642" s="138"/>
      <c r="V642" s="103" t="s">
        <v>81</v>
      </c>
      <c r="W642" s="52">
        <v>610682</v>
      </c>
      <c r="X642" s="50">
        <f>W642/T634</f>
        <v>2.2420812272954131E-4</v>
      </c>
      <c r="Y642" s="52">
        <v>17</v>
      </c>
      <c r="Z642" s="64">
        <f>IFERROR(Y642/U634,"-")</f>
        <v>4.5152722443559095E-3</v>
      </c>
      <c r="AA642" s="61">
        <f t="shared" si="118"/>
        <v>35922.470588235294</v>
      </c>
      <c r="AB642" s="138"/>
      <c r="AC642" s="138"/>
      <c r="AD642" s="103" t="s">
        <v>81</v>
      </c>
      <c r="AE642" s="52">
        <v>173715</v>
      </c>
      <c r="AF642" s="64">
        <f>IFERROR(AE642/AB634,"-")</f>
        <v>6.105171937636144E-5</v>
      </c>
      <c r="AG642" s="52">
        <v>9</v>
      </c>
      <c r="AH642" s="64">
        <f>IFERROR(AG642/AC634,"-")</f>
        <v>3.2188841201716738E-3</v>
      </c>
      <c r="AI642" s="61">
        <f t="shared" si="119"/>
        <v>19301.666666666668</v>
      </c>
      <c r="AJ642" s="138"/>
      <c r="AK642" s="138"/>
      <c r="AL642" s="103" t="s">
        <v>81</v>
      </c>
      <c r="AM642" s="52">
        <v>260396</v>
      </c>
      <c r="AN642" s="64">
        <f>IFERROR(AM642/AJ634,"-")</f>
        <v>1.1924794205069146E-4</v>
      </c>
      <c r="AO642" s="52">
        <v>10</v>
      </c>
      <c r="AP642" s="64">
        <f>IFERROR(AO642/AK634,"-")</f>
        <v>5.6465273856578201E-3</v>
      </c>
      <c r="AQ642" s="61">
        <f t="shared" si="120"/>
        <v>26039.599999999999</v>
      </c>
      <c r="AR642" s="138"/>
      <c r="AS642" s="138"/>
      <c r="AT642" s="103" t="s">
        <v>81</v>
      </c>
      <c r="AU642" s="52">
        <v>90250</v>
      </c>
      <c r="AV642" s="64">
        <f>IFERROR(AU642/AR634,"-")</f>
        <v>9.6943671634200048E-5</v>
      </c>
      <c r="AW642" s="52">
        <v>3</v>
      </c>
      <c r="AX642" s="64">
        <f>IFERROR(AW642/AS634,"-")</f>
        <v>3.8860103626943004E-3</v>
      </c>
      <c r="AY642" s="61">
        <f t="shared" si="121"/>
        <v>30083.333333333332</v>
      </c>
      <c r="AZ642" s="138"/>
      <c r="BA642" s="138"/>
      <c r="BB642" s="103" t="s">
        <v>81</v>
      </c>
      <c r="BC642" s="52">
        <v>0</v>
      </c>
      <c r="BD642" s="64">
        <f>IFERROR(BC642/AZ634,"-")</f>
        <v>0</v>
      </c>
      <c r="BE642" s="52">
        <v>0</v>
      </c>
      <c r="BF642" s="64">
        <f>IFERROR(BE642/BA634,"-")</f>
        <v>0</v>
      </c>
      <c r="BG642" s="61" t="str">
        <f t="shared" si="122"/>
        <v>-</v>
      </c>
      <c r="BH642" s="138"/>
      <c r="BI642" s="150"/>
      <c r="BJ642" s="103" t="s">
        <v>81</v>
      </c>
      <c r="BK642" s="52">
        <f t="shared" si="124"/>
        <v>1135043</v>
      </c>
      <c r="BL642" s="64">
        <f>IFERROR(BK642/BH634,"-")</f>
        <v>1.2301697003691523E-4</v>
      </c>
      <c r="BM642" s="52">
        <f t="shared" si="125"/>
        <v>39</v>
      </c>
      <c r="BN642" s="64">
        <f>IFERROR(BM642/BI634,"-")</f>
        <v>4.1195732544628714E-3</v>
      </c>
      <c r="BO642" s="61">
        <f t="shared" si="123"/>
        <v>29103.666666666668</v>
      </c>
    </row>
    <row r="643" spans="2:67" s="106" customFormat="1">
      <c r="B643" s="179"/>
      <c r="C643" s="173"/>
      <c r="D643" s="138"/>
      <c r="E643" s="138"/>
      <c r="F643" s="103" t="s">
        <v>83</v>
      </c>
      <c r="G643" s="52">
        <v>314586</v>
      </c>
      <c r="H643" s="64">
        <f>IFERROR(G643/D634,"-")</f>
        <v>4.6747132970009026E-3</v>
      </c>
      <c r="I643" s="52">
        <v>4</v>
      </c>
      <c r="J643" s="64">
        <f>IFERROR(I643/E634,"-")</f>
        <v>0.14814814814814814</v>
      </c>
      <c r="K643" s="61">
        <f t="shared" si="116"/>
        <v>78646.5</v>
      </c>
      <c r="L643" s="138"/>
      <c r="M643" s="138"/>
      <c r="N643" s="103" t="s">
        <v>83</v>
      </c>
      <c r="O643" s="52">
        <v>15800</v>
      </c>
      <c r="P643" s="64">
        <f>IFERROR(O643/L634,"-")</f>
        <v>1.5470009233049814E-4</v>
      </c>
      <c r="Q643" s="52">
        <v>3</v>
      </c>
      <c r="R643" s="64">
        <f>IFERROR(Q643/M634,"-")</f>
        <v>4.8387096774193547E-2</v>
      </c>
      <c r="S643" s="61">
        <f t="shared" si="117"/>
        <v>5266.666666666667</v>
      </c>
      <c r="T643" s="138"/>
      <c r="U643" s="138"/>
      <c r="V643" s="103" t="s">
        <v>83</v>
      </c>
      <c r="W643" s="52">
        <v>2145091</v>
      </c>
      <c r="X643" s="50">
        <f>W643/T634</f>
        <v>7.8755690554827961E-4</v>
      </c>
      <c r="Y643" s="52">
        <v>128</v>
      </c>
      <c r="Z643" s="64">
        <f>IFERROR(Y643/U634,"-")</f>
        <v>3.3997343957503319E-2</v>
      </c>
      <c r="AA643" s="61">
        <f t="shared" si="118"/>
        <v>16758.5234375</v>
      </c>
      <c r="AB643" s="138"/>
      <c r="AC643" s="138"/>
      <c r="AD643" s="103" t="s">
        <v>83</v>
      </c>
      <c r="AE643" s="52">
        <v>2130999</v>
      </c>
      <c r="AF643" s="64">
        <f>IFERROR(AE643/AB634,"-")</f>
        <v>7.4893447853845011E-4</v>
      </c>
      <c r="AG643" s="52">
        <v>153</v>
      </c>
      <c r="AH643" s="64">
        <f>IFERROR(AG643/AC634,"-")</f>
        <v>5.4721030042918457E-2</v>
      </c>
      <c r="AI643" s="61">
        <f t="shared" si="119"/>
        <v>13928.098039215687</v>
      </c>
      <c r="AJ643" s="138"/>
      <c r="AK643" s="138"/>
      <c r="AL643" s="103" t="s">
        <v>83</v>
      </c>
      <c r="AM643" s="52">
        <v>11099392</v>
      </c>
      <c r="AN643" s="64">
        <f>IFERROR(AM643/AJ634,"-")</f>
        <v>5.0829492542662268E-3</v>
      </c>
      <c r="AO643" s="52">
        <v>110</v>
      </c>
      <c r="AP643" s="64">
        <f>IFERROR(AO643/AK634,"-")</f>
        <v>6.2111801242236024E-2</v>
      </c>
      <c r="AQ643" s="61">
        <f t="shared" si="120"/>
        <v>100903.56363636363</v>
      </c>
      <c r="AR643" s="138"/>
      <c r="AS643" s="138"/>
      <c r="AT643" s="103" t="s">
        <v>83</v>
      </c>
      <c r="AU643" s="52">
        <v>2027108</v>
      </c>
      <c r="AV643" s="64">
        <f>IFERROR(AU643/AR634,"-")</f>
        <v>2.1774547625380606E-3</v>
      </c>
      <c r="AW643" s="52">
        <v>45</v>
      </c>
      <c r="AX643" s="64">
        <f>IFERROR(AW643/AS634,"-")</f>
        <v>5.8290155440414507E-2</v>
      </c>
      <c r="AY643" s="61">
        <f t="shared" si="121"/>
        <v>45046.844444444447</v>
      </c>
      <c r="AZ643" s="138"/>
      <c r="BA643" s="138"/>
      <c r="BB643" s="103" t="s">
        <v>83</v>
      </c>
      <c r="BC643" s="52">
        <v>7466945</v>
      </c>
      <c r="BD643" s="64">
        <f>IFERROR(BC643/AZ634,"-")</f>
        <v>1.9987382186135161E-2</v>
      </c>
      <c r="BE643" s="52">
        <v>28</v>
      </c>
      <c r="BF643" s="64">
        <f>IFERROR(BE643/BA634,"-")</f>
        <v>0.10218978102189781</v>
      </c>
      <c r="BG643" s="61">
        <f t="shared" si="122"/>
        <v>266676.60714285716</v>
      </c>
      <c r="BH643" s="138"/>
      <c r="BI643" s="150"/>
      <c r="BJ643" s="103" t="s">
        <v>83</v>
      </c>
      <c r="BK643" s="52">
        <f t="shared" si="124"/>
        <v>25199921</v>
      </c>
      <c r="BL643" s="64">
        <f>IFERROR(BK643/BH634,"-")</f>
        <v>2.7311898550007627E-3</v>
      </c>
      <c r="BM643" s="52">
        <f t="shared" si="125"/>
        <v>471</v>
      </c>
      <c r="BN643" s="64">
        <f>IFERROR(BM643/BI634,"-")</f>
        <v>4.9751769303897748E-2</v>
      </c>
      <c r="BO643" s="61">
        <f t="shared" si="123"/>
        <v>53503.016985138005</v>
      </c>
    </row>
    <row r="644" spans="2:67" s="106" customFormat="1">
      <c r="B644" s="179"/>
      <c r="C644" s="173"/>
      <c r="D644" s="138"/>
      <c r="E644" s="138"/>
      <c r="F644" s="103" t="s">
        <v>85</v>
      </c>
      <c r="G644" s="52">
        <v>511919</v>
      </c>
      <c r="H644" s="64">
        <f>IFERROR(G644/D634,"-")</f>
        <v>7.607059933650592E-3</v>
      </c>
      <c r="I644" s="52">
        <v>1</v>
      </c>
      <c r="J644" s="64">
        <f>IFERROR(I644/E634,"-")</f>
        <v>3.7037037037037035E-2</v>
      </c>
      <c r="K644" s="61">
        <f t="shared" si="116"/>
        <v>511919</v>
      </c>
      <c r="L644" s="138"/>
      <c r="M644" s="138"/>
      <c r="N644" s="103" t="s">
        <v>85</v>
      </c>
      <c r="O644" s="52">
        <v>7236</v>
      </c>
      <c r="P644" s="64">
        <f>IFERROR(O644/L634,"-")</f>
        <v>7.0848725829334472E-5</v>
      </c>
      <c r="Q644" s="52">
        <v>1</v>
      </c>
      <c r="R644" s="64">
        <f>IFERROR(Q644/M634,"-")</f>
        <v>1.6129032258064516E-2</v>
      </c>
      <c r="S644" s="61">
        <f t="shared" si="117"/>
        <v>7236</v>
      </c>
      <c r="T644" s="138"/>
      <c r="U644" s="138"/>
      <c r="V644" s="103" t="s">
        <v>85</v>
      </c>
      <c r="W644" s="52">
        <v>1454231</v>
      </c>
      <c r="X644" s="50">
        <f>W644/T634</f>
        <v>5.3391192556044489E-4</v>
      </c>
      <c r="Y644" s="52">
        <v>28</v>
      </c>
      <c r="Z644" s="64">
        <f>IFERROR(Y644/U634,"-")</f>
        <v>7.4369189907038512E-3</v>
      </c>
      <c r="AA644" s="61">
        <f t="shared" si="118"/>
        <v>51936.821428571428</v>
      </c>
      <c r="AB644" s="138"/>
      <c r="AC644" s="138"/>
      <c r="AD644" s="103" t="s">
        <v>85</v>
      </c>
      <c r="AE644" s="52">
        <v>6162373</v>
      </c>
      <c r="AF644" s="64">
        <f>IFERROR(AE644/AB634,"-")</f>
        <v>2.1657511849205112E-3</v>
      </c>
      <c r="AG644" s="52">
        <v>45</v>
      </c>
      <c r="AH644" s="64">
        <f>IFERROR(AG644/AC634,"-")</f>
        <v>1.6094420600858368E-2</v>
      </c>
      <c r="AI644" s="61">
        <f t="shared" si="119"/>
        <v>136941.62222222221</v>
      </c>
      <c r="AJ644" s="138"/>
      <c r="AK644" s="138"/>
      <c r="AL644" s="103" t="s">
        <v>85</v>
      </c>
      <c r="AM644" s="52">
        <v>12730255</v>
      </c>
      <c r="AN644" s="64">
        <f>IFERROR(AM644/AJ634,"-")</f>
        <v>5.8298004213986595E-3</v>
      </c>
      <c r="AO644" s="52">
        <v>51</v>
      </c>
      <c r="AP644" s="64">
        <f>IFERROR(AO644/AK634,"-")</f>
        <v>2.8797289666854884E-2</v>
      </c>
      <c r="AQ644" s="61">
        <f t="shared" si="120"/>
        <v>249612.84313725491</v>
      </c>
      <c r="AR644" s="138"/>
      <c r="AS644" s="138"/>
      <c r="AT644" s="103" t="s">
        <v>85</v>
      </c>
      <c r="AU644" s="52">
        <v>3563781</v>
      </c>
      <c r="AV644" s="64">
        <f>IFERROR(AU644/AR634,"-")</f>
        <v>3.8280998896421171E-3</v>
      </c>
      <c r="AW644" s="52">
        <v>24</v>
      </c>
      <c r="AX644" s="64">
        <f>IFERROR(AW644/AS634,"-")</f>
        <v>3.1088082901554404E-2</v>
      </c>
      <c r="AY644" s="61">
        <f t="shared" si="121"/>
        <v>148490.875</v>
      </c>
      <c r="AZ644" s="138"/>
      <c r="BA644" s="138"/>
      <c r="BB644" s="103" t="s">
        <v>85</v>
      </c>
      <c r="BC644" s="52">
        <v>3199468</v>
      </c>
      <c r="BD644" s="64">
        <f>IFERROR(BC644/AZ634,"-")</f>
        <v>8.5642775871938911E-3</v>
      </c>
      <c r="BE644" s="52">
        <v>11</v>
      </c>
      <c r="BF644" s="64">
        <f>IFERROR(BE644/BA634,"-")</f>
        <v>4.0145985401459854E-2</v>
      </c>
      <c r="BG644" s="61">
        <f t="shared" si="122"/>
        <v>290860.72727272729</v>
      </c>
      <c r="BH644" s="138"/>
      <c r="BI644" s="150"/>
      <c r="BJ644" s="103" t="s">
        <v>85</v>
      </c>
      <c r="BK644" s="52">
        <f t="shared" si="124"/>
        <v>27629263</v>
      </c>
      <c r="BL644" s="64">
        <f>IFERROR(BK644/BH634,"-")</f>
        <v>2.994484102023492E-3</v>
      </c>
      <c r="BM644" s="52">
        <f t="shared" si="125"/>
        <v>161</v>
      </c>
      <c r="BN644" s="64">
        <f>IFERROR(BM644/BI634,"-")</f>
        <v>1.7006443435090314E-2</v>
      </c>
      <c r="BO644" s="61">
        <f t="shared" si="123"/>
        <v>171610.32919254657</v>
      </c>
    </row>
    <row r="645" spans="2:67" s="106" customFormat="1">
      <c r="B645" s="179"/>
      <c r="C645" s="173"/>
      <c r="D645" s="138"/>
      <c r="E645" s="138"/>
      <c r="F645" s="103" t="s">
        <v>87</v>
      </c>
      <c r="G645" s="52">
        <v>35853</v>
      </c>
      <c r="H645" s="64">
        <f>IFERROR(G645/D634,"-")</f>
        <v>5.327716294983673E-4</v>
      </c>
      <c r="I645" s="52">
        <v>1</v>
      </c>
      <c r="J645" s="64">
        <f>IFERROR(I645/E634,"-")</f>
        <v>3.7037037037037035E-2</v>
      </c>
      <c r="K645" s="61">
        <f t="shared" si="116"/>
        <v>35853</v>
      </c>
      <c r="L645" s="138"/>
      <c r="M645" s="138"/>
      <c r="N645" s="103" t="s">
        <v>87</v>
      </c>
      <c r="O645" s="52">
        <v>1600132</v>
      </c>
      <c r="P645" s="64">
        <f>IFERROR(O645/L634,"-")</f>
        <v>1.5667124565885104E-2</v>
      </c>
      <c r="Q645" s="52">
        <v>5</v>
      </c>
      <c r="R645" s="64">
        <f>IFERROR(Q645/M634,"-")</f>
        <v>8.0645161290322578E-2</v>
      </c>
      <c r="S645" s="61">
        <f t="shared" si="117"/>
        <v>320026.40000000002</v>
      </c>
      <c r="T645" s="138"/>
      <c r="U645" s="138"/>
      <c r="V645" s="103" t="s">
        <v>87</v>
      </c>
      <c r="W645" s="52">
        <v>8016914</v>
      </c>
      <c r="X645" s="50">
        <f>W645/T634</f>
        <v>2.9433604364041809E-3</v>
      </c>
      <c r="Y645" s="52">
        <v>39</v>
      </c>
      <c r="Z645" s="64">
        <f>IFERROR(Y645/U634,"-")</f>
        <v>1.0358565737051793E-2</v>
      </c>
      <c r="AA645" s="61">
        <f t="shared" si="118"/>
        <v>205561.89743589744</v>
      </c>
      <c r="AB645" s="138"/>
      <c r="AC645" s="138"/>
      <c r="AD645" s="103" t="s">
        <v>87</v>
      </c>
      <c r="AE645" s="52">
        <v>25811972</v>
      </c>
      <c r="AF645" s="64">
        <f>IFERROR(AE645/AB634,"-")</f>
        <v>9.0715555426675813E-3</v>
      </c>
      <c r="AG645" s="52">
        <v>63</v>
      </c>
      <c r="AH645" s="64">
        <f>IFERROR(AG645/AC634,"-")</f>
        <v>2.2532188841201718E-2</v>
      </c>
      <c r="AI645" s="61">
        <f t="shared" si="119"/>
        <v>409713.84126984124</v>
      </c>
      <c r="AJ645" s="138"/>
      <c r="AK645" s="138"/>
      <c r="AL645" s="103" t="s">
        <v>87</v>
      </c>
      <c r="AM645" s="52">
        <v>36245934</v>
      </c>
      <c r="AN645" s="64">
        <f>IFERROR(AM645/AJ634,"-")</f>
        <v>1.6598768941171092E-2</v>
      </c>
      <c r="AO645" s="52">
        <v>76</v>
      </c>
      <c r="AP645" s="64">
        <f>IFERROR(AO645/AK634,"-")</f>
        <v>4.2913608130999432E-2</v>
      </c>
      <c r="AQ645" s="61">
        <f t="shared" si="120"/>
        <v>476920.18421052629</v>
      </c>
      <c r="AR645" s="138"/>
      <c r="AS645" s="138"/>
      <c r="AT645" s="103" t="s">
        <v>87</v>
      </c>
      <c r="AU645" s="52">
        <v>16670593</v>
      </c>
      <c r="AV645" s="64">
        <f>IFERROR(AU645/AR634,"-")</f>
        <v>1.7907019321212119E-2</v>
      </c>
      <c r="AW645" s="52">
        <v>54</v>
      </c>
      <c r="AX645" s="64">
        <f>IFERROR(AW645/AS634,"-")</f>
        <v>6.9948186528497408E-2</v>
      </c>
      <c r="AY645" s="61">
        <f t="shared" si="121"/>
        <v>308714.68518518517</v>
      </c>
      <c r="AZ645" s="138"/>
      <c r="BA645" s="138"/>
      <c r="BB645" s="103" t="s">
        <v>87</v>
      </c>
      <c r="BC645" s="52">
        <v>12161971</v>
      </c>
      <c r="BD645" s="64">
        <f>IFERROR(BC645/AZ634,"-")</f>
        <v>3.2554942150195616E-2</v>
      </c>
      <c r="BE645" s="52">
        <v>25</v>
      </c>
      <c r="BF645" s="64">
        <f>IFERROR(BE645/BA634,"-")</f>
        <v>9.1240875912408759E-2</v>
      </c>
      <c r="BG645" s="61">
        <f t="shared" si="122"/>
        <v>486478.84</v>
      </c>
      <c r="BH645" s="138"/>
      <c r="BI645" s="150"/>
      <c r="BJ645" s="103" t="s">
        <v>87</v>
      </c>
      <c r="BK645" s="52">
        <f t="shared" si="124"/>
        <v>100543369</v>
      </c>
      <c r="BL645" s="64">
        <f>IFERROR(BK645/BH634,"-")</f>
        <v>1.0896979772293659E-2</v>
      </c>
      <c r="BM645" s="52">
        <f t="shared" si="125"/>
        <v>263</v>
      </c>
      <c r="BN645" s="64">
        <f>IFERROR(BM645/BI634,"-")</f>
        <v>2.7780711946762439E-2</v>
      </c>
      <c r="BO645" s="61">
        <f t="shared" si="123"/>
        <v>382294.17870722432</v>
      </c>
    </row>
    <row r="646" spans="2:67" s="106" customFormat="1">
      <c r="B646" s="179"/>
      <c r="C646" s="173"/>
      <c r="D646" s="138"/>
      <c r="E646" s="138"/>
      <c r="F646" s="103" t="s">
        <v>89</v>
      </c>
      <c r="G646" s="52">
        <v>728988</v>
      </c>
      <c r="H646" s="64">
        <f>IFERROR(G646/D634,"-")</f>
        <v>1.0832681355667747E-2</v>
      </c>
      <c r="I646" s="52">
        <v>6</v>
      </c>
      <c r="J646" s="64">
        <f>IFERROR(I646/E634,"-")</f>
        <v>0.22222222222222221</v>
      </c>
      <c r="K646" s="61">
        <f t="shared" ref="K646:K709" si="126">IFERROR(G646/I646,"-")</f>
        <v>121498</v>
      </c>
      <c r="L646" s="138"/>
      <c r="M646" s="138"/>
      <c r="N646" s="103" t="s">
        <v>89</v>
      </c>
      <c r="O646" s="52">
        <v>207195</v>
      </c>
      <c r="P646" s="64">
        <f>IFERROR(O646/L634,"-")</f>
        <v>2.0286763057226305E-3</v>
      </c>
      <c r="Q646" s="52">
        <v>6</v>
      </c>
      <c r="R646" s="64">
        <f>IFERROR(Q646/M634,"-")</f>
        <v>9.6774193548387094E-2</v>
      </c>
      <c r="S646" s="61">
        <f t="shared" ref="S646:S709" si="127">IFERROR(O646/Q646,"-")</f>
        <v>34532.5</v>
      </c>
      <c r="T646" s="138"/>
      <c r="U646" s="138"/>
      <c r="V646" s="103" t="s">
        <v>89</v>
      </c>
      <c r="W646" s="52">
        <v>26033281</v>
      </c>
      <c r="X646" s="50">
        <f>W646/T634</f>
        <v>9.557958252413918E-3</v>
      </c>
      <c r="Y646" s="52">
        <v>411</v>
      </c>
      <c r="Z646" s="64">
        <f>IFERROR(Y646/U634,"-")</f>
        <v>0.10916334661354582</v>
      </c>
      <c r="AA646" s="61">
        <f t="shared" ref="AA646:AA709" si="128">IFERROR(W646/Y646,"-")</f>
        <v>63341.316301703162</v>
      </c>
      <c r="AB646" s="138"/>
      <c r="AC646" s="138"/>
      <c r="AD646" s="103" t="s">
        <v>89</v>
      </c>
      <c r="AE646" s="52">
        <v>23110375</v>
      </c>
      <c r="AF646" s="64">
        <f>IFERROR(AE646/AB634,"-")</f>
        <v>8.1220857679675275E-3</v>
      </c>
      <c r="AG646" s="52">
        <v>385</v>
      </c>
      <c r="AH646" s="64">
        <f>IFERROR(AG646/AC634,"-")</f>
        <v>0.13769670958512159</v>
      </c>
      <c r="AI646" s="61">
        <f t="shared" ref="AI646:AI709" si="129">IFERROR(AE646/AG646,"-")</f>
        <v>60026.948051948049</v>
      </c>
      <c r="AJ646" s="138"/>
      <c r="AK646" s="138"/>
      <c r="AL646" s="103" t="s">
        <v>89</v>
      </c>
      <c r="AM646" s="52">
        <v>18589919</v>
      </c>
      <c r="AN646" s="64">
        <f>IFERROR(AM646/AJ634,"-")</f>
        <v>8.5132244106631751E-3</v>
      </c>
      <c r="AO646" s="52">
        <v>260</v>
      </c>
      <c r="AP646" s="64">
        <f>IFERROR(AO646/AK634,"-")</f>
        <v>0.14680971202710333</v>
      </c>
      <c r="AQ646" s="61">
        <f t="shared" ref="AQ646:AQ709" si="130">IFERROR(AM646/AO646,"-")</f>
        <v>71499.688461538462</v>
      </c>
      <c r="AR646" s="138"/>
      <c r="AS646" s="138"/>
      <c r="AT646" s="103" t="s">
        <v>89</v>
      </c>
      <c r="AU646" s="52">
        <v>4729313</v>
      </c>
      <c r="AV646" s="64">
        <f>IFERROR(AU646/AR634,"-")</f>
        <v>5.0800771914388202E-3</v>
      </c>
      <c r="AW646" s="52">
        <v>108</v>
      </c>
      <c r="AX646" s="64">
        <f>IFERROR(AW646/AS634,"-")</f>
        <v>0.13989637305699482</v>
      </c>
      <c r="AY646" s="61">
        <f t="shared" ref="AY646:AY709" si="131">IFERROR(AU646/AW646,"-")</f>
        <v>43789.935185185182</v>
      </c>
      <c r="AZ646" s="138"/>
      <c r="BA646" s="138"/>
      <c r="BB646" s="103" t="s">
        <v>89</v>
      </c>
      <c r="BC646" s="52">
        <v>1800475</v>
      </c>
      <c r="BD646" s="64">
        <f>IFERROR(BC646/AZ634,"-")</f>
        <v>4.8194786410749911E-3</v>
      </c>
      <c r="BE646" s="52">
        <v>46</v>
      </c>
      <c r="BF646" s="64">
        <f>IFERROR(BE646/BA634,"-")</f>
        <v>0.16788321167883211</v>
      </c>
      <c r="BG646" s="61">
        <f t="shared" ref="BG646:BG709" si="132">IFERROR(BC646/BE646,"-")</f>
        <v>39140.760869565216</v>
      </c>
      <c r="BH646" s="138"/>
      <c r="BI646" s="150"/>
      <c r="BJ646" s="103" t="s">
        <v>89</v>
      </c>
      <c r="BK646" s="52">
        <f t="shared" si="124"/>
        <v>75199546</v>
      </c>
      <c r="BL646" s="64">
        <f>IFERROR(BK646/BH634,"-")</f>
        <v>8.1501936905224101E-3</v>
      </c>
      <c r="BM646" s="52">
        <f t="shared" si="125"/>
        <v>1222</v>
      </c>
      <c r="BN646" s="64">
        <f>IFERROR(BM646/BI634,"-")</f>
        <v>0.12907996197316995</v>
      </c>
      <c r="BO646" s="61">
        <f t="shared" ref="BO646:BO709" si="133">IFERROR(BK646/BM646,"-")</f>
        <v>61538.090016366616</v>
      </c>
    </row>
    <row r="647" spans="2:67" s="106" customFormat="1">
      <c r="B647" s="179"/>
      <c r="C647" s="173"/>
      <c r="D647" s="138"/>
      <c r="E647" s="138"/>
      <c r="F647" s="103" t="s">
        <v>91</v>
      </c>
      <c r="G647" s="52">
        <v>214427</v>
      </c>
      <c r="H647" s="64">
        <f>IFERROR(G647/D634,"-")</f>
        <v>3.1863615931287869E-3</v>
      </c>
      <c r="I647" s="52">
        <v>2</v>
      </c>
      <c r="J647" s="64">
        <f>IFERROR(I647/E634,"-")</f>
        <v>7.407407407407407E-2</v>
      </c>
      <c r="K647" s="61">
        <f t="shared" si="126"/>
        <v>107213.5</v>
      </c>
      <c r="L647" s="138"/>
      <c r="M647" s="138"/>
      <c r="N647" s="103" t="s">
        <v>91</v>
      </c>
      <c r="O647" s="52">
        <v>371385</v>
      </c>
      <c r="P647" s="64">
        <f>IFERROR(O647/L634,"-")</f>
        <v>3.6362844170988642E-3</v>
      </c>
      <c r="Q647" s="52">
        <v>3</v>
      </c>
      <c r="R647" s="64">
        <f>IFERROR(Q647/M634,"-")</f>
        <v>4.8387096774193547E-2</v>
      </c>
      <c r="S647" s="61">
        <f t="shared" si="127"/>
        <v>123795</v>
      </c>
      <c r="T647" s="138"/>
      <c r="U647" s="138"/>
      <c r="V647" s="103" t="s">
        <v>91</v>
      </c>
      <c r="W647" s="52">
        <v>55662432</v>
      </c>
      <c r="X647" s="50">
        <f>W647/T634</f>
        <v>2.0436117955467407E-2</v>
      </c>
      <c r="Y647" s="52">
        <v>293</v>
      </c>
      <c r="Z647" s="64">
        <f>IFERROR(Y647/U634,"-")</f>
        <v>7.7822045152722438E-2</v>
      </c>
      <c r="AA647" s="61">
        <f t="shared" si="128"/>
        <v>189974.17064846418</v>
      </c>
      <c r="AB647" s="138"/>
      <c r="AC647" s="138"/>
      <c r="AD647" s="103" t="s">
        <v>91</v>
      </c>
      <c r="AE647" s="52">
        <v>101337054</v>
      </c>
      <c r="AF647" s="64">
        <f>IFERROR(AE647/AB634,"-")</f>
        <v>3.561466415240587E-2</v>
      </c>
      <c r="AG647" s="52">
        <v>477</v>
      </c>
      <c r="AH647" s="64">
        <f>IFERROR(AG647/AC634,"-")</f>
        <v>0.17060085836909872</v>
      </c>
      <c r="AI647" s="61">
        <f t="shared" si="129"/>
        <v>212446.6540880503</v>
      </c>
      <c r="AJ647" s="138"/>
      <c r="AK647" s="138"/>
      <c r="AL647" s="103" t="s">
        <v>91</v>
      </c>
      <c r="AM647" s="52">
        <v>120862026</v>
      </c>
      <c r="AN647" s="64">
        <f>IFERROR(AM647/AJ634,"-")</f>
        <v>5.5348576293710983E-2</v>
      </c>
      <c r="AO647" s="52">
        <v>427</v>
      </c>
      <c r="AP647" s="64">
        <f>IFERROR(AO647/AK634,"-")</f>
        <v>0.24110671936758893</v>
      </c>
      <c r="AQ647" s="61">
        <f t="shared" si="130"/>
        <v>283049.24121779861</v>
      </c>
      <c r="AR647" s="138"/>
      <c r="AS647" s="138"/>
      <c r="AT647" s="103" t="s">
        <v>91</v>
      </c>
      <c r="AU647" s="52">
        <v>86525220</v>
      </c>
      <c r="AV647" s="64">
        <f>IFERROR(AU647/AR634,"-")</f>
        <v>9.2942631753539257E-2</v>
      </c>
      <c r="AW647" s="52">
        <v>231</v>
      </c>
      <c r="AX647" s="64">
        <f>IFERROR(AW647/AS634,"-")</f>
        <v>0.29922279792746115</v>
      </c>
      <c r="AY647" s="61">
        <f t="shared" si="131"/>
        <v>374568.05194805196</v>
      </c>
      <c r="AZ647" s="138"/>
      <c r="BA647" s="138"/>
      <c r="BB647" s="103" t="s">
        <v>91</v>
      </c>
      <c r="BC647" s="52">
        <v>37431384</v>
      </c>
      <c r="BD647" s="64">
        <f>IFERROR(BC647/AZ634,"-")</f>
        <v>0.100195645978909</v>
      </c>
      <c r="BE647" s="52">
        <v>84</v>
      </c>
      <c r="BF647" s="64">
        <f>IFERROR(BE647/BA634,"-")</f>
        <v>0.30656934306569344</v>
      </c>
      <c r="BG647" s="61">
        <f t="shared" si="132"/>
        <v>445611.71428571426</v>
      </c>
      <c r="BH647" s="138"/>
      <c r="BI647" s="150"/>
      <c r="BJ647" s="103" t="s">
        <v>91</v>
      </c>
      <c r="BK647" s="52">
        <f t="shared" si="124"/>
        <v>402403928</v>
      </c>
      <c r="BL647" s="64">
        <f>IFERROR(BK647/BH634,"-")</f>
        <v>4.3612895681937151E-2</v>
      </c>
      <c r="BM647" s="52">
        <f t="shared" si="125"/>
        <v>1517</v>
      </c>
      <c r="BN647" s="64">
        <f>IFERROR(BM647/BI634,"-")</f>
        <v>0.16024083659026089</v>
      </c>
      <c r="BO647" s="61">
        <f t="shared" si="133"/>
        <v>265262.97165458143</v>
      </c>
    </row>
    <row r="648" spans="2:67" s="106" customFormat="1">
      <c r="B648" s="179"/>
      <c r="C648" s="173"/>
      <c r="D648" s="138"/>
      <c r="E648" s="138"/>
      <c r="F648" s="103" t="s">
        <v>95</v>
      </c>
      <c r="G648" s="52">
        <v>59870</v>
      </c>
      <c r="H648" s="64">
        <f>IFERROR(G648/D634,"-")</f>
        <v>8.896616031592126E-4</v>
      </c>
      <c r="I648" s="52">
        <v>1</v>
      </c>
      <c r="J648" s="64">
        <f>IFERROR(I648/E634,"-")</f>
        <v>3.7037037037037035E-2</v>
      </c>
      <c r="K648" s="61">
        <f t="shared" si="126"/>
        <v>59870</v>
      </c>
      <c r="L648" s="138"/>
      <c r="M648" s="138"/>
      <c r="N648" s="103" t="s">
        <v>95</v>
      </c>
      <c r="O648" s="52">
        <v>2374006</v>
      </c>
      <c r="P648" s="64">
        <f>IFERROR(O648/L634,"-")</f>
        <v>2.3244237176782062E-2</v>
      </c>
      <c r="Q648" s="52">
        <v>7</v>
      </c>
      <c r="R648" s="64">
        <f>IFERROR(Q648/M634,"-")</f>
        <v>0.11290322580645161</v>
      </c>
      <c r="S648" s="61">
        <f t="shared" si="127"/>
        <v>339143.71428571426</v>
      </c>
      <c r="T648" s="138"/>
      <c r="U648" s="138"/>
      <c r="V648" s="103" t="s">
        <v>95</v>
      </c>
      <c r="W648" s="52">
        <v>16782994</v>
      </c>
      <c r="X648" s="50">
        <f>W648/T634</f>
        <v>6.1617725404075367E-3</v>
      </c>
      <c r="Y648" s="52">
        <v>245</v>
      </c>
      <c r="Z648" s="64">
        <f>IFERROR(Y648/U634,"-")</f>
        <v>6.5073041168658696E-2</v>
      </c>
      <c r="AA648" s="61">
        <f t="shared" si="128"/>
        <v>68502.016326530618</v>
      </c>
      <c r="AB648" s="138"/>
      <c r="AC648" s="138"/>
      <c r="AD648" s="103" t="s">
        <v>95</v>
      </c>
      <c r="AE648" s="52">
        <v>15457045</v>
      </c>
      <c r="AF648" s="64">
        <f>IFERROR(AE648/AB634,"-")</f>
        <v>5.4323413276216254E-3</v>
      </c>
      <c r="AG648" s="52">
        <v>223</v>
      </c>
      <c r="AH648" s="64">
        <f>IFERROR(AG648/AC634,"-")</f>
        <v>7.9756795422031471E-2</v>
      </c>
      <c r="AI648" s="61">
        <f t="shared" si="129"/>
        <v>69314.103139013459</v>
      </c>
      <c r="AJ648" s="138"/>
      <c r="AK648" s="138"/>
      <c r="AL648" s="103" t="s">
        <v>95</v>
      </c>
      <c r="AM648" s="52">
        <v>11841291</v>
      </c>
      <c r="AN648" s="64">
        <f>IFERROR(AM648/AJ634,"-")</f>
        <v>5.4227007441488137E-3</v>
      </c>
      <c r="AO648" s="52">
        <v>161</v>
      </c>
      <c r="AP648" s="64">
        <f>IFERROR(AO648/AK634,"-")</f>
        <v>9.0909090909090912E-2</v>
      </c>
      <c r="AQ648" s="61">
        <f t="shared" si="130"/>
        <v>73548.391304347824</v>
      </c>
      <c r="AR648" s="138"/>
      <c r="AS648" s="138"/>
      <c r="AT648" s="103" t="s">
        <v>95</v>
      </c>
      <c r="AU648" s="52">
        <v>7859286</v>
      </c>
      <c r="AV648" s="64">
        <f>IFERROR(AU648/AR634,"-")</f>
        <v>8.4421943630278735E-3</v>
      </c>
      <c r="AW648" s="52">
        <v>50</v>
      </c>
      <c r="AX648" s="64">
        <f>IFERROR(AW648/AS634,"-")</f>
        <v>6.4766839378238336E-2</v>
      </c>
      <c r="AY648" s="61">
        <f t="shared" si="131"/>
        <v>157185.72</v>
      </c>
      <c r="AZ648" s="138"/>
      <c r="BA648" s="138"/>
      <c r="BB648" s="103" t="s">
        <v>95</v>
      </c>
      <c r="BC648" s="52">
        <v>667015</v>
      </c>
      <c r="BD648" s="64">
        <f>IFERROR(BC648/AZ634,"-")</f>
        <v>1.7854535862906373E-3</v>
      </c>
      <c r="BE648" s="52">
        <v>18</v>
      </c>
      <c r="BF648" s="64">
        <f>IFERROR(BE648/BA634,"-")</f>
        <v>6.569343065693431E-2</v>
      </c>
      <c r="BG648" s="61">
        <f t="shared" si="132"/>
        <v>37056.388888888891</v>
      </c>
      <c r="BH648" s="138"/>
      <c r="BI648" s="150"/>
      <c r="BJ648" s="103" t="s">
        <v>95</v>
      </c>
      <c r="BK648" s="52">
        <f t="shared" si="124"/>
        <v>55041507</v>
      </c>
      <c r="BL648" s="64">
        <f>IFERROR(BK648/BH634,"-")</f>
        <v>5.9654474917740204E-3</v>
      </c>
      <c r="BM648" s="52">
        <f t="shared" si="125"/>
        <v>705</v>
      </c>
      <c r="BN648" s="64">
        <f>IFERROR(BM648/BI634,"-")</f>
        <v>7.4469208830674982E-2</v>
      </c>
      <c r="BO648" s="61">
        <f t="shared" si="133"/>
        <v>78073.05957446809</v>
      </c>
    </row>
    <row r="649" spans="2:67" s="106" customFormat="1">
      <c r="B649" s="179"/>
      <c r="C649" s="173"/>
      <c r="D649" s="138"/>
      <c r="E649" s="138"/>
      <c r="F649" s="104" t="s">
        <v>93</v>
      </c>
      <c r="G649" s="55">
        <v>84205</v>
      </c>
      <c r="H649" s="65">
        <f>IFERROR(G649/D634,"-")</f>
        <v>1.2512770217808836E-3</v>
      </c>
      <c r="I649" s="55">
        <v>5</v>
      </c>
      <c r="J649" s="65">
        <f>IFERROR(I649/E634,"-")</f>
        <v>0.18518518518518517</v>
      </c>
      <c r="K649" s="62">
        <f t="shared" si="126"/>
        <v>16841</v>
      </c>
      <c r="L649" s="138"/>
      <c r="M649" s="138"/>
      <c r="N649" s="104" t="s">
        <v>93</v>
      </c>
      <c r="O649" s="55">
        <v>374866</v>
      </c>
      <c r="P649" s="65">
        <f>IFERROR(O649/L634,"-")</f>
        <v>3.6703673931369946E-3</v>
      </c>
      <c r="Q649" s="55">
        <v>8</v>
      </c>
      <c r="R649" s="65">
        <f>IFERROR(Q649/M634,"-")</f>
        <v>0.12903225806451613</v>
      </c>
      <c r="S649" s="62">
        <f t="shared" si="127"/>
        <v>46858.25</v>
      </c>
      <c r="T649" s="138"/>
      <c r="U649" s="138"/>
      <c r="V649" s="104" t="s">
        <v>93</v>
      </c>
      <c r="W649" s="55">
        <v>4626964</v>
      </c>
      <c r="X649" s="53">
        <f>W649/T634</f>
        <v>1.6987612413288248E-3</v>
      </c>
      <c r="Y649" s="55">
        <v>241</v>
      </c>
      <c r="Z649" s="65">
        <f>IFERROR(Y649/U634,"-")</f>
        <v>6.4010624169986721E-2</v>
      </c>
      <c r="AA649" s="62">
        <f t="shared" si="128"/>
        <v>19199.020746887967</v>
      </c>
      <c r="AB649" s="138"/>
      <c r="AC649" s="138"/>
      <c r="AD649" s="104" t="s">
        <v>93</v>
      </c>
      <c r="AE649" s="55">
        <v>5175598</v>
      </c>
      <c r="AF649" s="65">
        <f>IFERROR(AE649/AB634,"-")</f>
        <v>1.8189514820300926E-3</v>
      </c>
      <c r="AG649" s="55">
        <v>255</v>
      </c>
      <c r="AH649" s="65">
        <f>IFERROR(AG649/AC634,"-")</f>
        <v>9.1201716738197422E-2</v>
      </c>
      <c r="AI649" s="62">
        <f t="shared" si="129"/>
        <v>20296.462745098041</v>
      </c>
      <c r="AJ649" s="138"/>
      <c r="AK649" s="138"/>
      <c r="AL649" s="104" t="s">
        <v>93</v>
      </c>
      <c r="AM649" s="55">
        <v>6314501</v>
      </c>
      <c r="AN649" s="65">
        <f>IFERROR(AM649/AJ634,"-")</f>
        <v>2.8917158839883612E-3</v>
      </c>
      <c r="AO649" s="55">
        <v>210</v>
      </c>
      <c r="AP649" s="65">
        <f>IFERROR(AO649/AK634,"-")</f>
        <v>0.11857707509881422</v>
      </c>
      <c r="AQ649" s="62">
        <f t="shared" si="130"/>
        <v>30069.05238095238</v>
      </c>
      <c r="AR649" s="138"/>
      <c r="AS649" s="138"/>
      <c r="AT649" s="104" t="s">
        <v>93</v>
      </c>
      <c r="AU649" s="55">
        <v>2941646</v>
      </c>
      <c r="AV649" s="65">
        <f>IFERROR(AU649/AR634,"-")</f>
        <v>3.1598223145491195E-3</v>
      </c>
      <c r="AW649" s="55">
        <v>120</v>
      </c>
      <c r="AX649" s="65">
        <f>IFERROR(AW649/AS634,"-")</f>
        <v>0.15544041450777202</v>
      </c>
      <c r="AY649" s="62">
        <f t="shared" si="131"/>
        <v>24513.716666666667</v>
      </c>
      <c r="AZ649" s="138"/>
      <c r="BA649" s="138"/>
      <c r="BB649" s="104" t="s">
        <v>93</v>
      </c>
      <c r="BC649" s="55">
        <v>1480047</v>
      </c>
      <c r="BD649" s="65">
        <f>IFERROR(BC649/AZ634,"-")</f>
        <v>3.9617628149722257E-3</v>
      </c>
      <c r="BE649" s="55">
        <v>44</v>
      </c>
      <c r="BF649" s="65">
        <f>IFERROR(BE649/BA634,"-")</f>
        <v>0.16058394160583941</v>
      </c>
      <c r="BG649" s="62">
        <f t="shared" si="132"/>
        <v>33637.431818181816</v>
      </c>
      <c r="BH649" s="138"/>
      <c r="BI649" s="150"/>
      <c r="BJ649" s="104" t="s">
        <v>93</v>
      </c>
      <c r="BK649" s="55">
        <f t="shared" si="124"/>
        <v>20997827</v>
      </c>
      <c r="BL649" s="65">
        <f>IFERROR(BK649/BH634,"-")</f>
        <v>2.2757631692361694E-3</v>
      </c>
      <c r="BM649" s="55">
        <f t="shared" si="125"/>
        <v>883</v>
      </c>
      <c r="BN649" s="65">
        <f>IFERROR(BM649/BI634,"-")</f>
        <v>9.3271363684377315E-2</v>
      </c>
      <c r="BO649" s="62">
        <f t="shared" si="133"/>
        <v>23780.098527746319</v>
      </c>
    </row>
    <row r="650" spans="2:67" s="106" customFormat="1">
      <c r="B650" s="179"/>
      <c r="C650" s="174"/>
      <c r="D650" s="139"/>
      <c r="E650" s="139"/>
      <c r="F650" s="105" t="s">
        <v>101</v>
      </c>
      <c r="G650" s="56">
        <f>SUM(G634:G649)</f>
        <v>3976299</v>
      </c>
      <c r="H650" s="65">
        <f>IFERROR(G650/D634,"-")</f>
        <v>5.9087365007188475E-2</v>
      </c>
      <c r="I650" s="55">
        <v>20</v>
      </c>
      <c r="J650" s="65">
        <f>IFERROR(I650/E634,"-")</f>
        <v>0.7407407407407407</v>
      </c>
      <c r="K650" s="62">
        <f t="shared" si="126"/>
        <v>198814.95</v>
      </c>
      <c r="L650" s="139"/>
      <c r="M650" s="139"/>
      <c r="N650" s="105" t="s">
        <v>101</v>
      </c>
      <c r="O650" s="56">
        <f>SUM(O634:O649)</f>
        <v>22056487</v>
      </c>
      <c r="P650" s="65">
        <f>IFERROR(O650/L634,"-")</f>
        <v>0.21595826426496406</v>
      </c>
      <c r="Q650" s="55">
        <v>55</v>
      </c>
      <c r="R650" s="65">
        <f>IFERROR(Q650/M634,"-")</f>
        <v>0.88709677419354838</v>
      </c>
      <c r="S650" s="62">
        <f t="shared" si="127"/>
        <v>401027.03636363638</v>
      </c>
      <c r="T650" s="139"/>
      <c r="U650" s="139"/>
      <c r="V650" s="105" t="s">
        <v>101</v>
      </c>
      <c r="W650" s="56">
        <f>SUM(W634:W649)</f>
        <v>503168854</v>
      </c>
      <c r="X650" s="53">
        <f>W650/T634</f>
        <v>0.18473533552866248</v>
      </c>
      <c r="Y650" s="55">
        <v>2787</v>
      </c>
      <c r="Z650" s="65">
        <f>IFERROR(Y650/U634,"-")</f>
        <v>0.74023904382470118</v>
      </c>
      <c r="AA650" s="62">
        <f t="shared" si="128"/>
        <v>180541.39002511662</v>
      </c>
      <c r="AB650" s="139"/>
      <c r="AC650" s="139"/>
      <c r="AD650" s="105" t="s">
        <v>101</v>
      </c>
      <c r="AE650" s="56">
        <f>SUM(AE634:AE649)</f>
        <v>603418130</v>
      </c>
      <c r="AF650" s="65">
        <f>IFERROR(AE650/AB634,"-")</f>
        <v>0.21206985199533021</v>
      </c>
      <c r="AG650" s="55">
        <v>2362</v>
      </c>
      <c r="AH650" s="65">
        <f>IFERROR(AG650/AC634,"-")</f>
        <v>0.84477825464949929</v>
      </c>
      <c r="AI650" s="62">
        <f t="shared" si="129"/>
        <v>255469.14902624895</v>
      </c>
      <c r="AJ650" s="139"/>
      <c r="AK650" s="139"/>
      <c r="AL650" s="105" t="s">
        <v>101</v>
      </c>
      <c r="AM650" s="56">
        <f>SUM(AM634:AM649)</f>
        <v>605238834</v>
      </c>
      <c r="AN650" s="65">
        <f>IFERROR(AM650/AJ634,"-")</f>
        <v>0.27716818001682081</v>
      </c>
      <c r="AO650" s="55">
        <v>1581</v>
      </c>
      <c r="AP650" s="65">
        <f>IFERROR(AO650/AK634,"-")</f>
        <v>0.89271597967250138</v>
      </c>
      <c r="AQ650" s="62">
        <f t="shared" si="130"/>
        <v>382820.26185958256</v>
      </c>
      <c r="AR650" s="139"/>
      <c r="AS650" s="139"/>
      <c r="AT650" s="105" t="s">
        <v>101</v>
      </c>
      <c r="AU650" s="56">
        <f>SUM(AU634:AU649)</f>
        <v>285728587</v>
      </c>
      <c r="AV650" s="65">
        <f>IFERROR(AU650/AR634,"-")</f>
        <v>0.30692053534218239</v>
      </c>
      <c r="AW650" s="55">
        <v>683</v>
      </c>
      <c r="AX650" s="65">
        <f>IFERROR(AW650/AS634,"-")</f>
        <v>0.88471502590673579</v>
      </c>
      <c r="AY650" s="62">
        <f t="shared" si="131"/>
        <v>418343.46559297218</v>
      </c>
      <c r="AZ650" s="139"/>
      <c r="BA650" s="139"/>
      <c r="BB650" s="105" t="s">
        <v>101</v>
      </c>
      <c r="BC650" s="56">
        <f>SUM(BC634:BC649)</f>
        <v>118788396</v>
      </c>
      <c r="BD650" s="65">
        <f>IFERROR(BC650/AZ634,"-")</f>
        <v>0.31797061182718889</v>
      </c>
      <c r="BE650" s="55">
        <v>243</v>
      </c>
      <c r="BF650" s="65">
        <f>IFERROR(BE650/BA634,"-")</f>
        <v>0.88686131386861311</v>
      </c>
      <c r="BG650" s="62">
        <f t="shared" si="132"/>
        <v>488841.13580246916</v>
      </c>
      <c r="BH650" s="139"/>
      <c r="BI650" s="151"/>
      <c r="BJ650" s="105" t="s">
        <v>101</v>
      </c>
      <c r="BK650" s="56">
        <f t="shared" si="124"/>
        <v>2142375587</v>
      </c>
      <c r="BL650" s="65">
        <f>IFERROR(BK650/BH634,"-")</f>
        <v>0.23219257190590811</v>
      </c>
      <c r="BM650" s="56">
        <f t="shared" si="125"/>
        <v>7731</v>
      </c>
      <c r="BN650" s="65">
        <f>IFERROR(BM650/BI634,"-")</f>
        <v>0.81662617513467839</v>
      </c>
      <c r="BO650" s="62">
        <f t="shared" si="133"/>
        <v>277114.93817099987</v>
      </c>
    </row>
    <row r="651" spans="2:67" s="106" customFormat="1">
      <c r="B651" s="179">
        <v>39</v>
      </c>
      <c r="C651" s="172" t="s">
        <v>8</v>
      </c>
      <c r="D651" s="137">
        <v>179818970</v>
      </c>
      <c r="E651" s="137">
        <v>99</v>
      </c>
      <c r="F651" s="101" t="s">
        <v>66</v>
      </c>
      <c r="G651" s="48">
        <v>5253095</v>
      </c>
      <c r="H651" s="63">
        <f>IFERROR(G651/D651,"-")</f>
        <v>2.9213241517288192E-2</v>
      </c>
      <c r="I651" s="48">
        <v>27</v>
      </c>
      <c r="J651" s="63">
        <f>IFERROR(I651/E651,"-")</f>
        <v>0.27272727272727271</v>
      </c>
      <c r="K651" s="60">
        <f t="shared" si="126"/>
        <v>194559.07407407407</v>
      </c>
      <c r="L651" s="137">
        <v>233635700</v>
      </c>
      <c r="M651" s="137">
        <v>144</v>
      </c>
      <c r="N651" s="101" t="s">
        <v>66</v>
      </c>
      <c r="O651" s="48">
        <v>5138421</v>
      </c>
      <c r="P651" s="63">
        <f>IFERROR(O651/L651,"-")</f>
        <v>2.1993304105494153E-2</v>
      </c>
      <c r="Q651" s="48">
        <v>33</v>
      </c>
      <c r="R651" s="63">
        <f>IFERROR(Q651/M651,"-")</f>
        <v>0.22916666666666666</v>
      </c>
      <c r="S651" s="60">
        <f t="shared" si="127"/>
        <v>155709.72727272726</v>
      </c>
      <c r="T651" s="137">
        <v>15331044670</v>
      </c>
      <c r="U651" s="137">
        <v>22114</v>
      </c>
      <c r="V651" s="101" t="s">
        <v>66</v>
      </c>
      <c r="W651" s="48">
        <v>324329566</v>
      </c>
      <c r="X651" s="46">
        <f>W651/T651</f>
        <v>2.1155085839300473E-2</v>
      </c>
      <c r="Y651" s="48">
        <v>3854</v>
      </c>
      <c r="Z651" s="63">
        <f>IFERROR(Y651/U651,"-")</f>
        <v>0.17427873745138825</v>
      </c>
      <c r="AA651" s="60">
        <f t="shared" si="128"/>
        <v>84154.012973533987</v>
      </c>
      <c r="AB651" s="137">
        <v>14178194350</v>
      </c>
      <c r="AC651" s="137">
        <v>15478</v>
      </c>
      <c r="AD651" s="101" t="s">
        <v>66</v>
      </c>
      <c r="AE651" s="48">
        <v>420718669</v>
      </c>
      <c r="AF651" s="63">
        <f>IFERROR(AE651/AB651,"-")</f>
        <v>2.9673642398617566E-2</v>
      </c>
      <c r="AG651" s="48">
        <v>3815</v>
      </c>
      <c r="AH651" s="63">
        <f>IFERROR(AG651/AC651,"-")</f>
        <v>0.24647887323943662</v>
      </c>
      <c r="AI651" s="60">
        <f t="shared" si="129"/>
        <v>110280.12293577981</v>
      </c>
      <c r="AJ651" s="137">
        <v>10161953590</v>
      </c>
      <c r="AK651" s="137">
        <v>9340</v>
      </c>
      <c r="AL651" s="101" t="s">
        <v>66</v>
      </c>
      <c r="AM651" s="48">
        <v>395475009</v>
      </c>
      <c r="AN651" s="63">
        <f>IFERROR(AM651/AJ651,"-")</f>
        <v>3.8917222510164995E-2</v>
      </c>
      <c r="AO651" s="48">
        <v>2609</v>
      </c>
      <c r="AP651" s="63">
        <f>IFERROR(AO651/AK651,"-")</f>
        <v>0.27933618843683083</v>
      </c>
      <c r="AQ651" s="60">
        <f t="shared" si="130"/>
        <v>151581.06899195095</v>
      </c>
      <c r="AR651" s="137">
        <v>4862525340</v>
      </c>
      <c r="AS651" s="137">
        <v>4135</v>
      </c>
      <c r="AT651" s="101" t="s">
        <v>66</v>
      </c>
      <c r="AU651" s="48">
        <v>283054188</v>
      </c>
      <c r="AV651" s="63">
        <f>IFERROR(AU651/AR651,"-")</f>
        <v>5.8211354843037175E-2</v>
      </c>
      <c r="AW651" s="48">
        <v>1228</v>
      </c>
      <c r="AX651" s="63">
        <f>IFERROR(AW651/AS651,"-")</f>
        <v>0.2969770253929867</v>
      </c>
      <c r="AY651" s="60">
        <f t="shared" si="131"/>
        <v>230500.15309446253</v>
      </c>
      <c r="AZ651" s="137">
        <v>1833364880</v>
      </c>
      <c r="BA651" s="137">
        <v>1416</v>
      </c>
      <c r="BB651" s="101" t="s">
        <v>66</v>
      </c>
      <c r="BC651" s="48">
        <v>155936490</v>
      </c>
      <c r="BD651" s="63">
        <f>IFERROR(BC651/AZ651,"-")</f>
        <v>8.5054803711523047E-2</v>
      </c>
      <c r="BE651" s="48">
        <v>400</v>
      </c>
      <c r="BF651" s="63">
        <f>IFERROR(BE651/BA651,"-")</f>
        <v>0.2824858757062147</v>
      </c>
      <c r="BG651" s="60">
        <f t="shared" si="132"/>
        <v>389841.22499999998</v>
      </c>
      <c r="BH651" s="137">
        <f>SUM(D651,L651,T651,AB651,AJ651,AR651,AZ651)</f>
        <v>46780537500</v>
      </c>
      <c r="BI651" s="149">
        <f>SUM(E651,M651,U651,AC651,AK651,AS651,BA651)</f>
        <v>52726</v>
      </c>
      <c r="BJ651" s="101" t="s">
        <v>66</v>
      </c>
      <c r="BK651" s="48">
        <f t="shared" si="124"/>
        <v>1589905438</v>
      </c>
      <c r="BL651" s="63">
        <f>IFERROR(BK651/BH651,"-")</f>
        <v>3.3986472216143308E-2</v>
      </c>
      <c r="BM651" s="48">
        <f t="shared" si="125"/>
        <v>11966</v>
      </c>
      <c r="BN651" s="63">
        <f>IFERROR(BM651/BI651,"-")</f>
        <v>0.22694685733793574</v>
      </c>
      <c r="BO651" s="60">
        <f t="shared" si="133"/>
        <v>132868.58081230152</v>
      </c>
    </row>
    <row r="652" spans="2:67" s="106" customFormat="1">
      <c r="B652" s="179"/>
      <c r="C652" s="173"/>
      <c r="D652" s="138"/>
      <c r="E652" s="138"/>
      <c r="F652" s="102" t="s">
        <v>68</v>
      </c>
      <c r="G652" s="52">
        <v>901238</v>
      </c>
      <c r="H652" s="64">
        <f>IFERROR(G652/D651,"-")</f>
        <v>5.0119183754639461E-3</v>
      </c>
      <c r="I652" s="52">
        <v>33</v>
      </c>
      <c r="J652" s="64">
        <f>IFERROR(I652/E651,"-")</f>
        <v>0.33333333333333331</v>
      </c>
      <c r="K652" s="61">
        <f t="shared" si="126"/>
        <v>27310.242424242424</v>
      </c>
      <c r="L652" s="138"/>
      <c r="M652" s="138"/>
      <c r="N652" s="102" t="s">
        <v>68</v>
      </c>
      <c r="O652" s="52">
        <v>1502975</v>
      </c>
      <c r="P652" s="64">
        <f>IFERROR(O652/L651,"-")</f>
        <v>6.4329851987517317E-3</v>
      </c>
      <c r="Q652" s="52">
        <v>31</v>
      </c>
      <c r="R652" s="64">
        <f>IFERROR(Q652/M651,"-")</f>
        <v>0.21527777777777779</v>
      </c>
      <c r="S652" s="61">
        <f t="shared" si="127"/>
        <v>48483.06451612903</v>
      </c>
      <c r="T652" s="138"/>
      <c r="U652" s="138"/>
      <c r="V652" s="102" t="s">
        <v>68</v>
      </c>
      <c r="W652" s="52">
        <v>446321479</v>
      </c>
      <c r="X652" s="50">
        <f>W652/T651</f>
        <v>2.9112267859565243E-2</v>
      </c>
      <c r="Y652" s="52">
        <v>5118</v>
      </c>
      <c r="Z652" s="64">
        <f>IFERROR(Y652/U651,"-")</f>
        <v>0.23143709867052545</v>
      </c>
      <c r="AA652" s="61">
        <f t="shared" si="128"/>
        <v>87206.228800312616</v>
      </c>
      <c r="AB652" s="138"/>
      <c r="AC652" s="138"/>
      <c r="AD652" s="102" t="s">
        <v>68</v>
      </c>
      <c r="AE652" s="52">
        <v>353019767</v>
      </c>
      <c r="AF652" s="64">
        <f>IFERROR(AE652/AB651,"-")</f>
        <v>2.4898781769062153E-2</v>
      </c>
      <c r="AG652" s="52">
        <v>4524</v>
      </c>
      <c r="AH652" s="64">
        <f>IFERROR(AG652/AC651,"-")</f>
        <v>0.29228582504199507</v>
      </c>
      <c r="AI652" s="61">
        <f t="shared" si="129"/>
        <v>78032.662908930157</v>
      </c>
      <c r="AJ652" s="138"/>
      <c r="AK652" s="138"/>
      <c r="AL652" s="102" t="s">
        <v>68</v>
      </c>
      <c r="AM652" s="52">
        <v>205718850</v>
      </c>
      <c r="AN652" s="64">
        <f>IFERROR(AM652/AJ651,"-")</f>
        <v>2.0244025735606613E-2</v>
      </c>
      <c r="AO652" s="52">
        <v>3079</v>
      </c>
      <c r="AP652" s="64">
        <f>IFERROR(AO652/AK651,"-")</f>
        <v>0.32965738758029978</v>
      </c>
      <c r="AQ652" s="61">
        <f t="shared" si="130"/>
        <v>66813.52711919455</v>
      </c>
      <c r="AR652" s="138"/>
      <c r="AS652" s="138"/>
      <c r="AT652" s="102" t="s">
        <v>68</v>
      </c>
      <c r="AU652" s="52">
        <v>64072326</v>
      </c>
      <c r="AV652" s="64">
        <f>IFERROR(AU652/AR651,"-")</f>
        <v>1.317675930096027E-2</v>
      </c>
      <c r="AW652" s="52">
        <v>1459</v>
      </c>
      <c r="AX652" s="64">
        <f>IFERROR(AW652/AS651,"-")</f>
        <v>0.35284159613059252</v>
      </c>
      <c r="AY652" s="61">
        <f t="shared" si="131"/>
        <v>43915.233721727207</v>
      </c>
      <c r="AZ652" s="138"/>
      <c r="BA652" s="138"/>
      <c r="BB652" s="102" t="s">
        <v>68</v>
      </c>
      <c r="BC652" s="52">
        <v>26659284</v>
      </c>
      <c r="BD652" s="64">
        <f>IFERROR(BC652/AZ651,"-")</f>
        <v>1.4541177422357955E-2</v>
      </c>
      <c r="BE652" s="52">
        <v>482</v>
      </c>
      <c r="BF652" s="64">
        <f>IFERROR(BE652/BA651,"-")</f>
        <v>0.3403954802259887</v>
      </c>
      <c r="BG652" s="61">
        <f t="shared" si="132"/>
        <v>55309.717842323655</v>
      </c>
      <c r="BH652" s="138"/>
      <c r="BI652" s="150"/>
      <c r="BJ652" s="102" t="s">
        <v>68</v>
      </c>
      <c r="BK652" s="52">
        <f t="shared" si="124"/>
        <v>1098195919</v>
      </c>
      <c r="BL652" s="64">
        <f>IFERROR(BK652/BH651,"-")</f>
        <v>2.3475487407557043E-2</v>
      </c>
      <c r="BM652" s="52">
        <f t="shared" si="125"/>
        <v>14726</v>
      </c>
      <c r="BN652" s="64">
        <f>IFERROR(BM652/BI651,"-")</f>
        <v>0.27929294845047986</v>
      </c>
      <c r="BO652" s="61">
        <f t="shared" si="133"/>
        <v>74575.303476843677</v>
      </c>
    </row>
    <row r="653" spans="2:67" s="106" customFormat="1">
      <c r="B653" s="179"/>
      <c r="C653" s="173"/>
      <c r="D653" s="138"/>
      <c r="E653" s="138"/>
      <c r="F653" s="103" t="s">
        <v>70</v>
      </c>
      <c r="G653" s="52">
        <v>642694</v>
      </c>
      <c r="H653" s="64">
        <f>IFERROR(G653/D651,"-")</f>
        <v>3.5741167909036516E-3</v>
      </c>
      <c r="I653" s="52">
        <v>17</v>
      </c>
      <c r="J653" s="64">
        <f>IFERROR(I653/E651,"-")</f>
        <v>0.17171717171717171</v>
      </c>
      <c r="K653" s="61">
        <f t="shared" si="126"/>
        <v>37805.529411764706</v>
      </c>
      <c r="L653" s="138"/>
      <c r="M653" s="138"/>
      <c r="N653" s="103" t="s">
        <v>70</v>
      </c>
      <c r="O653" s="52">
        <v>682193</v>
      </c>
      <c r="P653" s="64">
        <f>IFERROR(O653/L651,"-")</f>
        <v>2.9199005117796638E-3</v>
      </c>
      <c r="Q653" s="52">
        <v>26</v>
      </c>
      <c r="R653" s="64">
        <f>IFERROR(Q653/M651,"-")</f>
        <v>0.18055555555555555</v>
      </c>
      <c r="S653" s="61">
        <f t="shared" si="127"/>
        <v>26238.192307692309</v>
      </c>
      <c r="T653" s="138"/>
      <c r="U653" s="138"/>
      <c r="V653" s="103" t="s">
        <v>70</v>
      </c>
      <c r="W653" s="52">
        <v>175722006</v>
      </c>
      <c r="X653" s="50">
        <f>W653/T651</f>
        <v>1.1461841628043472E-2</v>
      </c>
      <c r="Y653" s="52">
        <v>4671</v>
      </c>
      <c r="Z653" s="64">
        <f>IFERROR(Y653/U651,"-")</f>
        <v>0.21122365922040337</v>
      </c>
      <c r="AA653" s="61">
        <f t="shared" si="128"/>
        <v>37619.782915863841</v>
      </c>
      <c r="AB653" s="138"/>
      <c r="AC653" s="138"/>
      <c r="AD653" s="103" t="s">
        <v>70</v>
      </c>
      <c r="AE653" s="52">
        <v>170080076</v>
      </c>
      <c r="AF653" s="64">
        <f>IFERROR(AE653/AB651,"-")</f>
        <v>1.1995891141102886E-2</v>
      </c>
      <c r="AG653" s="52">
        <v>4019</v>
      </c>
      <c r="AH653" s="64">
        <f>IFERROR(AG653/AC651,"-")</f>
        <v>0.25965887065512339</v>
      </c>
      <c r="AI653" s="61">
        <f t="shared" si="129"/>
        <v>42319.003732271711</v>
      </c>
      <c r="AJ653" s="138"/>
      <c r="AK653" s="138"/>
      <c r="AL653" s="103" t="s">
        <v>70</v>
      </c>
      <c r="AM653" s="52">
        <v>111117696</v>
      </c>
      <c r="AN653" s="64">
        <f>IFERROR(AM653/AJ651,"-")</f>
        <v>1.0934678555248155E-2</v>
      </c>
      <c r="AO653" s="52">
        <v>2670</v>
      </c>
      <c r="AP653" s="64">
        <f>IFERROR(AO653/AK651,"-")</f>
        <v>0.28586723768736616</v>
      </c>
      <c r="AQ653" s="61">
        <f t="shared" si="130"/>
        <v>41617.114606741576</v>
      </c>
      <c r="AR653" s="138"/>
      <c r="AS653" s="138"/>
      <c r="AT653" s="103" t="s">
        <v>70</v>
      </c>
      <c r="AU653" s="52">
        <v>38583809</v>
      </c>
      <c r="AV653" s="64">
        <f>IFERROR(AU653/AR651,"-")</f>
        <v>7.9349322218647805E-3</v>
      </c>
      <c r="AW653" s="52">
        <v>1039</v>
      </c>
      <c r="AX653" s="64">
        <f>IFERROR(AW653/AS651,"-")</f>
        <v>0.25126964933494561</v>
      </c>
      <c r="AY653" s="61">
        <f t="shared" si="131"/>
        <v>37135.523580365734</v>
      </c>
      <c r="AZ653" s="138"/>
      <c r="BA653" s="138"/>
      <c r="BB653" s="103" t="s">
        <v>70</v>
      </c>
      <c r="BC653" s="52">
        <v>15762442</v>
      </c>
      <c r="BD653" s="64">
        <f>IFERROR(BC653/AZ651,"-")</f>
        <v>8.5975476960156449E-3</v>
      </c>
      <c r="BE653" s="52">
        <v>324</v>
      </c>
      <c r="BF653" s="64">
        <f>IFERROR(BE653/BA651,"-")</f>
        <v>0.2288135593220339</v>
      </c>
      <c r="BG653" s="61">
        <f t="shared" si="132"/>
        <v>48649.51234567901</v>
      </c>
      <c r="BH653" s="138"/>
      <c r="BI653" s="150"/>
      <c r="BJ653" s="103" t="s">
        <v>70</v>
      </c>
      <c r="BK653" s="52">
        <f t="shared" si="124"/>
        <v>512590916</v>
      </c>
      <c r="BL653" s="64">
        <f>IFERROR(BK653/BH651,"-")</f>
        <v>1.0957354134718952E-2</v>
      </c>
      <c r="BM653" s="52">
        <f t="shared" si="125"/>
        <v>12766</v>
      </c>
      <c r="BN653" s="64">
        <f>IFERROR(BM653/BI651,"-")</f>
        <v>0.24211963737055722</v>
      </c>
      <c r="BO653" s="61">
        <f t="shared" si="133"/>
        <v>40152.821243929189</v>
      </c>
    </row>
    <row r="654" spans="2:67" s="106" customFormat="1">
      <c r="B654" s="179"/>
      <c r="C654" s="173"/>
      <c r="D654" s="138"/>
      <c r="E654" s="138"/>
      <c r="F654" s="103" t="s">
        <v>72</v>
      </c>
      <c r="G654" s="52">
        <v>1081046</v>
      </c>
      <c r="H654" s="64">
        <f>IFERROR(G654/D651,"-")</f>
        <v>6.0118573696646129E-3</v>
      </c>
      <c r="I654" s="52">
        <v>2</v>
      </c>
      <c r="J654" s="64">
        <f>IFERROR(I654/E651,"-")</f>
        <v>2.0202020202020204E-2</v>
      </c>
      <c r="K654" s="61">
        <f t="shared" si="126"/>
        <v>540523</v>
      </c>
      <c r="L654" s="138"/>
      <c r="M654" s="138"/>
      <c r="N654" s="103" t="s">
        <v>72</v>
      </c>
      <c r="O654" s="52">
        <v>363847</v>
      </c>
      <c r="P654" s="64">
        <f>IFERROR(O654/L651,"-")</f>
        <v>1.5573262134168707E-3</v>
      </c>
      <c r="Q654" s="52">
        <v>21</v>
      </c>
      <c r="R654" s="64">
        <f>IFERROR(Q654/M651,"-")</f>
        <v>0.14583333333333334</v>
      </c>
      <c r="S654" s="61">
        <f t="shared" si="127"/>
        <v>17326.047619047618</v>
      </c>
      <c r="T654" s="138"/>
      <c r="U654" s="138"/>
      <c r="V654" s="103" t="s">
        <v>72</v>
      </c>
      <c r="W654" s="52">
        <v>40910429</v>
      </c>
      <c r="X654" s="50">
        <f>W654/T651</f>
        <v>2.6684697540575362E-3</v>
      </c>
      <c r="Y654" s="52">
        <v>582</v>
      </c>
      <c r="Z654" s="64">
        <f>IFERROR(Y654/U651,"-")</f>
        <v>2.631816948539387E-2</v>
      </c>
      <c r="AA654" s="61">
        <f t="shared" si="128"/>
        <v>70292.833333333328</v>
      </c>
      <c r="AB654" s="138"/>
      <c r="AC654" s="138"/>
      <c r="AD654" s="103" t="s">
        <v>72</v>
      </c>
      <c r="AE654" s="52">
        <v>14873536</v>
      </c>
      <c r="AF654" s="64">
        <f>IFERROR(AE654/AB651,"-")</f>
        <v>1.0490430327610794E-3</v>
      </c>
      <c r="AG654" s="52">
        <v>516</v>
      </c>
      <c r="AH654" s="64">
        <f>IFERROR(AG654/AC651,"-")</f>
        <v>3.3337640522031267E-2</v>
      </c>
      <c r="AI654" s="61">
        <f t="shared" si="129"/>
        <v>28824.682170542637</v>
      </c>
      <c r="AJ654" s="138"/>
      <c r="AK654" s="138"/>
      <c r="AL654" s="103" t="s">
        <v>72</v>
      </c>
      <c r="AM654" s="52">
        <v>23181633</v>
      </c>
      <c r="AN654" s="64">
        <f>IFERROR(AM654/AJ651,"-")</f>
        <v>2.2812181530539738E-3</v>
      </c>
      <c r="AO654" s="52">
        <v>269</v>
      </c>
      <c r="AP654" s="64">
        <f>IFERROR(AO654/AK651,"-")</f>
        <v>2.8800856531049249E-2</v>
      </c>
      <c r="AQ654" s="61">
        <f t="shared" si="130"/>
        <v>86177.07434944238</v>
      </c>
      <c r="AR654" s="138"/>
      <c r="AS654" s="138"/>
      <c r="AT654" s="103" t="s">
        <v>72</v>
      </c>
      <c r="AU654" s="52">
        <v>1712769</v>
      </c>
      <c r="AV654" s="64">
        <f>IFERROR(AU654/AR651,"-")</f>
        <v>3.522385756862709E-4</v>
      </c>
      <c r="AW654" s="52">
        <v>109</v>
      </c>
      <c r="AX654" s="64">
        <f>IFERROR(AW654/AS651,"-")</f>
        <v>2.6360338573155985E-2</v>
      </c>
      <c r="AY654" s="61">
        <f t="shared" si="131"/>
        <v>15713.477064220184</v>
      </c>
      <c r="AZ654" s="138"/>
      <c r="BA654" s="138"/>
      <c r="BB654" s="103" t="s">
        <v>72</v>
      </c>
      <c r="BC654" s="52">
        <v>966284</v>
      </c>
      <c r="BD654" s="64">
        <f>IFERROR(BC654/AZ651,"-")</f>
        <v>5.2705493082206309E-4</v>
      </c>
      <c r="BE654" s="52">
        <v>23</v>
      </c>
      <c r="BF654" s="64">
        <f>IFERROR(BE654/BA651,"-")</f>
        <v>1.6242937853107344E-2</v>
      </c>
      <c r="BG654" s="61">
        <f t="shared" si="132"/>
        <v>42012.34782608696</v>
      </c>
      <c r="BH654" s="138"/>
      <c r="BI654" s="150"/>
      <c r="BJ654" s="103" t="s">
        <v>72</v>
      </c>
      <c r="BK654" s="52">
        <f t="shared" si="124"/>
        <v>83089544</v>
      </c>
      <c r="BL654" s="64">
        <f>IFERROR(BK654/BH651,"-")</f>
        <v>1.7761562487391257E-3</v>
      </c>
      <c r="BM654" s="52">
        <f t="shared" si="125"/>
        <v>1522</v>
      </c>
      <c r="BN654" s="64">
        <f>IFERROR(BM654/BI651,"-")</f>
        <v>2.8866214012062359E-2</v>
      </c>
      <c r="BO654" s="61">
        <f t="shared" si="133"/>
        <v>54592.341655716162</v>
      </c>
    </row>
    <row r="655" spans="2:67" s="106" customFormat="1">
      <c r="B655" s="179"/>
      <c r="C655" s="173"/>
      <c r="D655" s="138"/>
      <c r="E655" s="138"/>
      <c r="F655" s="103" t="s">
        <v>74</v>
      </c>
      <c r="G655" s="52">
        <v>1883705</v>
      </c>
      <c r="H655" s="64">
        <f>IFERROR(G655/D651,"-")</f>
        <v>1.0475563284563359E-2</v>
      </c>
      <c r="I655" s="52">
        <v>29</v>
      </c>
      <c r="J655" s="64">
        <f>IFERROR(I655/E651,"-")</f>
        <v>0.29292929292929293</v>
      </c>
      <c r="K655" s="61">
        <f t="shared" si="126"/>
        <v>64955.34482758621</v>
      </c>
      <c r="L655" s="138"/>
      <c r="M655" s="138"/>
      <c r="N655" s="103" t="s">
        <v>74</v>
      </c>
      <c r="O655" s="52">
        <v>1084849</v>
      </c>
      <c r="P655" s="64">
        <f>IFERROR(O655/L651,"-")</f>
        <v>4.6433357573350308E-3</v>
      </c>
      <c r="Q655" s="52">
        <v>37</v>
      </c>
      <c r="R655" s="64">
        <f>IFERROR(Q655/M651,"-")</f>
        <v>0.25694444444444442</v>
      </c>
      <c r="S655" s="61">
        <f t="shared" si="127"/>
        <v>29320.243243243243</v>
      </c>
      <c r="T655" s="138"/>
      <c r="U655" s="138"/>
      <c r="V655" s="103" t="s">
        <v>74</v>
      </c>
      <c r="W655" s="52">
        <v>329426003</v>
      </c>
      <c r="X655" s="50">
        <f>W655/T651</f>
        <v>2.1487511783500661E-2</v>
      </c>
      <c r="Y655" s="52">
        <v>5671</v>
      </c>
      <c r="Z655" s="64">
        <f>IFERROR(Y655/U651,"-")</f>
        <v>0.25644388170389798</v>
      </c>
      <c r="AA655" s="61">
        <f t="shared" si="128"/>
        <v>58089.579086580852</v>
      </c>
      <c r="AB655" s="138"/>
      <c r="AC655" s="138"/>
      <c r="AD655" s="103" t="s">
        <v>74</v>
      </c>
      <c r="AE655" s="52">
        <v>309507952</v>
      </c>
      <c r="AF655" s="64">
        <f>IFERROR(AE655/AB651,"-")</f>
        <v>2.1829856775803048E-2</v>
      </c>
      <c r="AG655" s="52">
        <v>4900</v>
      </c>
      <c r="AH655" s="64">
        <f>IFERROR(AG655/AC651,"-")</f>
        <v>0.31657836929835897</v>
      </c>
      <c r="AI655" s="61">
        <f t="shared" si="129"/>
        <v>63164.888163265307</v>
      </c>
      <c r="AJ655" s="138"/>
      <c r="AK655" s="138"/>
      <c r="AL655" s="103" t="s">
        <v>74</v>
      </c>
      <c r="AM655" s="52">
        <v>178812714</v>
      </c>
      <c r="AN655" s="64">
        <f>IFERROR(AM655/AJ651,"-")</f>
        <v>1.7596293115918472E-2</v>
      </c>
      <c r="AO655" s="52">
        <v>3069</v>
      </c>
      <c r="AP655" s="64">
        <f>IFERROR(AO655/AK651,"-")</f>
        <v>0.3285867237687366</v>
      </c>
      <c r="AQ655" s="61">
        <f t="shared" si="130"/>
        <v>58264.162267839689</v>
      </c>
      <c r="AR655" s="138"/>
      <c r="AS655" s="138"/>
      <c r="AT655" s="103" t="s">
        <v>74</v>
      </c>
      <c r="AU655" s="52">
        <v>50264941</v>
      </c>
      <c r="AV655" s="64">
        <f>IFERROR(AU655/AR651,"-")</f>
        <v>1.0337209060179417E-2</v>
      </c>
      <c r="AW655" s="52">
        <v>1148</v>
      </c>
      <c r="AX655" s="64">
        <f>IFERROR(AW655/AS651,"-")</f>
        <v>0.27762998790810156</v>
      </c>
      <c r="AY655" s="61">
        <f t="shared" si="131"/>
        <v>43784.791811846691</v>
      </c>
      <c r="AZ655" s="138"/>
      <c r="BA655" s="138"/>
      <c r="BB655" s="103" t="s">
        <v>74</v>
      </c>
      <c r="BC655" s="52">
        <v>16886798</v>
      </c>
      <c r="BD655" s="64">
        <f>IFERROR(BC655/AZ651,"-")</f>
        <v>9.2108222341425027E-3</v>
      </c>
      <c r="BE655" s="52">
        <v>311</v>
      </c>
      <c r="BF655" s="64">
        <f>IFERROR(BE655/BA651,"-")</f>
        <v>0.21963276836158191</v>
      </c>
      <c r="BG655" s="61">
        <f t="shared" si="132"/>
        <v>54298.385852090032</v>
      </c>
      <c r="BH655" s="138"/>
      <c r="BI655" s="150"/>
      <c r="BJ655" s="103" t="s">
        <v>74</v>
      </c>
      <c r="BK655" s="52">
        <f t="shared" si="124"/>
        <v>887866962</v>
      </c>
      <c r="BL655" s="64">
        <f>IFERROR(BK655/BH651,"-")</f>
        <v>1.8979409161341936E-2</v>
      </c>
      <c r="BM655" s="52">
        <f t="shared" si="125"/>
        <v>15165</v>
      </c>
      <c r="BN655" s="64">
        <f>IFERROR(BM655/BI651,"-")</f>
        <v>0.28761901149338087</v>
      </c>
      <c r="BO655" s="61">
        <f t="shared" si="133"/>
        <v>58547.11256181998</v>
      </c>
    </row>
    <row r="656" spans="2:67" s="106" customFormat="1">
      <c r="B656" s="179"/>
      <c r="C656" s="173"/>
      <c r="D656" s="138"/>
      <c r="E656" s="138"/>
      <c r="F656" s="103" t="s">
        <v>76</v>
      </c>
      <c r="G656" s="52">
        <v>867714</v>
      </c>
      <c r="H656" s="64">
        <f>IFERROR(G656/D651,"-")</f>
        <v>4.8254864322713007E-3</v>
      </c>
      <c r="I656" s="52">
        <v>27</v>
      </c>
      <c r="J656" s="64">
        <f>IFERROR(I656/E651,"-")</f>
        <v>0.27272727272727271</v>
      </c>
      <c r="K656" s="61">
        <f t="shared" si="126"/>
        <v>32137.555555555555</v>
      </c>
      <c r="L656" s="138"/>
      <c r="M656" s="138"/>
      <c r="N656" s="103" t="s">
        <v>76</v>
      </c>
      <c r="O656" s="52">
        <v>2364766</v>
      </c>
      <c r="P656" s="64">
        <f>IFERROR(O656/L651,"-")</f>
        <v>1.0121595287021633E-2</v>
      </c>
      <c r="Q656" s="52">
        <v>53</v>
      </c>
      <c r="R656" s="64">
        <f>IFERROR(Q656/M651,"-")</f>
        <v>0.36805555555555558</v>
      </c>
      <c r="S656" s="61">
        <f t="shared" si="127"/>
        <v>44618.226415094337</v>
      </c>
      <c r="T656" s="138"/>
      <c r="U656" s="138"/>
      <c r="V656" s="103" t="s">
        <v>76</v>
      </c>
      <c r="W656" s="52">
        <v>326077888</v>
      </c>
      <c r="X656" s="50">
        <f>W656/T651</f>
        <v>2.126912386068992E-2</v>
      </c>
      <c r="Y656" s="52">
        <v>5298</v>
      </c>
      <c r="Z656" s="64">
        <f>IFERROR(Y656/U651,"-")</f>
        <v>0.2395767387175545</v>
      </c>
      <c r="AA656" s="61">
        <f t="shared" si="128"/>
        <v>61547.355228388071</v>
      </c>
      <c r="AB656" s="138"/>
      <c r="AC656" s="138"/>
      <c r="AD656" s="103" t="s">
        <v>76</v>
      </c>
      <c r="AE656" s="52">
        <v>357542278</v>
      </c>
      <c r="AF656" s="64">
        <f>IFERROR(AE656/AB651,"-")</f>
        <v>2.5217758282457172E-2</v>
      </c>
      <c r="AG656" s="52">
        <v>4764</v>
      </c>
      <c r="AH656" s="64">
        <f>IFERROR(AG656/AC651,"-")</f>
        <v>0.30779170435456776</v>
      </c>
      <c r="AI656" s="61">
        <f t="shared" si="129"/>
        <v>75050.856003358524</v>
      </c>
      <c r="AJ656" s="138"/>
      <c r="AK656" s="138"/>
      <c r="AL656" s="103" t="s">
        <v>76</v>
      </c>
      <c r="AM656" s="52">
        <v>284623164</v>
      </c>
      <c r="AN656" s="64">
        <f>IFERROR(AM656/AJ651,"-")</f>
        <v>2.800870536154456E-2</v>
      </c>
      <c r="AO656" s="52">
        <v>3250</v>
      </c>
      <c r="AP656" s="64">
        <f>IFERROR(AO656/AK651,"-")</f>
        <v>0.34796573875803</v>
      </c>
      <c r="AQ656" s="61">
        <f t="shared" si="130"/>
        <v>87576.358153846159</v>
      </c>
      <c r="AR656" s="138"/>
      <c r="AS656" s="138"/>
      <c r="AT656" s="103" t="s">
        <v>76</v>
      </c>
      <c r="AU656" s="52">
        <v>118973781</v>
      </c>
      <c r="AV656" s="64">
        <f>IFERROR(AU656/AR651,"-")</f>
        <v>2.4467488122128737E-2</v>
      </c>
      <c r="AW656" s="52">
        <v>1401</v>
      </c>
      <c r="AX656" s="64">
        <f>IFERROR(AW656/AS651,"-")</f>
        <v>0.33881499395405079</v>
      </c>
      <c r="AY656" s="61">
        <f t="shared" si="131"/>
        <v>84920.614561027833</v>
      </c>
      <c r="AZ656" s="138"/>
      <c r="BA656" s="138"/>
      <c r="BB656" s="103" t="s">
        <v>76</v>
      </c>
      <c r="BC656" s="52">
        <v>33347032</v>
      </c>
      <c r="BD656" s="64">
        <f>IFERROR(BC656/AZ651,"-")</f>
        <v>1.8188977199126887E-2</v>
      </c>
      <c r="BE656" s="52">
        <v>422</v>
      </c>
      <c r="BF656" s="64">
        <f>IFERROR(BE656/BA651,"-")</f>
        <v>0.2980225988700565</v>
      </c>
      <c r="BG656" s="61">
        <f t="shared" si="132"/>
        <v>79021.4028436019</v>
      </c>
      <c r="BH656" s="138"/>
      <c r="BI656" s="150"/>
      <c r="BJ656" s="103" t="s">
        <v>76</v>
      </c>
      <c r="BK656" s="52">
        <f t="shared" si="124"/>
        <v>1123796623</v>
      </c>
      <c r="BL656" s="64">
        <f>IFERROR(BK656/BH651,"-")</f>
        <v>2.4022738580119992E-2</v>
      </c>
      <c r="BM656" s="52">
        <f t="shared" si="125"/>
        <v>15215</v>
      </c>
      <c r="BN656" s="64">
        <f>IFERROR(BM656/BI651,"-")</f>
        <v>0.28856731024541971</v>
      </c>
      <c r="BO656" s="61">
        <f t="shared" si="133"/>
        <v>73861.099112717711</v>
      </c>
    </row>
    <row r="657" spans="2:67" s="106" customFormat="1">
      <c r="B657" s="179"/>
      <c r="C657" s="173"/>
      <c r="D657" s="138"/>
      <c r="E657" s="138"/>
      <c r="F657" s="103" t="s">
        <v>77</v>
      </c>
      <c r="G657" s="52">
        <v>135327</v>
      </c>
      <c r="H657" s="64">
        <f>IFERROR(G657/D651,"-")</f>
        <v>7.5257354660634523E-4</v>
      </c>
      <c r="I657" s="52">
        <v>10</v>
      </c>
      <c r="J657" s="64">
        <f>IFERROR(I657/E651,"-")</f>
        <v>0.10101010101010101</v>
      </c>
      <c r="K657" s="61">
        <f t="shared" si="126"/>
        <v>13532.7</v>
      </c>
      <c r="L657" s="138"/>
      <c r="M657" s="138"/>
      <c r="N657" s="103" t="s">
        <v>77</v>
      </c>
      <c r="O657" s="52">
        <v>170348</v>
      </c>
      <c r="P657" s="64">
        <f>IFERROR(O657/L651,"-")</f>
        <v>7.2911802434302635E-4</v>
      </c>
      <c r="Q657" s="52">
        <v>12</v>
      </c>
      <c r="R657" s="64">
        <f>IFERROR(Q657/M651,"-")</f>
        <v>8.3333333333333329E-2</v>
      </c>
      <c r="S657" s="61">
        <f t="shared" si="127"/>
        <v>14195.666666666666</v>
      </c>
      <c r="T657" s="138"/>
      <c r="U657" s="138"/>
      <c r="V657" s="103" t="s">
        <v>77</v>
      </c>
      <c r="W657" s="52">
        <v>300586667</v>
      </c>
      <c r="X657" s="50">
        <f>W657/T651</f>
        <v>1.9606404747368075E-2</v>
      </c>
      <c r="Y657" s="52">
        <v>1747</v>
      </c>
      <c r="Z657" s="64">
        <f>IFERROR(Y657/U651,"-")</f>
        <v>7.8999728678665102E-2</v>
      </c>
      <c r="AA657" s="61">
        <f t="shared" si="128"/>
        <v>172058.76760160274</v>
      </c>
      <c r="AB657" s="138"/>
      <c r="AC657" s="138"/>
      <c r="AD657" s="103" t="s">
        <v>77</v>
      </c>
      <c r="AE657" s="52">
        <v>440818886</v>
      </c>
      <c r="AF657" s="64">
        <f>IFERROR(AE657/AB651,"-")</f>
        <v>3.1091327648502715E-2</v>
      </c>
      <c r="AG657" s="52">
        <v>1935</v>
      </c>
      <c r="AH657" s="64">
        <f>IFERROR(AG657/AC651,"-")</f>
        <v>0.12501615195761726</v>
      </c>
      <c r="AI657" s="61">
        <f t="shared" si="129"/>
        <v>227813.37777777779</v>
      </c>
      <c r="AJ657" s="138"/>
      <c r="AK657" s="138"/>
      <c r="AL657" s="103" t="s">
        <v>77</v>
      </c>
      <c r="AM657" s="52">
        <v>556461197</v>
      </c>
      <c r="AN657" s="64">
        <f>IFERROR(AM657/AJ651,"-")</f>
        <v>5.4759273605381617E-2</v>
      </c>
      <c r="AO657" s="52">
        <v>1654</v>
      </c>
      <c r="AP657" s="64">
        <f>IFERROR(AO657/AK651,"-")</f>
        <v>0.17708779443254818</v>
      </c>
      <c r="AQ657" s="61">
        <f t="shared" si="130"/>
        <v>336433.61366384523</v>
      </c>
      <c r="AR657" s="138"/>
      <c r="AS657" s="138"/>
      <c r="AT657" s="103" t="s">
        <v>77</v>
      </c>
      <c r="AU657" s="52">
        <v>365494087</v>
      </c>
      <c r="AV657" s="64">
        <f>IFERROR(AU657/AR651,"-")</f>
        <v>7.5165487363814953E-2</v>
      </c>
      <c r="AW657" s="52">
        <v>878</v>
      </c>
      <c r="AX657" s="64">
        <f>IFERROR(AW657/AS651,"-")</f>
        <v>0.21233373639661426</v>
      </c>
      <c r="AY657" s="61">
        <f t="shared" si="131"/>
        <v>416280.28132118454</v>
      </c>
      <c r="AZ657" s="138"/>
      <c r="BA657" s="138"/>
      <c r="BB657" s="103" t="s">
        <v>77</v>
      </c>
      <c r="BC657" s="52">
        <v>136396651</v>
      </c>
      <c r="BD657" s="64">
        <f>IFERROR(BC657/AZ651,"-")</f>
        <v>7.4396893105097547E-2</v>
      </c>
      <c r="BE657" s="52">
        <v>344</v>
      </c>
      <c r="BF657" s="64">
        <f>IFERROR(BE657/BA651,"-")</f>
        <v>0.24293785310734464</v>
      </c>
      <c r="BG657" s="61">
        <f t="shared" si="132"/>
        <v>396501.89244186046</v>
      </c>
      <c r="BH657" s="138"/>
      <c r="BI657" s="150"/>
      <c r="BJ657" s="103" t="s">
        <v>77</v>
      </c>
      <c r="BK657" s="52">
        <f t="shared" si="124"/>
        <v>1800063163</v>
      </c>
      <c r="BL657" s="64">
        <f>IFERROR(BK657/BH651,"-")</f>
        <v>3.8478890136736887E-2</v>
      </c>
      <c r="BM657" s="52">
        <f t="shared" si="125"/>
        <v>6580</v>
      </c>
      <c r="BN657" s="64">
        <f>IFERROR(BM657/BI651,"-")</f>
        <v>0.12479611576831165</v>
      </c>
      <c r="BO657" s="61">
        <f t="shared" si="133"/>
        <v>273565.83024316112</v>
      </c>
    </row>
    <row r="658" spans="2:67" s="106" customFormat="1">
      <c r="B658" s="179"/>
      <c r="C658" s="173"/>
      <c r="D658" s="138"/>
      <c r="E658" s="138"/>
      <c r="F658" s="103" t="s">
        <v>79</v>
      </c>
      <c r="G658" s="52">
        <v>116988</v>
      </c>
      <c r="H658" s="64">
        <f>IFERROR(G658/D651,"-")</f>
        <v>6.5058764378419034E-4</v>
      </c>
      <c r="I658" s="52">
        <v>1</v>
      </c>
      <c r="J658" s="64">
        <f>IFERROR(I658/E651,"-")</f>
        <v>1.0101010101010102E-2</v>
      </c>
      <c r="K658" s="61">
        <f t="shared" si="126"/>
        <v>116988</v>
      </c>
      <c r="L658" s="138"/>
      <c r="M658" s="138"/>
      <c r="N658" s="103" t="s">
        <v>79</v>
      </c>
      <c r="O658" s="52">
        <v>0</v>
      </c>
      <c r="P658" s="64">
        <f>IFERROR(O658/L651,"-")</f>
        <v>0</v>
      </c>
      <c r="Q658" s="52">
        <v>0</v>
      </c>
      <c r="R658" s="64">
        <f>IFERROR(Q658/M651,"-")</f>
        <v>0</v>
      </c>
      <c r="S658" s="61" t="str">
        <f t="shared" si="127"/>
        <v>-</v>
      </c>
      <c r="T658" s="138"/>
      <c r="U658" s="138"/>
      <c r="V658" s="103" t="s">
        <v>79</v>
      </c>
      <c r="W658" s="52">
        <v>74485</v>
      </c>
      <c r="X658" s="50">
        <f>W658/T651</f>
        <v>4.8584425656102407E-6</v>
      </c>
      <c r="Y658" s="52">
        <v>18</v>
      </c>
      <c r="Z658" s="64">
        <f>IFERROR(Y658/U651,"-")</f>
        <v>8.1396400470290313E-4</v>
      </c>
      <c r="AA658" s="61">
        <f t="shared" si="128"/>
        <v>4138.0555555555557</v>
      </c>
      <c r="AB658" s="138"/>
      <c r="AC658" s="138"/>
      <c r="AD658" s="103" t="s">
        <v>79</v>
      </c>
      <c r="AE658" s="52">
        <v>29810</v>
      </c>
      <c r="AF658" s="64">
        <f>IFERROR(AE658/AB651,"-")</f>
        <v>2.1025244304116907E-6</v>
      </c>
      <c r="AG658" s="52">
        <v>16</v>
      </c>
      <c r="AH658" s="64">
        <f>IFERROR(AG658/AC651,"-")</f>
        <v>1.0337252875048455E-3</v>
      </c>
      <c r="AI658" s="61">
        <f t="shared" si="129"/>
        <v>1863.125</v>
      </c>
      <c r="AJ658" s="138"/>
      <c r="AK658" s="138"/>
      <c r="AL658" s="103" t="s">
        <v>79</v>
      </c>
      <c r="AM658" s="52">
        <v>28426</v>
      </c>
      <c r="AN658" s="64">
        <f>IFERROR(AM658/AJ651,"-")</f>
        <v>2.797296774507312E-6</v>
      </c>
      <c r="AO658" s="52">
        <v>9</v>
      </c>
      <c r="AP658" s="64">
        <f>IFERROR(AO658/AK651,"-")</f>
        <v>9.6359743040685226E-4</v>
      </c>
      <c r="AQ658" s="61">
        <f t="shared" si="130"/>
        <v>3158.4444444444443</v>
      </c>
      <c r="AR658" s="138"/>
      <c r="AS658" s="138"/>
      <c r="AT658" s="103" t="s">
        <v>79</v>
      </c>
      <c r="AU658" s="52">
        <v>316192</v>
      </c>
      <c r="AV658" s="64">
        <f>IFERROR(AU658/AR651,"-")</f>
        <v>6.5026293518503282E-5</v>
      </c>
      <c r="AW658" s="52">
        <v>2</v>
      </c>
      <c r="AX658" s="64">
        <f>IFERROR(AW658/AS651,"-")</f>
        <v>4.8367593712212819E-4</v>
      </c>
      <c r="AY658" s="61">
        <f t="shared" si="131"/>
        <v>158096</v>
      </c>
      <c r="AZ658" s="138"/>
      <c r="BA658" s="138"/>
      <c r="BB658" s="103" t="s">
        <v>79</v>
      </c>
      <c r="BC658" s="52">
        <v>694</v>
      </c>
      <c r="BD658" s="64">
        <f>IFERROR(BC658/AZ651,"-")</f>
        <v>3.785389409226602E-7</v>
      </c>
      <c r="BE658" s="52">
        <v>1</v>
      </c>
      <c r="BF658" s="64">
        <f>IFERROR(BE658/BA651,"-")</f>
        <v>7.0621468926553672E-4</v>
      </c>
      <c r="BG658" s="61">
        <f t="shared" si="132"/>
        <v>694</v>
      </c>
      <c r="BH658" s="138"/>
      <c r="BI658" s="150"/>
      <c r="BJ658" s="103" t="s">
        <v>79</v>
      </c>
      <c r="BK658" s="52">
        <f t="shared" si="124"/>
        <v>566595</v>
      </c>
      <c r="BL658" s="64">
        <f>IFERROR(BK658/BH651,"-")</f>
        <v>1.2111767634136311E-5</v>
      </c>
      <c r="BM658" s="52">
        <f t="shared" si="125"/>
        <v>47</v>
      </c>
      <c r="BN658" s="64">
        <f>IFERROR(BM658/BI651,"-")</f>
        <v>8.9140082691651181E-4</v>
      </c>
      <c r="BO658" s="61">
        <f t="shared" si="133"/>
        <v>12055.212765957447</v>
      </c>
    </row>
    <row r="659" spans="2:67" s="106" customFormat="1">
      <c r="B659" s="179"/>
      <c r="C659" s="173"/>
      <c r="D659" s="138"/>
      <c r="E659" s="138"/>
      <c r="F659" s="103" t="s">
        <v>81</v>
      </c>
      <c r="G659" s="52">
        <v>45934</v>
      </c>
      <c r="H659" s="64">
        <f>IFERROR(G659/D651,"-")</f>
        <v>2.5544579640290454E-4</v>
      </c>
      <c r="I659" s="52">
        <v>1</v>
      </c>
      <c r="J659" s="64">
        <f>IFERROR(I659/E651,"-")</f>
        <v>1.0101010101010102E-2</v>
      </c>
      <c r="K659" s="61">
        <f t="shared" si="126"/>
        <v>45934</v>
      </c>
      <c r="L659" s="138"/>
      <c r="M659" s="138"/>
      <c r="N659" s="103" t="s">
        <v>81</v>
      </c>
      <c r="O659" s="52">
        <v>6816</v>
      </c>
      <c r="P659" s="64">
        <f>IFERROR(O659/L651,"-")</f>
        <v>2.9173623722744426E-5</v>
      </c>
      <c r="Q659" s="52">
        <v>2</v>
      </c>
      <c r="R659" s="64">
        <f>IFERROR(Q659/M651,"-")</f>
        <v>1.3888888888888888E-2</v>
      </c>
      <c r="S659" s="61">
        <f t="shared" si="127"/>
        <v>3408</v>
      </c>
      <c r="T659" s="138"/>
      <c r="U659" s="138"/>
      <c r="V659" s="103" t="s">
        <v>81</v>
      </c>
      <c r="W659" s="52">
        <v>7557191</v>
      </c>
      <c r="X659" s="50">
        <f>W659/T651</f>
        <v>4.9293385823785479E-4</v>
      </c>
      <c r="Y659" s="52">
        <v>274</v>
      </c>
      <c r="Z659" s="64">
        <f>IFERROR(Y659/U651,"-")</f>
        <v>1.2390340960477525E-2</v>
      </c>
      <c r="AA659" s="61">
        <f t="shared" si="128"/>
        <v>27580.98905109489</v>
      </c>
      <c r="AB659" s="138"/>
      <c r="AC659" s="138"/>
      <c r="AD659" s="103" t="s">
        <v>81</v>
      </c>
      <c r="AE659" s="52">
        <v>7165441</v>
      </c>
      <c r="AF659" s="64">
        <f>IFERROR(AE659/AB651,"-")</f>
        <v>5.0538459433658418E-4</v>
      </c>
      <c r="AG659" s="52">
        <v>247</v>
      </c>
      <c r="AH659" s="64">
        <f>IFERROR(AG659/AC651,"-")</f>
        <v>1.5958134125856054E-2</v>
      </c>
      <c r="AI659" s="61">
        <f t="shared" si="129"/>
        <v>29009.882591093119</v>
      </c>
      <c r="AJ659" s="138"/>
      <c r="AK659" s="138"/>
      <c r="AL659" s="103" t="s">
        <v>81</v>
      </c>
      <c r="AM659" s="52">
        <v>4744146</v>
      </c>
      <c r="AN659" s="64">
        <f>IFERROR(AM659/AJ651,"-")</f>
        <v>4.6685373614267805E-4</v>
      </c>
      <c r="AO659" s="52">
        <v>146</v>
      </c>
      <c r="AP659" s="64">
        <f>IFERROR(AO659/AK651,"-")</f>
        <v>1.563169164882227E-2</v>
      </c>
      <c r="AQ659" s="61">
        <f t="shared" si="130"/>
        <v>32494.150684931508</v>
      </c>
      <c r="AR659" s="138"/>
      <c r="AS659" s="138"/>
      <c r="AT659" s="103" t="s">
        <v>81</v>
      </c>
      <c r="AU659" s="52">
        <v>1408956</v>
      </c>
      <c r="AV659" s="64">
        <f>IFERROR(AU659/AR651,"-")</f>
        <v>2.8975807866946768E-4</v>
      </c>
      <c r="AW659" s="52">
        <v>44</v>
      </c>
      <c r="AX659" s="64">
        <f>IFERROR(AW659/AS651,"-")</f>
        <v>1.064087061668682E-2</v>
      </c>
      <c r="AY659" s="61">
        <f t="shared" si="131"/>
        <v>32021.727272727272</v>
      </c>
      <c r="AZ659" s="138"/>
      <c r="BA659" s="138"/>
      <c r="BB659" s="103" t="s">
        <v>81</v>
      </c>
      <c r="BC659" s="52">
        <v>316714</v>
      </c>
      <c r="BD659" s="64">
        <f>IFERROR(BC659/AZ651,"-")</f>
        <v>1.7275011835069079E-4</v>
      </c>
      <c r="BE659" s="52">
        <v>9</v>
      </c>
      <c r="BF659" s="64">
        <f>IFERROR(BE659/BA651,"-")</f>
        <v>6.3559322033898309E-3</v>
      </c>
      <c r="BG659" s="61">
        <f t="shared" si="132"/>
        <v>35190.444444444445</v>
      </c>
      <c r="BH659" s="138"/>
      <c r="BI659" s="150"/>
      <c r="BJ659" s="103" t="s">
        <v>81</v>
      </c>
      <c r="BK659" s="52">
        <f t="shared" si="124"/>
        <v>21245198</v>
      </c>
      <c r="BL659" s="64">
        <f>IFERROR(BK659/BH651,"-")</f>
        <v>4.541460858588895E-4</v>
      </c>
      <c r="BM659" s="52">
        <f t="shared" si="125"/>
        <v>723</v>
      </c>
      <c r="BN659" s="64">
        <f>IFERROR(BM659/BI651,"-")</f>
        <v>1.371239995448166E-2</v>
      </c>
      <c r="BO659" s="61">
        <f t="shared" si="133"/>
        <v>29384.78284923928</v>
      </c>
    </row>
    <row r="660" spans="2:67" s="106" customFormat="1">
      <c r="B660" s="179"/>
      <c r="C660" s="173"/>
      <c r="D660" s="138"/>
      <c r="E660" s="138"/>
      <c r="F660" s="103" t="s">
        <v>83</v>
      </c>
      <c r="G660" s="52">
        <v>35192</v>
      </c>
      <c r="H660" s="64">
        <f>IFERROR(G660/D651,"-")</f>
        <v>1.957079389343627E-4</v>
      </c>
      <c r="I660" s="52">
        <v>6</v>
      </c>
      <c r="J660" s="64">
        <f>IFERROR(I660/E651,"-")</f>
        <v>6.0606060606060608E-2</v>
      </c>
      <c r="K660" s="61">
        <f t="shared" si="126"/>
        <v>5865.333333333333</v>
      </c>
      <c r="L660" s="138"/>
      <c r="M660" s="138"/>
      <c r="N660" s="103" t="s">
        <v>83</v>
      </c>
      <c r="O660" s="52">
        <v>15809</v>
      </c>
      <c r="P660" s="64">
        <f>IFERROR(O660/L651,"-")</f>
        <v>6.7665172745432308E-5</v>
      </c>
      <c r="Q660" s="52">
        <v>3</v>
      </c>
      <c r="R660" s="64">
        <f>IFERROR(Q660/M651,"-")</f>
        <v>2.0833333333333332E-2</v>
      </c>
      <c r="S660" s="61">
        <f t="shared" si="127"/>
        <v>5269.666666666667</v>
      </c>
      <c r="T660" s="138"/>
      <c r="U660" s="138"/>
      <c r="V660" s="103" t="s">
        <v>83</v>
      </c>
      <c r="W660" s="52">
        <v>10845751</v>
      </c>
      <c r="X660" s="50">
        <f>W660/T651</f>
        <v>7.0743717949130474E-4</v>
      </c>
      <c r="Y660" s="52">
        <v>619</v>
      </c>
      <c r="Z660" s="64">
        <f>IFERROR(Y660/U651,"-")</f>
        <v>2.7991317717283169E-2</v>
      </c>
      <c r="AA660" s="61">
        <f t="shared" si="128"/>
        <v>17521.407108239095</v>
      </c>
      <c r="AB660" s="138"/>
      <c r="AC660" s="138"/>
      <c r="AD660" s="103" t="s">
        <v>83</v>
      </c>
      <c r="AE660" s="52">
        <v>11586362</v>
      </c>
      <c r="AF660" s="64">
        <f>IFERROR(AE660/AB651,"-")</f>
        <v>8.1719587938925385E-4</v>
      </c>
      <c r="AG660" s="52">
        <v>653</v>
      </c>
      <c r="AH660" s="64">
        <f>IFERROR(AG660/AC651,"-")</f>
        <v>4.2188913296291514E-2</v>
      </c>
      <c r="AI660" s="61">
        <f t="shared" si="129"/>
        <v>17743.280245022972</v>
      </c>
      <c r="AJ660" s="138"/>
      <c r="AK660" s="138"/>
      <c r="AL660" s="103" t="s">
        <v>83</v>
      </c>
      <c r="AM660" s="52">
        <v>13636987</v>
      </c>
      <c r="AN660" s="64">
        <f>IFERROR(AM660/AJ651,"-")</f>
        <v>1.3419650935445769E-3</v>
      </c>
      <c r="AO660" s="52">
        <v>494</v>
      </c>
      <c r="AP660" s="64">
        <f>IFERROR(AO660/AK651,"-")</f>
        <v>5.2890792291220554E-2</v>
      </c>
      <c r="AQ660" s="61">
        <f t="shared" si="130"/>
        <v>27605.236842105263</v>
      </c>
      <c r="AR660" s="138"/>
      <c r="AS660" s="138"/>
      <c r="AT660" s="103" t="s">
        <v>83</v>
      </c>
      <c r="AU660" s="52">
        <v>8240695</v>
      </c>
      <c r="AV660" s="64">
        <f>IFERROR(AU660/AR651,"-")</f>
        <v>1.6947356412131314E-3</v>
      </c>
      <c r="AW660" s="52">
        <v>240</v>
      </c>
      <c r="AX660" s="64">
        <f>IFERROR(AW660/AS651,"-")</f>
        <v>5.8041112454655382E-2</v>
      </c>
      <c r="AY660" s="61">
        <f t="shared" si="131"/>
        <v>34336.229166666664</v>
      </c>
      <c r="AZ660" s="138"/>
      <c r="BA660" s="138"/>
      <c r="BB660" s="103" t="s">
        <v>83</v>
      </c>
      <c r="BC660" s="52">
        <v>4714570</v>
      </c>
      <c r="BD660" s="64">
        <f>IFERROR(BC660/AZ651,"-")</f>
        <v>2.571539387184072E-3</v>
      </c>
      <c r="BE660" s="52">
        <v>92</v>
      </c>
      <c r="BF660" s="64">
        <f>IFERROR(BE660/BA651,"-")</f>
        <v>6.4971751412429377E-2</v>
      </c>
      <c r="BG660" s="61">
        <f t="shared" si="132"/>
        <v>51245.32608695652</v>
      </c>
      <c r="BH660" s="138"/>
      <c r="BI660" s="150"/>
      <c r="BJ660" s="103" t="s">
        <v>83</v>
      </c>
      <c r="BK660" s="52">
        <f t="shared" si="124"/>
        <v>49075366</v>
      </c>
      <c r="BL660" s="64">
        <f>IFERROR(BK660/BH651,"-")</f>
        <v>1.0490551973670675E-3</v>
      </c>
      <c r="BM660" s="52">
        <f t="shared" si="125"/>
        <v>2107</v>
      </c>
      <c r="BN660" s="64">
        <f>IFERROR(BM660/BI651,"-")</f>
        <v>3.9961309410916815E-2</v>
      </c>
      <c r="BO660" s="61">
        <f t="shared" si="133"/>
        <v>23291.583293782631</v>
      </c>
    </row>
    <row r="661" spans="2:67" s="106" customFormat="1">
      <c r="B661" s="179"/>
      <c r="C661" s="173"/>
      <c r="D661" s="138"/>
      <c r="E661" s="138"/>
      <c r="F661" s="103" t="s">
        <v>85</v>
      </c>
      <c r="G661" s="52">
        <v>50747</v>
      </c>
      <c r="H661" s="64">
        <f>IFERROR(G661/D651,"-")</f>
        <v>2.8221160425955058E-4</v>
      </c>
      <c r="I661" s="52">
        <v>4</v>
      </c>
      <c r="J661" s="64">
        <f>IFERROR(I661/E651,"-")</f>
        <v>4.0404040404040407E-2</v>
      </c>
      <c r="K661" s="61">
        <f t="shared" si="126"/>
        <v>12686.75</v>
      </c>
      <c r="L661" s="138"/>
      <c r="M661" s="138"/>
      <c r="N661" s="103" t="s">
        <v>85</v>
      </c>
      <c r="O661" s="52">
        <v>1463468</v>
      </c>
      <c r="P661" s="64">
        <f>IFERROR(O661/L651,"-")</f>
        <v>6.2638886094890465E-3</v>
      </c>
      <c r="Q661" s="52">
        <v>6</v>
      </c>
      <c r="R661" s="64">
        <f>IFERROR(Q661/M651,"-")</f>
        <v>4.1666666666666664E-2</v>
      </c>
      <c r="S661" s="61">
        <f t="shared" si="127"/>
        <v>243911.33333333334</v>
      </c>
      <c r="T661" s="138"/>
      <c r="U661" s="138"/>
      <c r="V661" s="103" t="s">
        <v>85</v>
      </c>
      <c r="W661" s="52">
        <v>15837208</v>
      </c>
      <c r="X661" s="50">
        <f>W661/T651</f>
        <v>1.0330155798835071E-3</v>
      </c>
      <c r="Y661" s="52">
        <v>253</v>
      </c>
      <c r="Z661" s="64">
        <f>IFERROR(Y661/U651,"-")</f>
        <v>1.1440716288324139E-2</v>
      </c>
      <c r="AA661" s="61">
        <f t="shared" si="128"/>
        <v>62597.660079051384</v>
      </c>
      <c r="AB661" s="138"/>
      <c r="AC661" s="138"/>
      <c r="AD661" s="103" t="s">
        <v>85</v>
      </c>
      <c r="AE661" s="52">
        <v>24489315</v>
      </c>
      <c r="AF661" s="64">
        <f>IFERROR(AE661/AB651,"-")</f>
        <v>1.7272520319204117E-3</v>
      </c>
      <c r="AG661" s="52">
        <v>312</v>
      </c>
      <c r="AH661" s="64">
        <f>IFERROR(AG661/AC651,"-")</f>
        <v>2.0157643106344488E-2</v>
      </c>
      <c r="AI661" s="61">
        <f t="shared" si="129"/>
        <v>78491.394230769234</v>
      </c>
      <c r="AJ661" s="138"/>
      <c r="AK661" s="138"/>
      <c r="AL661" s="103" t="s">
        <v>85</v>
      </c>
      <c r="AM661" s="52">
        <v>23357835</v>
      </c>
      <c r="AN661" s="64">
        <f>IFERROR(AM661/AJ651,"-")</f>
        <v>2.2985575355299374E-3</v>
      </c>
      <c r="AO661" s="52">
        <v>390</v>
      </c>
      <c r="AP661" s="64">
        <f>IFERROR(AO661/AK651,"-")</f>
        <v>4.17558886509636E-2</v>
      </c>
      <c r="AQ661" s="61">
        <f t="shared" si="130"/>
        <v>59891.884615384617</v>
      </c>
      <c r="AR661" s="138"/>
      <c r="AS661" s="138"/>
      <c r="AT661" s="103" t="s">
        <v>85</v>
      </c>
      <c r="AU661" s="52">
        <v>11287399</v>
      </c>
      <c r="AV661" s="64">
        <f>IFERROR(AU661/AR651,"-")</f>
        <v>2.3213038926805881E-3</v>
      </c>
      <c r="AW661" s="52">
        <v>259</v>
      </c>
      <c r="AX661" s="64">
        <f>IFERROR(AW661/AS651,"-")</f>
        <v>6.2636033857315601E-2</v>
      </c>
      <c r="AY661" s="61">
        <f t="shared" si="131"/>
        <v>43580.691119691117</v>
      </c>
      <c r="AZ661" s="138"/>
      <c r="BA661" s="138"/>
      <c r="BB661" s="103" t="s">
        <v>85</v>
      </c>
      <c r="BC661" s="52">
        <v>8354791</v>
      </c>
      <c r="BD661" s="64">
        <f>IFERROR(BC661/AZ651,"-")</f>
        <v>4.5570803123489529E-3</v>
      </c>
      <c r="BE661" s="52">
        <v>129</v>
      </c>
      <c r="BF661" s="64">
        <f>IFERROR(BE661/BA651,"-")</f>
        <v>9.110169491525423E-2</v>
      </c>
      <c r="BG661" s="61">
        <f t="shared" si="132"/>
        <v>64765.821705426359</v>
      </c>
      <c r="BH661" s="138"/>
      <c r="BI661" s="150"/>
      <c r="BJ661" s="103" t="s">
        <v>85</v>
      </c>
      <c r="BK661" s="52">
        <f t="shared" si="124"/>
        <v>84840763</v>
      </c>
      <c r="BL661" s="64">
        <f>IFERROR(BK661/BH651,"-")</f>
        <v>1.8135910259688658E-3</v>
      </c>
      <c r="BM661" s="52">
        <f t="shared" si="125"/>
        <v>1353</v>
      </c>
      <c r="BN661" s="64">
        <f>IFERROR(BM661/BI651,"-")</f>
        <v>2.5660964230171075E-2</v>
      </c>
      <c r="BO661" s="61">
        <f t="shared" si="133"/>
        <v>62705.663710273468</v>
      </c>
    </row>
    <row r="662" spans="2:67" s="106" customFormat="1">
      <c r="B662" s="179"/>
      <c r="C662" s="173"/>
      <c r="D662" s="138"/>
      <c r="E662" s="138"/>
      <c r="F662" s="103" t="s">
        <v>87</v>
      </c>
      <c r="G662" s="52">
        <v>1909421</v>
      </c>
      <c r="H662" s="64">
        <f>IFERROR(G662/D651,"-")</f>
        <v>1.061857378006336E-2</v>
      </c>
      <c r="I662" s="52">
        <v>1</v>
      </c>
      <c r="J662" s="64">
        <f>IFERROR(I662/E651,"-")</f>
        <v>1.0101010101010102E-2</v>
      </c>
      <c r="K662" s="61">
        <f t="shared" si="126"/>
        <v>1909421</v>
      </c>
      <c r="L662" s="138"/>
      <c r="M662" s="138"/>
      <c r="N662" s="103" t="s">
        <v>87</v>
      </c>
      <c r="O662" s="52">
        <v>641867</v>
      </c>
      <c r="P662" s="64">
        <f>IFERROR(O662/L651,"-")</f>
        <v>2.7472984650890255E-3</v>
      </c>
      <c r="Q662" s="52">
        <v>4</v>
      </c>
      <c r="R662" s="64">
        <f>IFERROR(Q662/M651,"-")</f>
        <v>2.7777777777777776E-2</v>
      </c>
      <c r="S662" s="61">
        <f t="shared" si="127"/>
        <v>160466.75</v>
      </c>
      <c r="T662" s="138"/>
      <c r="U662" s="138"/>
      <c r="V662" s="103" t="s">
        <v>87</v>
      </c>
      <c r="W662" s="52">
        <v>101969104</v>
      </c>
      <c r="X662" s="50">
        <f>W662/T651</f>
        <v>6.6511517117639448E-3</v>
      </c>
      <c r="Y662" s="52">
        <v>245</v>
      </c>
      <c r="Z662" s="64">
        <f>IFERROR(Y662/U651,"-")</f>
        <v>1.1078954508456182E-2</v>
      </c>
      <c r="AA662" s="61">
        <f t="shared" si="128"/>
        <v>416200.42448979593</v>
      </c>
      <c r="AB662" s="138"/>
      <c r="AC662" s="138"/>
      <c r="AD662" s="103" t="s">
        <v>87</v>
      </c>
      <c r="AE662" s="52">
        <v>141638501</v>
      </c>
      <c r="AF662" s="64">
        <f>IFERROR(AE662/AB651,"-")</f>
        <v>9.9898828795501743E-3</v>
      </c>
      <c r="AG662" s="52">
        <v>344</v>
      </c>
      <c r="AH662" s="64">
        <f>IFERROR(AG662/AC651,"-")</f>
        <v>2.2225093681354179E-2</v>
      </c>
      <c r="AI662" s="61">
        <f t="shared" si="129"/>
        <v>411739.82848837209</v>
      </c>
      <c r="AJ662" s="138"/>
      <c r="AK662" s="138"/>
      <c r="AL662" s="103" t="s">
        <v>87</v>
      </c>
      <c r="AM662" s="52">
        <v>217885555</v>
      </c>
      <c r="AN662" s="64">
        <f>IFERROR(AM662/AJ651,"-")</f>
        <v>2.1441305854261433E-2</v>
      </c>
      <c r="AO662" s="52">
        <v>449</v>
      </c>
      <c r="AP662" s="64">
        <f>IFERROR(AO662/AK651,"-")</f>
        <v>4.8072805139186298E-2</v>
      </c>
      <c r="AQ662" s="61">
        <f t="shared" si="130"/>
        <v>485268.49665924278</v>
      </c>
      <c r="AR662" s="138"/>
      <c r="AS662" s="138"/>
      <c r="AT662" s="103" t="s">
        <v>87</v>
      </c>
      <c r="AU662" s="52">
        <v>164549467</v>
      </c>
      <c r="AV662" s="64">
        <f>IFERROR(AU662/AR651,"-")</f>
        <v>3.3840330999694079E-2</v>
      </c>
      <c r="AW662" s="52">
        <v>329</v>
      </c>
      <c r="AX662" s="64">
        <f>IFERROR(AW662/AS651,"-")</f>
        <v>7.9564691656590081E-2</v>
      </c>
      <c r="AY662" s="61">
        <f t="shared" si="131"/>
        <v>500150.3556231003</v>
      </c>
      <c r="AZ662" s="138"/>
      <c r="BA662" s="138"/>
      <c r="BB662" s="103" t="s">
        <v>87</v>
      </c>
      <c r="BC662" s="52">
        <v>88852701</v>
      </c>
      <c r="BD662" s="64">
        <f>IFERROR(BC662/AZ651,"-")</f>
        <v>4.8464275698354167E-2</v>
      </c>
      <c r="BE662" s="52">
        <v>184</v>
      </c>
      <c r="BF662" s="64">
        <f>IFERROR(BE662/BA651,"-")</f>
        <v>0.12994350282485875</v>
      </c>
      <c r="BG662" s="61">
        <f t="shared" si="132"/>
        <v>482895.11413043475</v>
      </c>
      <c r="BH662" s="138"/>
      <c r="BI662" s="150"/>
      <c r="BJ662" s="103" t="s">
        <v>87</v>
      </c>
      <c r="BK662" s="52">
        <f t="shared" ref="BK662:BK725" si="134">SUM(G662,O662,W662,AE662,AM662,AU662,BC662)</f>
        <v>717446616</v>
      </c>
      <c r="BL662" s="64">
        <f>IFERROR(BK662/BH651,"-")</f>
        <v>1.5336433789372344E-2</v>
      </c>
      <c r="BM662" s="52">
        <f t="shared" ref="BM662:BM725" si="135">SUM(I662,Q662,Y662,AG662,AO662,AW662,BE662)</f>
        <v>1556</v>
      </c>
      <c r="BN662" s="64">
        <f>IFERROR(BM662/BI651,"-")</f>
        <v>2.9511057163448772E-2</v>
      </c>
      <c r="BO662" s="61">
        <f t="shared" si="133"/>
        <v>461083.94344473007</v>
      </c>
    </row>
    <row r="663" spans="2:67" s="106" customFormat="1">
      <c r="B663" s="179"/>
      <c r="C663" s="173"/>
      <c r="D663" s="138"/>
      <c r="E663" s="138"/>
      <c r="F663" s="103" t="s">
        <v>89</v>
      </c>
      <c r="G663" s="52">
        <v>1383839</v>
      </c>
      <c r="H663" s="64">
        <f>IFERROR(G663/D651,"-")</f>
        <v>7.6957342153611491E-3</v>
      </c>
      <c r="I663" s="52">
        <v>12</v>
      </c>
      <c r="J663" s="64">
        <f>IFERROR(I663/E651,"-")</f>
        <v>0.12121212121212122</v>
      </c>
      <c r="K663" s="61">
        <f t="shared" si="126"/>
        <v>115319.91666666667</v>
      </c>
      <c r="L663" s="138"/>
      <c r="M663" s="138"/>
      <c r="N663" s="103" t="s">
        <v>89</v>
      </c>
      <c r="O663" s="52">
        <v>2100091</v>
      </c>
      <c r="P663" s="64">
        <f>IFERROR(O663/L651,"-")</f>
        <v>8.9887418746364533E-3</v>
      </c>
      <c r="Q663" s="52">
        <v>16</v>
      </c>
      <c r="R663" s="64">
        <f>IFERROR(Q663/M651,"-")</f>
        <v>0.1111111111111111</v>
      </c>
      <c r="S663" s="61">
        <f t="shared" si="127"/>
        <v>131255.6875</v>
      </c>
      <c r="T663" s="138"/>
      <c r="U663" s="138"/>
      <c r="V663" s="103" t="s">
        <v>89</v>
      </c>
      <c r="W663" s="52">
        <v>118417584</v>
      </c>
      <c r="X663" s="50">
        <f>W663/T651</f>
        <v>7.7240388081133938E-3</v>
      </c>
      <c r="Y663" s="52">
        <v>2260</v>
      </c>
      <c r="Z663" s="64">
        <f>IFERROR(Y663/U651,"-")</f>
        <v>0.10219770281269784</v>
      </c>
      <c r="AA663" s="61">
        <f t="shared" si="128"/>
        <v>52397.161061946899</v>
      </c>
      <c r="AB663" s="138"/>
      <c r="AC663" s="138"/>
      <c r="AD663" s="103" t="s">
        <v>89</v>
      </c>
      <c r="AE663" s="52">
        <v>112427120</v>
      </c>
      <c r="AF663" s="64">
        <f>IFERROR(AE663/AB651,"-")</f>
        <v>7.9295795518559802E-3</v>
      </c>
      <c r="AG663" s="52">
        <v>2077</v>
      </c>
      <c r="AH663" s="64">
        <f>IFERROR(AG663/AC651,"-")</f>
        <v>0.13419046388422276</v>
      </c>
      <c r="AI663" s="61">
        <f t="shared" si="129"/>
        <v>54129.57149735195</v>
      </c>
      <c r="AJ663" s="138"/>
      <c r="AK663" s="138"/>
      <c r="AL663" s="103" t="s">
        <v>89</v>
      </c>
      <c r="AM663" s="52">
        <v>93601993</v>
      </c>
      <c r="AN663" s="64">
        <f>IFERROR(AM663/AJ651,"-")</f>
        <v>9.2110234681754728E-3</v>
      </c>
      <c r="AO663" s="52">
        <v>1333</v>
      </c>
      <c r="AP663" s="64">
        <f>IFERROR(AO663/AK651,"-")</f>
        <v>0.14271948608137044</v>
      </c>
      <c r="AQ663" s="61">
        <f t="shared" si="130"/>
        <v>70219.0495123781</v>
      </c>
      <c r="AR663" s="138"/>
      <c r="AS663" s="138"/>
      <c r="AT663" s="103" t="s">
        <v>89</v>
      </c>
      <c r="AU663" s="52">
        <v>51882332</v>
      </c>
      <c r="AV663" s="64">
        <f>IFERROR(AU663/AR651,"-")</f>
        <v>1.0669832725231618E-2</v>
      </c>
      <c r="AW663" s="52">
        <v>592</v>
      </c>
      <c r="AX663" s="64">
        <f>IFERROR(AW663/AS651,"-")</f>
        <v>0.14316807738814993</v>
      </c>
      <c r="AY663" s="61">
        <f t="shared" si="131"/>
        <v>87639.07432432432</v>
      </c>
      <c r="AZ663" s="138"/>
      <c r="BA663" s="138"/>
      <c r="BB663" s="103" t="s">
        <v>89</v>
      </c>
      <c r="BC663" s="52">
        <v>17372376</v>
      </c>
      <c r="BD663" s="64">
        <f>IFERROR(BC663/AZ651,"-")</f>
        <v>9.4756784039628818E-3</v>
      </c>
      <c r="BE663" s="52">
        <v>188</v>
      </c>
      <c r="BF663" s="64">
        <f>IFERROR(BE663/BA651,"-")</f>
        <v>0.1327683615819209</v>
      </c>
      <c r="BG663" s="61">
        <f t="shared" si="132"/>
        <v>92406.255319148942</v>
      </c>
      <c r="BH663" s="138"/>
      <c r="BI663" s="150"/>
      <c r="BJ663" s="103" t="s">
        <v>89</v>
      </c>
      <c r="BK663" s="52">
        <f t="shared" si="134"/>
        <v>397185335</v>
      </c>
      <c r="BL663" s="64">
        <f>IFERROR(BK663/BH651,"-")</f>
        <v>8.4903969946903673E-3</v>
      </c>
      <c r="BM663" s="52">
        <f t="shared" si="135"/>
        <v>6478</v>
      </c>
      <c r="BN663" s="64">
        <f>IFERROR(BM663/BI651,"-")</f>
        <v>0.12286158631415241</v>
      </c>
      <c r="BO663" s="61">
        <f t="shared" si="133"/>
        <v>61312.956931151588</v>
      </c>
    </row>
    <row r="664" spans="2:67" s="106" customFormat="1">
      <c r="B664" s="179"/>
      <c r="C664" s="173"/>
      <c r="D664" s="138"/>
      <c r="E664" s="138"/>
      <c r="F664" s="103" t="s">
        <v>91</v>
      </c>
      <c r="G664" s="52">
        <v>1395221</v>
      </c>
      <c r="H664" s="64">
        <f>IFERROR(G664/D651,"-")</f>
        <v>7.7590312078864646E-3</v>
      </c>
      <c r="I664" s="52">
        <v>3</v>
      </c>
      <c r="J664" s="64">
        <f>IFERROR(I664/E651,"-")</f>
        <v>3.0303030303030304E-2</v>
      </c>
      <c r="K664" s="61">
        <f t="shared" si="126"/>
        <v>465073.66666666669</v>
      </c>
      <c r="L664" s="138"/>
      <c r="M664" s="138"/>
      <c r="N664" s="103" t="s">
        <v>91</v>
      </c>
      <c r="O664" s="52">
        <v>3183962</v>
      </c>
      <c r="P664" s="64">
        <f>IFERROR(O664/L651,"-")</f>
        <v>1.3627891627863379E-2</v>
      </c>
      <c r="Q664" s="52">
        <v>8</v>
      </c>
      <c r="R664" s="64">
        <f>IFERROR(Q664/M651,"-")</f>
        <v>5.5555555555555552E-2</v>
      </c>
      <c r="S664" s="61">
        <f t="shared" si="127"/>
        <v>397995.25</v>
      </c>
      <c r="T664" s="138"/>
      <c r="U664" s="138"/>
      <c r="V664" s="103" t="s">
        <v>91</v>
      </c>
      <c r="W664" s="52">
        <v>304584262</v>
      </c>
      <c r="X664" s="50">
        <f>W664/T651</f>
        <v>1.9867156384718823E-2</v>
      </c>
      <c r="Y664" s="52">
        <v>1396</v>
      </c>
      <c r="Z664" s="64">
        <f>IFERROR(Y664/U651,"-")</f>
        <v>6.3127430586958494E-2</v>
      </c>
      <c r="AA664" s="61">
        <f t="shared" si="128"/>
        <v>218183.56876790832</v>
      </c>
      <c r="AB664" s="138"/>
      <c r="AC664" s="138"/>
      <c r="AD664" s="103" t="s">
        <v>91</v>
      </c>
      <c r="AE664" s="52">
        <v>473750807</v>
      </c>
      <c r="AF664" s="64">
        <f>IFERROR(AE664/AB651,"-")</f>
        <v>3.3414043798884727E-2</v>
      </c>
      <c r="AG664" s="52">
        <v>2130</v>
      </c>
      <c r="AH664" s="64">
        <f>IFERROR(AG664/AC651,"-")</f>
        <v>0.13761467889908258</v>
      </c>
      <c r="AI664" s="61">
        <f t="shared" si="129"/>
        <v>222418.2192488263</v>
      </c>
      <c r="AJ664" s="138"/>
      <c r="AK664" s="138"/>
      <c r="AL664" s="103" t="s">
        <v>91</v>
      </c>
      <c r="AM664" s="52">
        <v>544990173</v>
      </c>
      <c r="AN664" s="64">
        <f>IFERROR(AM664/AJ651,"-")</f>
        <v>5.3630452862558291E-2</v>
      </c>
      <c r="AO664" s="52">
        <v>2263</v>
      </c>
      <c r="AP664" s="64">
        <f>IFERROR(AO664/AK651,"-")</f>
        <v>0.24229122055674518</v>
      </c>
      <c r="AQ664" s="61">
        <f t="shared" si="130"/>
        <v>240826.4131683606</v>
      </c>
      <c r="AR664" s="138"/>
      <c r="AS664" s="138"/>
      <c r="AT664" s="103" t="s">
        <v>91</v>
      </c>
      <c r="AU664" s="52">
        <v>327376132</v>
      </c>
      <c r="AV664" s="64">
        <f>IFERROR(AU664/AR651,"-")</f>
        <v>6.7326360092552232E-2</v>
      </c>
      <c r="AW664" s="52">
        <v>1360</v>
      </c>
      <c r="AX664" s="64">
        <f>IFERROR(AW664/AS651,"-")</f>
        <v>0.32889963724304716</v>
      </c>
      <c r="AY664" s="61">
        <f t="shared" si="131"/>
        <v>240717.74411764706</v>
      </c>
      <c r="AZ664" s="138"/>
      <c r="BA664" s="138"/>
      <c r="BB664" s="103" t="s">
        <v>91</v>
      </c>
      <c r="BC664" s="52">
        <v>143772303</v>
      </c>
      <c r="BD664" s="64">
        <f>IFERROR(BC664/AZ651,"-")</f>
        <v>7.8419906789094815E-2</v>
      </c>
      <c r="BE664" s="52">
        <v>546</v>
      </c>
      <c r="BF664" s="64">
        <f>IFERROR(BE664/BA651,"-")</f>
        <v>0.38559322033898308</v>
      </c>
      <c r="BG664" s="61">
        <f t="shared" si="132"/>
        <v>263319.23626373627</v>
      </c>
      <c r="BH664" s="138"/>
      <c r="BI664" s="150"/>
      <c r="BJ664" s="103" t="s">
        <v>91</v>
      </c>
      <c r="BK664" s="52">
        <f t="shared" si="134"/>
        <v>1799052860</v>
      </c>
      <c r="BL664" s="64">
        <f>IFERROR(BK664/BH651,"-")</f>
        <v>3.8457293484496627E-2</v>
      </c>
      <c r="BM664" s="52">
        <f t="shared" si="135"/>
        <v>7706</v>
      </c>
      <c r="BN664" s="64">
        <f>IFERROR(BM664/BI651,"-")</f>
        <v>0.14615180366422637</v>
      </c>
      <c r="BO664" s="61">
        <f t="shared" si="133"/>
        <v>233461.31066701273</v>
      </c>
    </row>
    <row r="665" spans="2:67" s="106" customFormat="1">
      <c r="B665" s="179"/>
      <c r="C665" s="173"/>
      <c r="D665" s="138"/>
      <c r="E665" s="138"/>
      <c r="F665" s="103" t="s">
        <v>95</v>
      </c>
      <c r="G665" s="52">
        <v>731656</v>
      </c>
      <c r="H665" s="64">
        <f>IFERROR(G665/D651,"-")</f>
        <v>4.0688476860922963E-3</v>
      </c>
      <c r="I665" s="52">
        <v>12</v>
      </c>
      <c r="J665" s="64">
        <f>IFERROR(I665/E651,"-")</f>
        <v>0.12121212121212122</v>
      </c>
      <c r="K665" s="61">
        <f t="shared" si="126"/>
        <v>60971.333333333336</v>
      </c>
      <c r="L665" s="138"/>
      <c r="M665" s="138"/>
      <c r="N665" s="103" t="s">
        <v>95</v>
      </c>
      <c r="O665" s="52">
        <v>2705319</v>
      </c>
      <c r="P665" s="64">
        <f>IFERROR(O665/L651,"-")</f>
        <v>1.1579219271712328E-2</v>
      </c>
      <c r="Q665" s="52">
        <v>14</v>
      </c>
      <c r="R665" s="64">
        <f>IFERROR(Q665/M651,"-")</f>
        <v>9.7222222222222224E-2</v>
      </c>
      <c r="S665" s="61">
        <f t="shared" si="127"/>
        <v>193237.07142857142</v>
      </c>
      <c r="T665" s="138"/>
      <c r="U665" s="138"/>
      <c r="V665" s="103" t="s">
        <v>95</v>
      </c>
      <c r="W665" s="52">
        <v>91192124</v>
      </c>
      <c r="X665" s="50">
        <f>W665/T651</f>
        <v>5.9482002670337274E-3</v>
      </c>
      <c r="Y665" s="52">
        <v>1292</v>
      </c>
      <c r="Z665" s="64">
        <f>IFERROR(Y665/U651,"-")</f>
        <v>5.8424527448675045E-2</v>
      </c>
      <c r="AA665" s="61">
        <f t="shared" si="128"/>
        <v>70582.139318885442</v>
      </c>
      <c r="AB665" s="138"/>
      <c r="AC665" s="138"/>
      <c r="AD665" s="103" t="s">
        <v>95</v>
      </c>
      <c r="AE665" s="52">
        <v>85234463</v>
      </c>
      <c r="AF665" s="64">
        <f>IFERROR(AE665/AB651,"-")</f>
        <v>6.0116585297055125E-3</v>
      </c>
      <c r="AG665" s="52">
        <v>1198</v>
      </c>
      <c r="AH665" s="64">
        <f>IFERROR(AG665/AC651,"-")</f>
        <v>7.7400180901925311E-2</v>
      </c>
      <c r="AI665" s="61">
        <f t="shared" si="129"/>
        <v>71147.297996661102</v>
      </c>
      <c r="AJ665" s="138"/>
      <c r="AK665" s="138"/>
      <c r="AL665" s="103" t="s">
        <v>95</v>
      </c>
      <c r="AM665" s="52">
        <v>55428723</v>
      </c>
      <c r="AN665" s="64">
        <f>IFERROR(AM665/AJ651,"-")</f>
        <v>5.454534161083489E-3</v>
      </c>
      <c r="AO665" s="52">
        <v>852</v>
      </c>
      <c r="AP665" s="64">
        <f>IFERROR(AO665/AK651,"-")</f>
        <v>9.1220556745182008E-2</v>
      </c>
      <c r="AQ665" s="61">
        <f t="shared" si="130"/>
        <v>65057.186619718312</v>
      </c>
      <c r="AR665" s="138"/>
      <c r="AS665" s="138"/>
      <c r="AT665" s="103" t="s">
        <v>95</v>
      </c>
      <c r="AU665" s="52">
        <v>17421196</v>
      </c>
      <c r="AV665" s="64">
        <f>IFERROR(AU665/AR651,"-")</f>
        <v>3.5827465734091166E-3</v>
      </c>
      <c r="AW665" s="52">
        <v>326</v>
      </c>
      <c r="AX665" s="64">
        <f>IFERROR(AW665/AS651,"-")</f>
        <v>7.8839177750906889E-2</v>
      </c>
      <c r="AY665" s="61">
        <f t="shared" si="131"/>
        <v>53439.251533742332</v>
      </c>
      <c r="AZ665" s="138"/>
      <c r="BA665" s="138"/>
      <c r="BB665" s="103" t="s">
        <v>95</v>
      </c>
      <c r="BC665" s="52">
        <v>5259723</v>
      </c>
      <c r="BD665" s="64">
        <f>IFERROR(BC665/AZ651,"-")</f>
        <v>2.8688904524013792E-3</v>
      </c>
      <c r="BE665" s="52">
        <v>90</v>
      </c>
      <c r="BF665" s="64">
        <f>IFERROR(BE665/BA651,"-")</f>
        <v>6.3559322033898302E-2</v>
      </c>
      <c r="BG665" s="61">
        <f t="shared" si="132"/>
        <v>58441.366666666669</v>
      </c>
      <c r="BH665" s="138"/>
      <c r="BI665" s="150"/>
      <c r="BJ665" s="103" t="s">
        <v>95</v>
      </c>
      <c r="BK665" s="52">
        <f t="shared" si="134"/>
        <v>257973204</v>
      </c>
      <c r="BL665" s="64">
        <f>IFERROR(BK665/BH651,"-")</f>
        <v>5.5145412555381605E-3</v>
      </c>
      <c r="BM665" s="52">
        <f t="shared" si="135"/>
        <v>3784</v>
      </c>
      <c r="BN665" s="64">
        <f>IFERROR(BM665/BI651,"-")</f>
        <v>7.1767249554299584E-2</v>
      </c>
      <c r="BO665" s="61">
        <f t="shared" si="133"/>
        <v>68174.736786469352</v>
      </c>
    </row>
    <row r="666" spans="2:67" s="106" customFormat="1">
      <c r="B666" s="179"/>
      <c r="C666" s="173"/>
      <c r="D666" s="138"/>
      <c r="E666" s="138"/>
      <c r="F666" s="104" t="s">
        <v>93</v>
      </c>
      <c r="G666" s="55">
        <v>71779</v>
      </c>
      <c r="H666" s="65">
        <f>IFERROR(G666/D651,"-")</f>
        <v>3.9917368006278761E-4</v>
      </c>
      <c r="I666" s="55">
        <v>10</v>
      </c>
      <c r="J666" s="65">
        <f>IFERROR(I666/E651,"-")</f>
        <v>0.10101010101010101</v>
      </c>
      <c r="K666" s="62">
        <f t="shared" si="126"/>
        <v>7177.9</v>
      </c>
      <c r="L666" s="138"/>
      <c r="M666" s="138"/>
      <c r="N666" s="104" t="s">
        <v>93</v>
      </c>
      <c r="O666" s="55">
        <v>195610</v>
      </c>
      <c r="P666" s="65">
        <f>IFERROR(O666/L651,"-")</f>
        <v>8.3724362329900778E-4</v>
      </c>
      <c r="Q666" s="55">
        <v>18</v>
      </c>
      <c r="R666" s="65">
        <f>IFERROR(Q666/M651,"-")</f>
        <v>0.125</v>
      </c>
      <c r="S666" s="62">
        <f t="shared" si="127"/>
        <v>10867.222222222223</v>
      </c>
      <c r="T666" s="138"/>
      <c r="U666" s="138"/>
      <c r="V666" s="104" t="s">
        <v>93</v>
      </c>
      <c r="W666" s="55">
        <v>25545588</v>
      </c>
      <c r="X666" s="53">
        <f>W666/T651</f>
        <v>1.6662653165434942E-3</v>
      </c>
      <c r="Y666" s="55">
        <v>1629</v>
      </c>
      <c r="Z666" s="65">
        <f>IFERROR(Y666/U651,"-")</f>
        <v>7.366374242561273E-2</v>
      </c>
      <c r="AA666" s="62">
        <f t="shared" si="128"/>
        <v>15681.760589318601</v>
      </c>
      <c r="AB666" s="138"/>
      <c r="AC666" s="138"/>
      <c r="AD666" s="104" t="s">
        <v>93</v>
      </c>
      <c r="AE666" s="55">
        <v>33456893</v>
      </c>
      <c r="AF666" s="65">
        <f>IFERROR(AE666/AB651,"-")</f>
        <v>2.3597428681036525E-3</v>
      </c>
      <c r="AG666" s="55">
        <v>1648</v>
      </c>
      <c r="AH666" s="65">
        <f>IFERROR(AG666/AC651,"-")</f>
        <v>0.1064737046129991</v>
      </c>
      <c r="AI666" s="62">
        <f t="shared" si="129"/>
        <v>20301.512742718445</v>
      </c>
      <c r="AJ666" s="138"/>
      <c r="AK666" s="138"/>
      <c r="AL666" s="104" t="s">
        <v>93</v>
      </c>
      <c r="AM666" s="55">
        <v>32254425</v>
      </c>
      <c r="AN666" s="65">
        <f>IFERROR(AM666/AJ651,"-")</f>
        <v>3.1740378180569904E-3</v>
      </c>
      <c r="AO666" s="55">
        <v>1293</v>
      </c>
      <c r="AP666" s="65">
        <f>IFERROR(AO666/AK651,"-")</f>
        <v>0.13843683083511776</v>
      </c>
      <c r="AQ666" s="62">
        <f t="shared" si="130"/>
        <v>24945.417633410674</v>
      </c>
      <c r="AR666" s="138"/>
      <c r="AS666" s="138"/>
      <c r="AT666" s="104" t="s">
        <v>93</v>
      </c>
      <c r="AU666" s="55">
        <v>22635757</v>
      </c>
      <c r="AV666" s="65">
        <f>IFERROR(AU666/AR651,"-")</f>
        <v>4.6551442752995505E-3</v>
      </c>
      <c r="AW666" s="55">
        <v>690</v>
      </c>
      <c r="AX666" s="65">
        <f>IFERROR(AW666/AS651,"-")</f>
        <v>0.16686819830713423</v>
      </c>
      <c r="AY666" s="62">
        <f t="shared" si="131"/>
        <v>32805.444927536235</v>
      </c>
      <c r="AZ666" s="138"/>
      <c r="BA666" s="138"/>
      <c r="BB666" s="104" t="s">
        <v>93</v>
      </c>
      <c r="BC666" s="55">
        <v>8153527</v>
      </c>
      <c r="BD666" s="65">
        <f>IFERROR(BC666/AZ651,"-")</f>
        <v>4.447301837700742E-3</v>
      </c>
      <c r="BE666" s="55">
        <v>251</v>
      </c>
      <c r="BF666" s="65">
        <f>IFERROR(BE666/BA651,"-")</f>
        <v>0.17725988700564971</v>
      </c>
      <c r="BG666" s="62">
        <f t="shared" si="132"/>
        <v>32484.171314741037</v>
      </c>
      <c r="BH666" s="138"/>
      <c r="BI666" s="150"/>
      <c r="BJ666" s="104" t="s">
        <v>93</v>
      </c>
      <c r="BK666" s="55">
        <f t="shared" si="134"/>
        <v>122313579</v>
      </c>
      <c r="BL666" s="65">
        <f>IFERROR(BK666/BH651,"-")</f>
        <v>2.6146253449952344E-3</v>
      </c>
      <c r="BM666" s="55">
        <f t="shared" si="135"/>
        <v>5539</v>
      </c>
      <c r="BN666" s="65">
        <f>IFERROR(BM666/BI651,"-")</f>
        <v>0.10505253575086296</v>
      </c>
      <c r="BO666" s="62">
        <f t="shared" si="133"/>
        <v>22082.249322982487</v>
      </c>
    </row>
    <row r="667" spans="2:67" s="106" customFormat="1">
      <c r="B667" s="179"/>
      <c r="C667" s="174"/>
      <c r="D667" s="139"/>
      <c r="E667" s="139"/>
      <c r="F667" s="105" t="s">
        <v>101</v>
      </c>
      <c r="G667" s="56">
        <f>SUM(G651:G666)</f>
        <v>16505596</v>
      </c>
      <c r="H667" s="65">
        <f>IFERROR(G667/D651,"-")</f>
        <v>9.179007086960847E-2</v>
      </c>
      <c r="I667" s="55">
        <v>81</v>
      </c>
      <c r="J667" s="65">
        <f>IFERROR(I667/E651,"-")</f>
        <v>0.81818181818181823</v>
      </c>
      <c r="K667" s="62">
        <f t="shared" si="126"/>
        <v>203772.7901234568</v>
      </c>
      <c r="L667" s="139"/>
      <c r="M667" s="139"/>
      <c r="N667" s="105" t="s">
        <v>101</v>
      </c>
      <c r="O667" s="56">
        <f>SUM(O651:O666)</f>
        <v>21620341</v>
      </c>
      <c r="P667" s="65">
        <f>IFERROR(O667/L651,"-")</f>
        <v>9.2538687366699526E-2</v>
      </c>
      <c r="Q667" s="55">
        <v>113</v>
      </c>
      <c r="R667" s="65">
        <f>IFERROR(Q667/M651,"-")</f>
        <v>0.78472222222222221</v>
      </c>
      <c r="S667" s="62">
        <f t="shared" si="127"/>
        <v>191330.45132743364</v>
      </c>
      <c r="T667" s="139"/>
      <c r="U667" s="139"/>
      <c r="V667" s="105" t="s">
        <v>101</v>
      </c>
      <c r="W667" s="56">
        <f>SUM(W651:W666)</f>
        <v>2619397335</v>
      </c>
      <c r="X667" s="53">
        <f>W667/T651</f>
        <v>0.17085576302087704</v>
      </c>
      <c r="Y667" s="55">
        <v>15589</v>
      </c>
      <c r="Z667" s="65">
        <f>IFERROR(Y667/U651,"-")</f>
        <v>0.70493804829519757</v>
      </c>
      <c r="AA667" s="62">
        <f t="shared" si="128"/>
        <v>168028.56725896464</v>
      </c>
      <c r="AB667" s="139"/>
      <c r="AC667" s="139"/>
      <c r="AD667" s="105" t="s">
        <v>101</v>
      </c>
      <c r="AE667" s="56">
        <f>SUM(AE651:AE666)</f>
        <v>2956339876</v>
      </c>
      <c r="AF667" s="65">
        <f>IFERROR(AE667/AB651,"-")</f>
        <v>0.20851314370648333</v>
      </c>
      <c r="AG667" s="55">
        <v>12610</v>
      </c>
      <c r="AH667" s="65">
        <f>IFERROR(AG667/AC651,"-")</f>
        <v>0.81470474221475642</v>
      </c>
      <c r="AI667" s="62">
        <f t="shared" si="129"/>
        <v>234444.08215701825</v>
      </c>
      <c r="AJ667" s="139"/>
      <c r="AK667" s="139"/>
      <c r="AL667" s="105" t="s">
        <v>101</v>
      </c>
      <c r="AM667" s="56">
        <f>SUM(AM651:AM666)</f>
        <v>2741318526</v>
      </c>
      <c r="AN667" s="65">
        <f>IFERROR(AM667/AJ651,"-")</f>
        <v>0.26976294486304575</v>
      </c>
      <c r="AO667" s="55">
        <v>8103</v>
      </c>
      <c r="AP667" s="65">
        <f>IFERROR(AO667/AK651,"-")</f>
        <v>0.86755888650963597</v>
      </c>
      <c r="AQ667" s="62">
        <f t="shared" si="130"/>
        <v>338309.08626434655</v>
      </c>
      <c r="AR667" s="139"/>
      <c r="AS667" s="139"/>
      <c r="AT667" s="105" t="s">
        <v>101</v>
      </c>
      <c r="AU667" s="56">
        <f>SUM(AU651:AU666)</f>
        <v>1527274027</v>
      </c>
      <c r="AV667" s="65">
        <f>IFERROR(AU667/AR651,"-")</f>
        <v>0.31409070805993988</v>
      </c>
      <c r="AW667" s="55">
        <v>3685</v>
      </c>
      <c r="AX667" s="65">
        <f>IFERROR(AW667/AS651,"-")</f>
        <v>0.8911729141475212</v>
      </c>
      <c r="AY667" s="62">
        <f t="shared" si="131"/>
        <v>414456.99511533242</v>
      </c>
      <c r="AZ667" s="139"/>
      <c r="BA667" s="139"/>
      <c r="BB667" s="105" t="s">
        <v>101</v>
      </c>
      <c r="BC667" s="56">
        <f>SUM(BC651:BC666)</f>
        <v>662752380</v>
      </c>
      <c r="BD667" s="65">
        <f>IFERROR(BC667/AZ651,"-")</f>
        <v>0.36149507783742424</v>
      </c>
      <c r="BE667" s="55">
        <v>1265</v>
      </c>
      <c r="BF667" s="65">
        <f>IFERROR(BE667/BA651,"-")</f>
        <v>0.89336158192090398</v>
      </c>
      <c r="BG667" s="62">
        <f t="shared" si="132"/>
        <v>523914.92490118579</v>
      </c>
      <c r="BH667" s="139"/>
      <c r="BI667" s="151"/>
      <c r="BJ667" s="105" t="s">
        <v>101</v>
      </c>
      <c r="BK667" s="56">
        <f t="shared" si="134"/>
        <v>10545208081</v>
      </c>
      <c r="BL667" s="65">
        <f>IFERROR(BK667/BH651,"-")</f>
        <v>0.22541870283127893</v>
      </c>
      <c r="BM667" s="56">
        <f t="shared" si="135"/>
        <v>41446</v>
      </c>
      <c r="BN667" s="65">
        <f>IFERROR(BM667/BI651,"-")</f>
        <v>0.78606380154003719</v>
      </c>
      <c r="BO667" s="62">
        <f t="shared" si="133"/>
        <v>254432.46829609614</v>
      </c>
    </row>
    <row r="668" spans="2:67" s="106" customFormat="1">
      <c r="B668" s="179">
        <v>40</v>
      </c>
      <c r="C668" s="172" t="s">
        <v>46</v>
      </c>
      <c r="D668" s="137">
        <v>178899150</v>
      </c>
      <c r="E668" s="137">
        <v>109</v>
      </c>
      <c r="F668" s="101" t="s">
        <v>66</v>
      </c>
      <c r="G668" s="48">
        <v>3962228</v>
      </c>
      <c r="H668" s="63">
        <f>IFERROR(G668/D668,"-")</f>
        <v>2.2147830216074253E-2</v>
      </c>
      <c r="I668" s="48">
        <v>24</v>
      </c>
      <c r="J668" s="63">
        <f>IFERROR(I668/E668,"-")</f>
        <v>0.22018348623853212</v>
      </c>
      <c r="K668" s="60">
        <f t="shared" si="126"/>
        <v>165092.83333333334</v>
      </c>
      <c r="L668" s="137">
        <v>333802180</v>
      </c>
      <c r="M668" s="137">
        <v>167</v>
      </c>
      <c r="N668" s="101" t="s">
        <v>66</v>
      </c>
      <c r="O668" s="48">
        <v>4064295</v>
      </c>
      <c r="P668" s="63">
        <f>IFERROR(O668/L668,"-")</f>
        <v>1.2175759307503625E-2</v>
      </c>
      <c r="Q668" s="48">
        <v>37</v>
      </c>
      <c r="R668" s="63">
        <f>IFERROR(Q668/M668,"-")</f>
        <v>0.22155688622754491</v>
      </c>
      <c r="S668" s="60">
        <f t="shared" si="127"/>
        <v>109845.81081081081</v>
      </c>
      <c r="T668" s="137">
        <v>3419886240</v>
      </c>
      <c r="U668" s="137">
        <v>4542</v>
      </c>
      <c r="V668" s="101" t="s">
        <v>66</v>
      </c>
      <c r="W668" s="48">
        <v>86280109</v>
      </c>
      <c r="X668" s="46">
        <f>W668/T668</f>
        <v>2.5228941241039644E-2</v>
      </c>
      <c r="Y668" s="48">
        <v>799</v>
      </c>
      <c r="Z668" s="63">
        <f>IFERROR(Y668/U668,"-")</f>
        <v>0.1759136944077499</v>
      </c>
      <c r="AA668" s="60">
        <f t="shared" si="128"/>
        <v>107985.11764705883</v>
      </c>
      <c r="AB668" s="137">
        <v>3315016160</v>
      </c>
      <c r="AC668" s="137">
        <v>3369</v>
      </c>
      <c r="AD668" s="101" t="s">
        <v>66</v>
      </c>
      <c r="AE668" s="48">
        <v>131163256</v>
      </c>
      <c r="AF668" s="63">
        <f>IFERROR(AE668/AB668,"-")</f>
        <v>3.9566400183098954E-2</v>
      </c>
      <c r="AG668" s="48">
        <v>855</v>
      </c>
      <c r="AH668" s="63">
        <f>IFERROR(AG668/AC668,"-")</f>
        <v>0.25378450578806766</v>
      </c>
      <c r="AI668" s="60">
        <f t="shared" si="129"/>
        <v>153407.31695906434</v>
      </c>
      <c r="AJ668" s="137">
        <v>2431455740</v>
      </c>
      <c r="AK668" s="137">
        <v>2094</v>
      </c>
      <c r="AL668" s="101" t="s">
        <v>66</v>
      </c>
      <c r="AM668" s="48">
        <v>85355606</v>
      </c>
      <c r="AN668" s="63">
        <f>IFERROR(AM668/AJ668,"-")</f>
        <v>3.5104733594698297E-2</v>
      </c>
      <c r="AO668" s="48">
        <v>567</v>
      </c>
      <c r="AP668" s="63">
        <f>IFERROR(AO668/AK668,"-")</f>
        <v>0.27077363896848139</v>
      </c>
      <c r="AQ668" s="60">
        <f t="shared" si="130"/>
        <v>150538.98765432098</v>
      </c>
      <c r="AR668" s="137">
        <v>1109500630</v>
      </c>
      <c r="AS668" s="137">
        <v>938</v>
      </c>
      <c r="AT668" s="101" t="s">
        <v>66</v>
      </c>
      <c r="AU668" s="48">
        <v>39294304</v>
      </c>
      <c r="AV668" s="63">
        <f>IFERROR(AU668/AR668,"-")</f>
        <v>3.5416207019188441E-2</v>
      </c>
      <c r="AW668" s="48">
        <v>257</v>
      </c>
      <c r="AX668" s="63">
        <f>IFERROR(AW668/AS668,"-")</f>
        <v>0.27398720682302774</v>
      </c>
      <c r="AY668" s="60">
        <f t="shared" si="131"/>
        <v>152896.12451361868</v>
      </c>
      <c r="AZ668" s="137">
        <v>370675260</v>
      </c>
      <c r="BA668" s="137">
        <v>318</v>
      </c>
      <c r="BB668" s="101" t="s">
        <v>66</v>
      </c>
      <c r="BC668" s="48">
        <v>29324193</v>
      </c>
      <c r="BD668" s="63">
        <f>IFERROR(BC668/AZ668,"-")</f>
        <v>7.9110197427257486E-2</v>
      </c>
      <c r="BE668" s="48">
        <v>85</v>
      </c>
      <c r="BF668" s="63">
        <f>IFERROR(BE668/BA668,"-")</f>
        <v>0.26729559748427673</v>
      </c>
      <c r="BG668" s="60">
        <f t="shared" si="132"/>
        <v>344990.50588235294</v>
      </c>
      <c r="BH668" s="137">
        <f>SUM(D668,L668,T668,AB668,AJ668,AR668,AZ668)</f>
        <v>11159235360</v>
      </c>
      <c r="BI668" s="149">
        <f>SUM(E668,M668,U668,AC668,AK668,AS668,BA668)</f>
        <v>11537</v>
      </c>
      <c r="BJ668" s="101" t="s">
        <v>66</v>
      </c>
      <c r="BK668" s="48">
        <f t="shared" si="134"/>
        <v>379443991</v>
      </c>
      <c r="BL668" s="63">
        <f>IFERROR(BK668/BH668,"-")</f>
        <v>3.4002687349001304E-2</v>
      </c>
      <c r="BM668" s="48">
        <f t="shared" si="135"/>
        <v>2624</v>
      </c>
      <c r="BN668" s="63">
        <f>IFERROR(BM668/BI668,"-")</f>
        <v>0.22744214267140506</v>
      </c>
      <c r="BO668" s="60">
        <f t="shared" si="133"/>
        <v>144605.17949695123</v>
      </c>
    </row>
    <row r="669" spans="2:67" s="106" customFormat="1">
      <c r="B669" s="179"/>
      <c r="C669" s="173"/>
      <c r="D669" s="138"/>
      <c r="E669" s="138"/>
      <c r="F669" s="102" t="s">
        <v>68</v>
      </c>
      <c r="G669" s="52">
        <v>1212236</v>
      </c>
      <c r="H669" s="64">
        <f>IFERROR(G669/D668,"-")</f>
        <v>6.7760858561932797E-3</v>
      </c>
      <c r="I669" s="52">
        <v>27</v>
      </c>
      <c r="J669" s="64">
        <f>IFERROR(I669/E668,"-")</f>
        <v>0.24770642201834864</v>
      </c>
      <c r="K669" s="61">
        <f t="shared" si="126"/>
        <v>44897.629629629628</v>
      </c>
      <c r="L669" s="138"/>
      <c r="M669" s="138"/>
      <c r="N669" s="102" t="s">
        <v>68</v>
      </c>
      <c r="O669" s="52">
        <v>1763229</v>
      </c>
      <c r="P669" s="64">
        <f>IFERROR(O669/L668,"-")</f>
        <v>5.2822572938259421E-3</v>
      </c>
      <c r="Q669" s="52">
        <v>62</v>
      </c>
      <c r="R669" s="64">
        <f>IFERROR(Q669/M668,"-")</f>
        <v>0.3712574850299401</v>
      </c>
      <c r="S669" s="61">
        <f t="shared" si="127"/>
        <v>28439.177419354837</v>
      </c>
      <c r="T669" s="138"/>
      <c r="U669" s="138"/>
      <c r="V669" s="102" t="s">
        <v>68</v>
      </c>
      <c r="W669" s="52">
        <v>94362144</v>
      </c>
      <c r="X669" s="50">
        <f>W669/T668</f>
        <v>2.7592187978743996E-2</v>
      </c>
      <c r="Y669" s="52">
        <v>1100</v>
      </c>
      <c r="Z669" s="64">
        <f>IFERROR(Y669/U668,"-")</f>
        <v>0.242184059885513</v>
      </c>
      <c r="AA669" s="61">
        <f t="shared" si="128"/>
        <v>85783.767272727273</v>
      </c>
      <c r="AB669" s="138"/>
      <c r="AC669" s="138"/>
      <c r="AD669" s="102" t="s">
        <v>68</v>
      </c>
      <c r="AE669" s="52">
        <v>89324664</v>
      </c>
      <c r="AF669" s="64">
        <f>IFERROR(AE669/AB668,"-")</f>
        <v>2.6945468645920567E-2</v>
      </c>
      <c r="AG669" s="52">
        <v>984</v>
      </c>
      <c r="AH669" s="64">
        <f>IFERROR(AG669/AC668,"-")</f>
        <v>0.29207479964381122</v>
      </c>
      <c r="AI669" s="61">
        <f t="shared" si="129"/>
        <v>90777.097560975613</v>
      </c>
      <c r="AJ669" s="138"/>
      <c r="AK669" s="138"/>
      <c r="AL669" s="102" t="s">
        <v>68</v>
      </c>
      <c r="AM669" s="52">
        <v>38043857</v>
      </c>
      <c r="AN669" s="64">
        <f>IFERROR(AM669/AJ668,"-")</f>
        <v>1.5646534861457111E-2</v>
      </c>
      <c r="AO669" s="52">
        <v>636</v>
      </c>
      <c r="AP669" s="64">
        <f>IFERROR(AO669/AK668,"-")</f>
        <v>0.30372492836676218</v>
      </c>
      <c r="AQ669" s="61">
        <f t="shared" si="130"/>
        <v>59817.385220125783</v>
      </c>
      <c r="AR669" s="138"/>
      <c r="AS669" s="138"/>
      <c r="AT669" s="102" t="s">
        <v>68</v>
      </c>
      <c r="AU669" s="52">
        <v>27416487</v>
      </c>
      <c r="AV669" s="64">
        <f>IFERROR(AU669/AR668,"-")</f>
        <v>2.4710654738429486E-2</v>
      </c>
      <c r="AW669" s="52">
        <v>306</v>
      </c>
      <c r="AX669" s="64">
        <f>IFERROR(AW669/AS668,"-")</f>
        <v>0.32622601279317698</v>
      </c>
      <c r="AY669" s="61">
        <f t="shared" si="131"/>
        <v>89596.362745098042</v>
      </c>
      <c r="AZ669" s="138"/>
      <c r="BA669" s="138"/>
      <c r="BB669" s="102" t="s">
        <v>68</v>
      </c>
      <c r="BC669" s="52">
        <v>4847755</v>
      </c>
      <c r="BD669" s="64">
        <f>IFERROR(BC669/AZ668,"-")</f>
        <v>1.3078172522223361E-2</v>
      </c>
      <c r="BE669" s="52">
        <v>80</v>
      </c>
      <c r="BF669" s="64">
        <f>IFERROR(BE669/BA668,"-")</f>
        <v>0.25157232704402516</v>
      </c>
      <c r="BG669" s="61">
        <f t="shared" si="132"/>
        <v>60596.9375</v>
      </c>
      <c r="BH669" s="138"/>
      <c r="BI669" s="150"/>
      <c r="BJ669" s="102" t="s">
        <v>68</v>
      </c>
      <c r="BK669" s="52">
        <f t="shared" si="134"/>
        <v>256970372</v>
      </c>
      <c r="BL669" s="64">
        <f>IFERROR(BK669/BH668,"-")</f>
        <v>2.3027596758206557E-2</v>
      </c>
      <c r="BM669" s="52">
        <f t="shared" si="135"/>
        <v>3195</v>
      </c>
      <c r="BN669" s="64">
        <f>IFERROR(BM669/BI668,"-")</f>
        <v>0.27693507844326948</v>
      </c>
      <c r="BO669" s="61">
        <f t="shared" si="133"/>
        <v>80428.911424100152</v>
      </c>
    </row>
    <row r="670" spans="2:67" s="106" customFormat="1">
      <c r="B670" s="179"/>
      <c r="C670" s="173"/>
      <c r="D670" s="138"/>
      <c r="E670" s="138"/>
      <c r="F670" s="103" t="s">
        <v>70</v>
      </c>
      <c r="G670" s="52">
        <v>328262</v>
      </c>
      <c r="H670" s="64">
        <f>IFERROR(G670/D668,"-")</f>
        <v>1.8348997186403624E-3</v>
      </c>
      <c r="I670" s="52">
        <v>12</v>
      </c>
      <c r="J670" s="64">
        <f>IFERROR(I670/E668,"-")</f>
        <v>0.11009174311926606</v>
      </c>
      <c r="K670" s="61">
        <f t="shared" si="126"/>
        <v>27355.166666666668</v>
      </c>
      <c r="L670" s="138"/>
      <c r="M670" s="138"/>
      <c r="N670" s="103" t="s">
        <v>70</v>
      </c>
      <c r="O670" s="52">
        <v>706750</v>
      </c>
      <c r="P670" s="64">
        <f>IFERROR(O670/L668,"-")</f>
        <v>2.1172719722801093E-3</v>
      </c>
      <c r="Q670" s="52">
        <v>35</v>
      </c>
      <c r="R670" s="64">
        <f>IFERROR(Q670/M668,"-")</f>
        <v>0.20958083832335328</v>
      </c>
      <c r="S670" s="61">
        <f t="shared" si="127"/>
        <v>20192.857142857141</v>
      </c>
      <c r="T670" s="138"/>
      <c r="U670" s="138"/>
      <c r="V670" s="103" t="s">
        <v>70</v>
      </c>
      <c r="W670" s="52">
        <v>53496691</v>
      </c>
      <c r="X670" s="50">
        <f>W670/T668</f>
        <v>1.5642827639787221E-2</v>
      </c>
      <c r="Y670" s="52">
        <v>962</v>
      </c>
      <c r="Z670" s="64">
        <f>IFERROR(Y670/U668,"-")</f>
        <v>0.21180096873623955</v>
      </c>
      <c r="AA670" s="61">
        <f t="shared" si="128"/>
        <v>55609.865904365906</v>
      </c>
      <c r="AB670" s="138"/>
      <c r="AC670" s="138"/>
      <c r="AD670" s="103" t="s">
        <v>70</v>
      </c>
      <c r="AE670" s="52">
        <v>38253898</v>
      </c>
      <c r="AF670" s="64">
        <f>IFERROR(AE670/AB668,"-")</f>
        <v>1.1539581152449043E-2</v>
      </c>
      <c r="AG670" s="52">
        <v>858</v>
      </c>
      <c r="AH670" s="64">
        <f>IFERROR(AG670/AC668,"-")</f>
        <v>0.25467497773820125</v>
      </c>
      <c r="AI670" s="61">
        <f t="shared" si="129"/>
        <v>44584.962703962701</v>
      </c>
      <c r="AJ670" s="138"/>
      <c r="AK670" s="138"/>
      <c r="AL670" s="103" t="s">
        <v>70</v>
      </c>
      <c r="AM670" s="52">
        <v>26522682</v>
      </c>
      <c r="AN670" s="64">
        <f>IFERROR(AM670/AJ668,"-")</f>
        <v>1.0908149206121268E-2</v>
      </c>
      <c r="AO670" s="52">
        <v>534</v>
      </c>
      <c r="AP670" s="64">
        <f>IFERROR(AO670/AK668,"-")</f>
        <v>0.25501432664756446</v>
      </c>
      <c r="AQ670" s="61">
        <f t="shared" si="130"/>
        <v>49667.943820224718</v>
      </c>
      <c r="AR670" s="138"/>
      <c r="AS670" s="138"/>
      <c r="AT670" s="103" t="s">
        <v>70</v>
      </c>
      <c r="AU670" s="52">
        <v>11831688</v>
      </c>
      <c r="AV670" s="64">
        <f>IFERROR(AU670/AR668,"-")</f>
        <v>1.0663975918607635E-2</v>
      </c>
      <c r="AW670" s="52">
        <v>216</v>
      </c>
      <c r="AX670" s="64">
        <f>IFERROR(AW670/AS668,"-")</f>
        <v>0.2302771855010661</v>
      </c>
      <c r="AY670" s="61">
        <f t="shared" si="131"/>
        <v>54776.333333333336</v>
      </c>
      <c r="AZ670" s="138"/>
      <c r="BA670" s="138"/>
      <c r="BB670" s="103" t="s">
        <v>70</v>
      </c>
      <c r="BC670" s="52">
        <v>1262871</v>
      </c>
      <c r="BD670" s="64">
        <f>IFERROR(BC670/AZ668,"-")</f>
        <v>3.4069470943380469E-3</v>
      </c>
      <c r="BE670" s="52">
        <v>63</v>
      </c>
      <c r="BF670" s="64">
        <f>IFERROR(BE670/BA668,"-")</f>
        <v>0.19811320754716982</v>
      </c>
      <c r="BG670" s="61">
        <f t="shared" si="132"/>
        <v>20045.571428571428</v>
      </c>
      <c r="BH670" s="138"/>
      <c r="BI670" s="150"/>
      <c r="BJ670" s="103" t="s">
        <v>70</v>
      </c>
      <c r="BK670" s="52">
        <f t="shared" si="134"/>
        <v>132402842</v>
      </c>
      <c r="BL670" s="64">
        <f>IFERROR(BK670/BH668,"-")</f>
        <v>1.1864866877402253E-2</v>
      </c>
      <c r="BM670" s="52">
        <f t="shared" si="135"/>
        <v>2680</v>
      </c>
      <c r="BN670" s="64">
        <f>IFERROR(BM670/BI668,"-")</f>
        <v>0.23229609083817285</v>
      </c>
      <c r="BO670" s="61">
        <f t="shared" si="133"/>
        <v>49404.045522388056</v>
      </c>
    </row>
    <row r="671" spans="2:67" s="106" customFormat="1">
      <c r="B671" s="179"/>
      <c r="C671" s="173"/>
      <c r="D671" s="138"/>
      <c r="E671" s="138"/>
      <c r="F671" s="103" t="s">
        <v>72</v>
      </c>
      <c r="G671" s="52">
        <v>228286</v>
      </c>
      <c r="H671" s="64">
        <f>IFERROR(G671/D668,"-")</f>
        <v>1.2760597241518476E-3</v>
      </c>
      <c r="I671" s="52">
        <v>15</v>
      </c>
      <c r="J671" s="64">
        <f>IFERROR(I671/E668,"-")</f>
        <v>0.13761467889908258</v>
      </c>
      <c r="K671" s="61">
        <f t="shared" si="126"/>
        <v>15219.066666666668</v>
      </c>
      <c r="L671" s="138"/>
      <c r="M671" s="138"/>
      <c r="N671" s="103" t="s">
        <v>72</v>
      </c>
      <c r="O671" s="52">
        <v>91097</v>
      </c>
      <c r="P671" s="64">
        <f>IFERROR(O671/L668,"-")</f>
        <v>2.7290714518401289E-4</v>
      </c>
      <c r="Q671" s="52">
        <v>9</v>
      </c>
      <c r="R671" s="64">
        <f>IFERROR(Q671/M668,"-")</f>
        <v>5.3892215568862277E-2</v>
      </c>
      <c r="S671" s="61">
        <f t="shared" si="127"/>
        <v>10121.888888888889</v>
      </c>
      <c r="T671" s="138"/>
      <c r="U671" s="138"/>
      <c r="V671" s="103" t="s">
        <v>72</v>
      </c>
      <c r="W671" s="52">
        <v>7024816</v>
      </c>
      <c r="X671" s="50">
        <f>W671/T668</f>
        <v>2.0541080922036751E-3</v>
      </c>
      <c r="Y671" s="52">
        <v>143</v>
      </c>
      <c r="Z671" s="64">
        <f>IFERROR(Y671/U668,"-")</f>
        <v>3.1483927785116689E-2</v>
      </c>
      <c r="AA671" s="61">
        <f t="shared" si="128"/>
        <v>49124.587412587411</v>
      </c>
      <c r="AB671" s="138"/>
      <c r="AC671" s="138"/>
      <c r="AD671" s="103" t="s">
        <v>72</v>
      </c>
      <c r="AE671" s="52">
        <v>6991270</v>
      </c>
      <c r="AF671" s="64">
        <f>IFERROR(AE671/AB668,"-")</f>
        <v>2.108970111325189E-3</v>
      </c>
      <c r="AG671" s="52">
        <v>145</v>
      </c>
      <c r="AH671" s="64">
        <f>IFERROR(AG671/AC668,"-")</f>
        <v>4.3039477589789252E-2</v>
      </c>
      <c r="AI671" s="61">
        <f t="shared" si="129"/>
        <v>48215.65517241379</v>
      </c>
      <c r="AJ671" s="138"/>
      <c r="AK671" s="138"/>
      <c r="AL671" s="103" t="s">
        <v>72</v>
      </c>
      <c r="AM671" s="52">
        <v>2679398</v>
      </c>
      <c r="AN671" s="64">
        <f>IFERROR(AM671/AJ668,"-")</f>
        <v>1.101972763032898E-3</v>
      </c>
      <c r="AO671" s="52">
        <v>80</v>
      </c>
      <c r="AP671" s="64">
        <f>IFERROR(AO671/AK668,"-")</f>
        <v>3.8204393505253106E-2</v>
      </c>
      <c r="AQ671" s="61">
        <f t="shared" si="130"/>
        <v>33492.474999999999</v>
      </c>
      <c r="AR671" s="138"/>
      <c r="AS671" s="138"/>
      <c r="AT671" s="103" t="s">
        <v>72</v>
      </c>
      <c r="AU671" s="52">
        <v>776234</v>
      </c>
      <c r="AV671" s="64">
        <f>IFERROR(AU671/AR668,"-")</f>
        <v>6.9962465906846759E-4</v>
      </c>
      <c r="AW671" s="52">
        <v>20</v>
      </c>
      <c r="AX671" s="64">
        <f>IFERROR(AW671/AS668,"-")</f>
        <v>2.1321961620469083E-2</v>
      </c>
      <c r="AY671" s="61">
        <f t="shared" si="131"/>
        <v>38811.699999999997</v>
      </c>
      <c r="AZ671" s="138"/>
      <c r="BA671" s="138"/>
      <c r="BB671" s="103" t="s">
        <v>72</v>
      </c>
      <c r="BC671" s="52">
        <v>14949</v>
      </c>
      <c r="BD671" s="64">
        <f>IFERROR(BC671/AZ668,"-")</f>
        <v>4.0329101003395805E-5</v>
      </c>
      <c r="BE671" s="52">
        <v>1</v>
      </c>
      <c r="BF671" s="64">
        <f>IFERROR(BE671/BA668,"-")</f>
        <v>3.1446540880503146E-3</v>
      </c>
      <c r="BG671" s="61">
        <f t="shared" si="132"/>
        <v>14949</v>
      </c>
      <c r="BH671" s="138"/>
      <c r="BI671" s="150"/>
      <c r="BJ671" s="103" t="s">
        <v>72</v>
      </c>
      <c r="BK671" s="52">
        <f t="shared" si="134"/>
        <v>17806050</v>
      </c>
      <c r="BL671" s="64">
        <f>IFERROR(BK671/BH668,"-")</f>
        <v>1.595633520180544E-3</v>
      </c>
      <c r="BM671" s="52">
        <f t="shared" si="135"/>
        <v>413</v>
      </c>
      <c r="BN671" s="64">
        <f>IFERROR(BM671/BI668,"-")</f>
        <v>3.5797867729912454E-2</v>
      </c>
      <c r="BO671" s="61">
        <f t="shared" si="133"/>
        <v>43113.922518159809</v>
      </c>
    </row>
    <row r="672" spans="2:67" s="106" customFormat="1">
      <c r="B672" s="179"/>
      <c r="C672" s="173"/>
      <c r="D672" s="138"/>
      <c r="E672" s="138"/>
      <c r="F672" s="103" t="s">
        <v>74</v>
      </c>
      <c r="G672" s="52">
        <v>1193264</v>
      </c>
      <c r="H672" s="64">
        <f>IFERROR(G672/D668,"-")</f>
        <v>6.6700372807808198E-3</v>
      </c>
      <c r="I672" s="52">
        <v>22</v>
      </c>
      <c r="J672" s="64">
        <f>IFERROR(I672/E668,"-")</f>
        <v>0.20183486238532111</v>
      </c>
      <c r="K672" s="61">
        <f t="shared" si="126"/>
        <v>54239.272727272728</v>
      </c>
      <c r="L672" s="138"/>
      <c r="M672" s="138"/>
      <c r="N672" s="103" t="s">
        <v>74</v>
      </c>
      <c r="O672" s="52">
        <v>1731760</v>
      </c>
      <c r="P672" s="64">
        <f>IFERROR(O672/L668,"-")</f>
        <v>5.1879828945395143E-3</v>
      </c>
      <c r="Q672" s="52">
        <v>48</v>
      </c>
      <c r="R672" s="64">
        <f>IFERROR(Q672/M668,"-")</f>
        <v>0.28742514970059879</v>
      </c>
      <c r="S672" s="61">
        <f t="shared" si="127"/>
        <v>36078.333333333336</v>
      </c>
      <c r="T672" s="138"/>
      <c r="U672" s="138"/>
      <c r="V672" s="103" t="s">
        <v>74</v>
      </c>
      <c r="W672" s="52">
        <v>71029147</v>
      </c>
      <c r="X672" s="50">
        <f>W672/T668</f>
        <v>2.0769447290153138E-2</v>
      </c>
      <c r="Y672" s="52">
        <v>1178</v>
      </c>
      <c r="Z672" s="64">
        <f>IFERROR(Y672/U668,"-")</f>
        <v>0.25935711140466755</v>
      </c>
      <c r="AA672" s="61">
        <f t="shared" si="128"/>
        <v>60296.389643463495</v>
      </c>
      <c r="AB672" s="138"/>
      <c r="AC672" s="138"/>
      <c r="AD672" s="103" t="s">
        <v>74</v>
      </c>
      <c r="AE672" s="52">
        <v>77420740</v>
      </c>
      <c r="AF672" s="64">
        <f>IFERROR(AE672/AB668,"-")</f>
        <v>2.335455885077797E-2</v>
      </c>
      <c r="AG672" s="52">
        <v>1087</v>
      </c>
      <c r="AH672" s="64">
        <f>IFERROR(AG672/AC668,"-")</f>
        <v>0.3226476699317305</v>
      </c>
      <c r="AI672" s="61">
        <f t="shared" si="129"/>
        <v>71224.231830726771</v>
      </c>
      <c r="AJ672" s="138"/>
      <c r="AK672" s="138"/>
      <c r="AL672" s="103" t="s">
        <v>74</v>
      </c>
      <c r="AM672" s="52">
        <v>43157848</v>
      </c>
      <c r="AN672" s="64">
        <f>IFERROR(AM672/AJ668,"-")</f>
        <v>1.7749797905019647E-2</v>
      </c>
      <c r="AO672" s="52">
        <v>669</v>
      </c>
      <c r="AP672" s="64">
        <f>IFERROR(AO672/AK668,"-")</f>
        <v>0.31948424068767911</v>
      </c>
      <c r="AQ672" s="61">
        <f t="shared" si="130"/>
        <v>64510.983557548578</v>
      </c>
      <c r="AR672" s="138"/>
      <c r="AS672" s="138"/>
      <c r="AT672" s="103" t="s">
        <v>74</v>
      </c>
      <c r="AU672" s="52">
        <v>22003791</v>
      </c>
      <c r="AV672" s="64">
        <f>IFERROR(AU672/AR668,"-")</f>
        <v>1.98321572832275E-2</v>
      </c>
      <c r="AW672" s="52">
        <v>258</v>
      </c>
      <c r="AX672" s="64">
        <f>IFERROR(AW672/AS668,"-")</f>
        <v>0.27505330490405117</v>
      </c>
      <c r="AY672" s="61">
        <f t="shared" si="131"/>
        <v>85286.011627906977</v>
      </c>
      <c r="AZ672" s="138"/>
      <c r="BA672" s="138"/>
      <c r="BB672" s="103" t="s">
        <v>74</v>
      </c>
      <c r="BC672" s="52">
        <v>5279451</v>
      </c>
      <c r="BD672" s="64">
        <f>IFERROR(BC672/AZ668,"-")</f>
        <v>1.4242793004313263E-2</v>
      </c>
      <c r="BE672" s="52">
        <v>60</v>
      </c>
      <c r="BF672" s="64">
        <f>IFERROR(BE672/BA668,"-")</f>
        <v>0.18867924528301888</v>
      </c>
      <c r="BG672" s="61">
        <f t="shared" si="132"/>
        <v>87990.85</v>
      </c>
      <c r="BH672" s="138"/>
      <c r="BI672" s="150"/>
      <c r="BJ672" s="103" t="s">
        <v>74</v>
      </c>
      <c r="BK672" s="52">
        <f t="shared" si="134"/>
        <v>221816001</v>
      </c>
      <c r="BL672" s="64">
        <f>IFERROR(BK672/BH668,"-")</f>
        <v>1.9877347671606059E-2</v>
      </c>
      <c r="BM672" s="52">
        <f t="shared" si="135"/>
        <v>3322</v>
      </c>
      <c r="BN672" s="64">
        <f>IFERROR(BM672/BI668,"-")</f>
        <v>0.28794313946433214</v>
      </c>
      <c r="BO672" s="61">
        <f t="shared" si="133"/>
        <v>66771.824503311262</v>
      </c>
    </row>
    <row r="673" spans="2:67" s="106" customFormat="1">
      <c r="B673" s="179"/>
      <c r="C673" s="173"/>
      <c r="D673" s="138"/>
      <c r="E673" s="138"/>
      <c r="F673" s="103" t="s">
        <v>76</v>
      </c>
      <c r="G673" s="52">
        <v>1536064</v>
      </c>
      <c r="H673" s="64">
        <f>IFERROR(G673/D668,"-")</f>
        <v>8.5862006610987248E-3</v>
      </c>
      <c r="I673" s="52">
        <v>18</v>
      </c>
      <c r="J673" s="64">
        <f>IFERROR(I673/E668,"-")</f>
        <v>0.16513761467889909</v>
      </c>
      <c r="K673" s="61">
        <f t="shared" si="126"/>
        <v>85336.888888888891</v>
      </c>
      <c r="L673" s="138"/>
      <c r="M673" s="138"/>
      <c r="N673" s="103" t="s">
        <v>76</v>
      </c>
      <c r="O673" s="52">
        <v>2372472</v>
      </c>
      <c r="P673" s="64">
        <f>IFERROR(O673/L668,"-")</f>
        <v>7.1074191306959109E-3</v>
      </c>
      <c r="Q673" s="52">
        <v>42</v>
      </c>
      <c r="R673" s="64">
        <f>IFERROR(Q673/M668,"-")</f>
        <v>0.25149700598802394</v>
      </c>
      <c r="S673" s="61">
        <f t="shared" si="127"/>
        <v>56487.428571428572</v>
      </c>
      <c r="T673" s="138"/>
      <c r="U673" s="138"/>
      <c r="V673" s="103" t="s">
        <v>76</v>
      </c>
      <c r="W673" s="52">
        <v>80945902</v>
      </c>
      <c r="X673" s="50">
        <f>W673/T668</f>
        <v>2.3669179709322728E-2</v>
      </c>
      <c r="Y673" s="52">
        <v>1190</v>
      </c>
      <c r="Z673" s="64">
        <f>IFERROR(Y673/U668,"-")</f>
        <v>0.26199911933069131</v>
      </c>
      <c r="AA673" s="61">
        <f t="shared" si="128"/>
        <v>68021.76638655462</v>
      </c>
      <c r="AB673" s="138"/>
      <c r="AC673" s="138"/>
      <c r="AD673" s="103" t="s">
        <v>76</v>
      </c>
      <c r="AE673" s="52">
        <v>89263895</v>
      </c>
      <c r="AF673" s="64">
        <f>IFERROR(AE673/AB668,"-")</f>
        <v>2.6927137211904269E-2</v>
      </c>
      <c r="AG673" s="52">
        <v>1118</v>
      </c>
      <c r="AH673" s="64">
        <f>IFERROR(AG673/AC668,"-")</f>
        <v>0.33184921341644402</v>
      </c>
      <c r="AI673" s="61">
        <f t="shared" si="129"/>
        <v>79842.482110912344</v>
      </c>
      <c r="AJ673" s="138"/>
      <c r="AK673" s="138"/>
      <c r="AL673" s="103" t="s">
        <v>76</v>
      </c>
      <c r="AM673" s="52">
        <v>70720904</v>
      </c>
      <c r="AN673" s="64">
        <f>IFERROR(AM673/AJ668,"-")</f>
        <v>2.9085828228976932E-2</v>
      </c>
      <c r="AO673" s="52">
        <v>762</v>
      </c>
      <c r="AP673" s="64">
        <f>IFERROR(AO673/AK668,"-")</f>
        <v>0.36389684813753581</v>
      </c>
      <c r="AQ673" s="61">
        <f t="shared" si="130"/>
        <v>92809.585301837273</v>
      </c>
      <c r="AR673" s="138"/>
      <c r="AS673" s="138"/>
      <c r="AT673" s="103" t="s">
        <v>76</v>
      </c>
      <c r="AU673" s="52">
        <v>28814669</v>
      </c>
      <c r="AV673" s="64">
        <f>IFERROR(AU673/AR668,"-")</f>
        <v>2.597084509992572E-2</v>
      </c>
      <c r="AW673" s="52">
        <v>335</v>
      </c>
      <c r="AX673" s="64">
        <f>IFERROR(AW673/AS668,"-")</f>
        <v>0.35714285714285715</v>
      </c>
      <c r="AY673" s="61">
        <f t="shared" si="131"/>
        <v>86013.937313432834</v>
      </c>
      <c r="AZ673" s="138"/>
      <c r="BA673" s="138"/>
      <c r="BB673" s="103" t="s">
        <v>76</v>
      </c>
      <c r="BC673" s="52">
        <v>6450881</v>
      </c>
      <c r="BD673" s="64">
        <f>IFERROR(BC673/AZ668,"-")</f>
        <v>1.7403052472398615E-2</v>
      </c>
      <c r="BE673" s="52">
        <v>92</v>
      </c>
      <c r="BF673" s="64">
        <f>IFERROR(BE673/BA668,"-")</f>
        <v>0.28930817610062892</v>
      </c>
      <c r="BG673" s="61">
        <f t="shared" si="132"/>
        <v>70118.271739130432</v>
      </c>
      <c r="BH673" s="138"/>
      <c r="BI673" s="150"/>
      <c r="BJ673" s="103" t="s">
        <v>76</v>
      </c>
      <c r="BK673" s="52">
        <f t="shared" si="134"/>
        <v>280104787</v>
      </c>
      <c r="BL673" s="64">
        <f>IFERROR(BK673/BH668,"-")</f>
        <v>2.5100715054727548E-2</v>
      </c>
      <c r="BM673" s="52">
        <f t="shared" si="135"/>
        <v>3557</v>
      </c>
      <c r="BN673" s="64">
        <f>IFERROR(BM673/BI668,"-")</f>
        <v>0.30831238623558982</v>
      </c>
      <c r="BO673" s="61">
        <f t="shared" si="133"/>
        <v>78747.480179926904</v>
      </c>
    </row>
    <row r="674" spans="2:67" s="106" customFormat="1">
      <c r="B674" s="179"/>
      <c r="C674" s="173"/>
      <c r="D674" s="138"/>
      <c r="E674" s="138"/>
      <c r="F674" s="103" t="s">
        <v>77</v>
      </c>
      <c r="G674" s="52">
        <v>932950</v>
      </c>
      <c r="H674" s="64">
        <f>IFERROR(G674/D668,"-")</f>
        <v>5.2149493164165396E-3</v>
      </c>
      <c r="I674" s="52">
        <v>4</v>
      </c>
      <c r="J674" s="64">
        <f>IFERROR(I674/E668,"-")</f>
        <v>3.669724770642202E-2</v>
      </c>
      <c r="K674" s="61">
        <f t="shared" si="126"/>
        <v>233237.5</v>
      </c>
      <c r="L674" s="138"/>
      <c r="M674" s="138"/>
      <c r="N674" s="103" t="s">
        <v>77</v>
      </c>
      <c r="O674" s="52">
        <v>4487890</v>
      </c>
      <c r="P674" s="64">
        <f>IFERROR(O674/L668,"-")</f>
        <v>1.3444759408102127E-2</v>
      </c>
      <c r="Q674" s="52">
        <v>21</v>
      </c>
      <c r="R674" s="64">
        <f>IFERROR(Q674/M668,"-")</f>
        <v>0.12574850299401197</v>
      </c>
      <c r="S674" s="61">
        <f t="shared" si="127"/>
        <v>213709.04761904763</v>
      </c>
      <c r="T674" s="138"/>
      <c r="U674" s="138"/>
      <c r="V674" s="103" t="s">
        <v>77</v>
      </c>
      <c r="W674" s="52">
        <v>68259614</v>
      </c>
      <c r="X674" s="50">
        <f>W674/T668</f>
        <v>1.9959615381826269E-2</v>
      </c>
      <c r="Y674" s="52">
        <v>322</v>
      </c>
      <c r="Z674" s="64">
        <f>IFERROR(Y674/U668,"-")</f>
        <v>7.0893879348304711E-2</v>
      </c>
      <c r="AA674" s="61">
        <f t="shared" si="128"/>
        <v>211986.37888198759</v>
      </c>
      <c r="AB674" s="138"/>
      <c r="AC674" s="138"/>
      <c r="AD674" s="103" t="s">
        <v>77</v>
      </c>
      <c r="AE674" s="52">
        <v>159962396</v>
      </c>
      <c r="AF674" s="64">
        <f>IFERROR(AE674/AB668,"-")</f>
        <v>4.8253881211849058E-2</v>
      </c>
      <c r="AG674" s="52">
        <v>431</v>
      </c>
      <c r="AH674" s="64">
        <f>IFERROR(AG674/AC668,"-")</f>
        <v>0.12793113683585633</v>
      </c>
      <c r="AI674" s="61">
        <f t="shared" si="129"/>
        <v>371142.45011600928</v>
      </c>
      <c r="AJ674" s="138"/>
      <c r="AK674" s="138"/>
      <c r="AL674" s="103" t="s">
        <v>77</v>
      </c>
      <c r="AM674" s="52">
        <v>156742307</v>
      </c>
      <c r="AN674" s="64">
        <f>IFERROR(AM674/AJ668,"-")</f>
        <v>6.4464388317428303E-2</v>
      </c>
      <c r="AO674" s="52">
        <v>369</v>
      </c>
      <c r="AP674" s="64">
        <f>IFERROR(AO674/AK668,"-")</f>
        <v>0.17621776504297995</v>
      </c>
      <c r="AQ674" s="61">
        <f t="shared" si="130"/>
        <v>424775.89972899726</v>
      </c>
      <c r="AR674" s="138"/>
      <c r="AS674" s="138"/>
      <c r="AT674" s="103" t="s">
        <v>77</v>
      </c>
      <c r="AU674" s="52">
        <v>65387501</v>
      </c>
      <c r="AV674" s="64">
        <f>IFERROR(AU674/AR668,"-")</f>
        <v>5.8934172033773428E-2</v>
      </c>
      <c r="AW674" s="52">
        <v>163</v>
      </c>
      <c r="AX674" s="64">
        <f>IFERROR(AW674/AS668,"-")</f>
        <v>0.17377398720682302</v>
      </c>
      <c r="AY674" s="61">
        <f t="shared" si="131"/>
        <v>401150.31288343557</v>
      </c>
      <c r="AZ674" s="138"/>
      <c r="BA674" s="138"/>
      <c r="BB674" s="103" t="s">
        <v>77</v>
      </c>
      <c r="BC674" s="52">
        <v>24554595</v>
      </c>
      <c r="BD674" s="64">
        <f>IFERROR(BC674/AZ668,"-")</f>
        <v>6.6242875232622761E-2</v>
      </c>
      <c r="BE674" s="52">
        <v>63</v>
      </c>
      <c r="BF674" s="64">
        <f>IFERROR(BE674/BA668,"-")</f>
        <v>0.19811320754716982</v>
      </c>
      <c r="BG674" s="61">
        <f t="shared" si="132"/>
        <v>389755.47619047621</v>
      </c>
      <c r="BH674" s="138"/>
      <c r="BI674" s="150"/>
      <c r="BJ674" s="103" t="s">
        <v>77</v>
      </c>
      <c r="BK674" s="52">
        <f t="shared" si="134"/>
        <v>480327253</v>
      </c>
      <c r="BL674" s="64">
        <f>IFERROR(BK674/BH668,"-")</f>
        <v>4.3043025575186002E-2</v>
      </c>
      <c r="BM674" s="52">
        <f t="shared" si="135"/>
        <v>1373</v>
      </c>
      <c r="BN674" s="64">
        <f>IFERROR(BM674/BI668,"-")</f>
        <v>0.119008407731646</v>
      </c>
      <c r="BO674" s="61">
        <f t="shared" si="133"/>
        <v>349837.76620538963</v>
      </c>
    </row>
    <row r="675" spans="2:67" s="106" customFormat="1">
      <c r="B675" s="179"/>
      <c r="C675" s="173"/>
      <c r="D675" s="138"/>
      <c r="E675" s="138"/>
      <c r="F675" s="103" t="s">
        <v>79</v>
      </c>
      <c r="G675" s="52">
        <v>0</v>
      </c>
      <c r="H675" s="64">
        <f>IFERROR(G675/D668,"-")</f>
        <v>0</v>
      </c>
      <c r="I675" s="52">
        <v>0</v>
      </c>
      <c r="J675" s="64">
        <f>IFERROR(I675/E668,"-")</f>
        <v>0</v>
      </c>
      <c r="K675" s="61" t="str">
        <f t="shared" si="126"/>
        <v>-</v>
      </c>
      <c r="L675" s="138"/>
      <c r="M675" s="138"/>
      <c r="N675" s="103" t="s">
        <v>79</v>
      </c>
      <c r="O675" s="52">
        <v>0</v>
      </c>
      <c r="P675" s="64">
        <f>IFERROR(O675/L668,"-")</f>
        <v>0</v>
      </c>
      <c r="Q675" s="52">
        <v>0</v>
      </c>
      <c r="R675" s="64">
        <f>IFERROR(Q675/M668,"-")</f>
        <v>0</v>
      </c>
      <c r="S675" s="61" t="str">
        <f t="shared" si="127"/>
        <v>-</v>
      </c>
      <c r="T675" s="138"/>
      <c r="U675" s="138"/>
      <c r="V675" s="103" t="s">
        <v>79</v>
      </c>
      <c r="W675" s="52">
        <v>12729</v>
      </c>
      <c r="X675" s="50">
        <f>W675/T668</f>
        <v>3.7220536318190516E-6</v>
      </c>
      <c r="Y675" s="52">
        <v>2</v>
      </c>
      <c r="Z675" s="64">
        <f>IFERROR(Y675/U668,"-")</f>
        <v>4.4033465433729633E-4</v>
      </c>
      <c r="AA675" s="61">
        <f t="shared" si="128"/>
        <v>6364.5</v>
      </c>
      <c r="AB675" s="138"/>
      <c r="AC675" s="138"/>
      <c r="AD675" s="103" t="s">
        <v>79</v>
      </c>
      <c r="AE675" s="52">
        <v>11379</v>
      </c>
      <c r="AF675" s="64">
        <f>IFERROR(AE675/AB668,"-")</f>
        <v>3.4325624524255711E-6</v>
      </c>
      <c r="AG675" s="52">
        <v>4</v>
      </c>
      <c r="AH675" s="64">
        <f>IFERROR(AG675/AC668,"-")</f>
        <v>1.1872959335114278E-3</v>
      </c>
      <c r="AI675" s="61">
        <f t="shared" si="129"/>
        <v>2844.75</v>
      </c>
      <c r="AJ675" s="138"/>
      <c r="AK675" s="138"/>
      <c r="AL675" s="103" t="s">
        <v>79</v>
      </c>
      <c r="AM675" s="52">
        <v>24742</v>
      </c>
      <c r="AN675" s="64">
        <f>IFERROR(AM675/AJ668,"-")</f>
        <v>1.0175796989831285E-5</v>
      </c>
      <c r="AO675" s="52">
        <v>5</v>
      </c>
      <c r="AP675" s="64">
        <f>IFERROR(AO675/AK668,"-")</f>
        <v>2.3877745940783192E-3</v>
      </c>
      <c r="AQ675" s="61">
        <f t="shared" si="130"/>
        <v>4948.3999999999996</v>
      </c>
      <c r="AR675" s="138"/>
      <c r="AS675" s="138"/>
      <c r="AT675" s="103" t="s">
        <v>79</v>
      </c>
      <c r="AU675" s="52">
        <v>3667</v>
      </c>
      <c r="AV675" s="64">
        <f>IFERROR(AU675/AR668,"-")</f>
        <v>3.3050905072491936E-6</v>
      </c>
      <c r="AW675" s="52">
        <v>1</v>
      </c>
      <c r="AX675" s="64">
        <f>IFERROR(AW675/AS668,"-")</f>
        <v>1.0660980810234541E-3</v>
      </c>
      <c r="AY675" s="61">
        <f t="shared" si="131"/>
        <v>3667</v>
      </c>
      <c r="AZ675" s="138"/>
      <c r="BA675" s="138"/>
      <c r="BB675" s="103" t="s">
        <v>79</v>
      </c>
      <c r="BC675" s="52">
        <v>9369</v>
      </c>
      <c r="BD675" s="64">
        <f>IFERROR(BC675/AZ668,"-")</f>
        <v>2.527549316347684E-5</v>
      </c>
      <c r="BE675" s="52">
        <v>3</v>
      </c>
      <c r="BF675" s="64">
        <f>IFERROR(BE675/BA668,"-")</f>
        <v>9.433962264150943E-3</v>
      </c>
      <c r="BG675" s="61">
        <f t="shared" si="132"/>
        <v>3123</v>
      </c>
      <c r="BH675" s="138"/>
      <c r="BI675" s="150"/>
      <c r="BJ675" s="103" t="s">
        <v>79</v>
      </c>
      <c r="BK675" s="52">
        <f t="shared" si="134"/>
        <v>61886</v>
      </c>
      <c r="BL675" s="64">
        <f>IFERROR(BK675/BH668,"-")</f>
        <v>5.5457204730916263E-6</v>
      </c>
      <c r="BM675" s="52">
        <f t="shared" si="135"/>
        <v>15</v>
      </c>
      <c r="BN675" s="64">
        <f>IFERROR(BM675/BI668,"-")</f>
        <v>1.3001646875270868E-3</v>
      </c>
      <c r="BO675" s="61">
        <f t="shared" si="133"/>
        <v>4125.7333333333336</v>
      </c>
    </row>
    <row r="676" spans="2:67" s="106" customFormat="1">
      <c r="B676" s="179"/>
      <c r="C676" s="173"/>
      <c r="D676" s="138"/>
      <c r="E676" s="138"/>
      <c r="F676" s="103" t="s">
        <v>81</v>
      </c>
      <c r="G676" s="52">
        <v>0</v>
      </c>
      <c r="H676" s="64">
        <f>IFERROR(G676/D668,"-")</f>
        <v>0</v>
      </c>
      <c r="I676" s="52">
        <v>0</v>
      </c>
      <c r="J676" s="64">
        <f>IFERROR(I676/E668,"-")</f>
        <v>0</v>
      </c>
      <c r="K676" s="61" t="str">
        <f t="shared" si="126"/>
        <v>-</v>
      </c>
      <c r="L676" s="138"/>
      <c r="M676" s="138"/>
      <c r="N676" s="103" t="s">
        <v>81</v>
      </c>
      <c r="O676" s="52">
        <v>0</v>
      </c>
      <c r="P676" s="64">
        <f>IFERROR(O676/L668,"-")</f>
        <v>0</v>
      </c>
      <c r="Q676" s="52">
        <v>0</v>
      </c>
      <c r="R676" s="64">
        <f>IFERROR(Q676/M668,"-")</f>
        <v>0</v>
      </c>
      <c r="S676" s="61" t="str">
        <f t="shared" si="127"/>
        <v>-</v>
      </c>
      <c r="T676" s="138"/>
      <c r="U676" s="138"/>
      <c r="V676" s="103" t="s">
        <v>81</v>
      </c>
      <c r="W676" s="52">
        <v>403030</v>
      </c>
      <c r="X676" s="50">
        <f>W676/T668</f>
        <v>1.1784894926797331E-4</v>
      </c>
      <c r="Y676" s="52">
        <v>30</v>
      </c>
      <c r="Z676" s="64">
        <f>IFERROR(Y676/U668,"-")</f>
        <v>6.6050198150594455E-3</v>
      </c>
      <c r="AA676" s="61">
        <f t="shared" si="128"/>
        <v>13434.333333333334</v>
      </c>
      <c r="AB676" s="138"/>
      <c r="AC676" s="138"/>
      <c r="AD676" s="103" t="s">
        <v>81</v>
      </c>
      <c r="AE676" s="52">
        <v>438567</v>
      </c>
      <c r="AF676" s="64">
        <f>IFERROR(AE676/AB668,"-")</f>
        <v>1.3229709263317738E-4</v>
      </c>
      <c r="AG676" s="52">
        <v>31</v>
      </c>
      <c r="AH676" s="64">
        <f>IFERROR(AG676/AC668,"-")</f>
        <v>9.2015434847135657E-3</v>
      </c>
      <c r="AI676" s="61">
        <f t="shared" si="129"/>
        <v>14147.322580645161</v>
      </c>
      <c r="AJ676" s="138"/>
      <c r="AK676" s="138"/>
      <c r="AL676" s="103" t="s">
        <v>81</v>
      </c>
      <c r="AM676" s="52">
        <v>217435</v>
      </c>
      <c r="AN676" s="64">
        <f>IFERROR(AM676/AJ668,"-")</f>
        <v>8.9425851527118476E-5</v>
      </c>
      <c r="AO676" s="52">
        <v>17</v>
      </c>
      <c r="AP676" s="64">
        <f>IFERROR(AO676/AK668,"-")</f>
        <v>8.1184336198662846E-3</v>
      </c>
      <c r="AQ676" s="61">
        <f t="shared" si="130"/>
        <v>12790.294117647059</v>
      </c>
      <c r="AR676" s="138"/>
      <c r="AS676" s="138"/>
      <c r="AT676" s="103" t="s">
        <v>81</v>
      </c>
      <c r="AU676" s="52">
        <v>206876</v>
      </c>
      <c r="AV676" s="64">
        <f>IFERROR(AU676/AR668,"-")</f>
        <v>1.8645865933397443E-4</v>
      </c>
      <c r="AW676" s="52">
        <v>3</v>
      </c>
      <c r="AX676" s="64">
        <f>IFERROR(AW676/AS668,"-")</f>
        <v>3.1982942430703624E-3</v>
      </c>
      <c r="AY676" s="61">
        <f t="shared" si="131"/>
        <v>68958.666666666672</v>
      </c>
      <c r="AZ676" s="138"/>
      <c r="BA676" s="138"/>
      <c r="BB676" s="103" t="s">
        <v>81</v>
      </c>
      <c r="BC676" s="52">
        <v>15530</v>
      </c>
      <c r="BD676" s="64">
        <f>IFERROR(BC676/AZ668,"-")</f>
        <v>4.1896510708591668E-5</v>
      </c>
      <c r="BE676" s="52">
        <v>1</v>
      </c>
      <c r="BF676" s="64">
        <f>IFERROR(BE676/BA668,"-")</f>
        <v>3.1446540880503146E-3</v>
      </c>
      <c r="BG676" s="61">
        <f t="shared" si="132"/>
        <v>15530</v>
      </c>
      <c r="BH676" s="138"/>
      <c r="BI676" s="150"/>
      <c r="BJ676" s="103" t="s">
        <v>81</v>
      </c>
      <c r="BK676" s="52">
        <f t="shared" si="134"/>
        <v>1281438</v>
      </c>
      <c r="BL676" s="64">
        <f>IFERROR(BK676/BH668,"-")</f>
        <v>1.1483206139672279E-4</v>
      </c>
      <c r="BM676" s="52">
        <f t="shared" si="135"/>
        <v>82</v>
      </c>
      <c r="BN676" s="64">
        <f>IFERROR(BM676/BI668,"-")</f>
        <v>7.107566958481408E-3</v>
      </c>
      <c r="BO676" s="61">
        <f t="shared" si="133"/>
        <v>15627.292682926829</v>
      </c>
    </row>
    <row r="677" spans="2:67" s="106" customFormat="1">
      <c r="B677" s="179"/>
      <c r="C677" s="173"/>
      <c r="D677" s="138"/>
      <c r="E677" s="138"/>
      <c r="F677" s="103" t="s">
        <v>83</v>
      </c>
      <c r="G677" s="52">
        <v>34359</v>
      </c>
      <c r="H677" s="64">
        <f>IFERROR(G677/D668,"-")</f>
        <v>1.9205792760893498E-4</v>
      </c>
      <c r="I677" s="52">
        <v>4</v>
      </c>
      <c r="J677" s="64">
        <f>IFERROR(I677/E668,"-")</f>
        <v>3.669724770642202E-2</v>
      </c>
      <c r="K677" s="61">
        <f t="shared" si="126"/>
        <v>8589.75</v>
      </c>
      <c r="L677" s="138"/>
      <c r="M677" s="138"/>
      <c r="N677" s="103" t="s">
        <v>83</v>
      </c>
      <c r="O677" s="52">
        <v>72790</v>
      </c>
      <c r="P677" s="64">
        <f>IFERROR(O677/L668,"-")</f>
        <v>2.1806328526674092E-4</v>
      </c>
      <c r="Q677" s="52">
        <v>7</v>
      </c>
      <c r="R677" s="64">
        <f>IFERROR(Q677/M668,"-")</f>
        <v>4.1916167664670656E-2</v>
      </c>
      <c r="S677" s="61">
        <f t="shared" si="127"/>
        <v>10398.571428571429</v>
      </c>
      <c r="T677" s="138"/>
      <c r="U677" s="138"/>
      <c r="V677" s="103" t="s">
        <v>83</v>
      </c>
      <c r="W677" s="52">
        <v>6532544</v>
      </c>
      <c r="X677" s="50">
        <f>W677/T668</f>
        <v>1.9101641228861461E-3</v>
      </c>
      <c r="Y677" s="52">
        <v>162</v>
      </c>
      <c r="Z677" s="64">
        <f>IFERROR(Y677/U668,"-")</f>
        <v>3.5667107001321002E-2</v>
      </c>
      <c r="AA677" s="61">
        <f t="shared" si="128"/>
        <v>40324.345679012345</v>
      </c>
      <c r="AB677" s="138"/>
      <c r="AC677" s="138"/>
      <c r="AD677" s="103" t="s">
        <v>83</v>
      </c>
      <c r="AE677" s="52">
        <v>3614512</v>
      </c>
      <c r="AF677" s="64">
        <f>IFERROR(AE677/AB668,"-")</f>
        <v>1.0903452126761277E-3</v>
      </c>
      <c r="AG677" s="52">
        <v>165</v>
      </c>
      <c r="AH677" s="64">
        <f>IFERROR(AG677/AC668,"-")</f>
        <v>4.8975957257346395E-2</v>
      </c>
      <c r="AI677" s="61">
        <f t="shared" si="129"/>
        <v>21906.133333333335</v>
      </c>
      <c r="AJ677" s="138"/>
      <c r="AK677" s="138"/>
      <c r="AL677" s="103" t="s">
        <v>83</v>
      </c>
      <c r="AM677" s="52">
        <v>5472062</v>
      </c>
      <c r="AN677" s="64">
        <f>IFERROR(AM677/AJ668,"-")</f>
        <v>2.2505291418547474E-3</v>
      </c>
      <c r="AO677" s="52">
        <v>136</v>
      </c>
      <c r="AP677" s="64">
        <f>IFERROR(AO677/AK668,"-")</f>
        <v>6.4947468958930277E-2</v>
      </c>
      <c r="AQ677" s="61">
        <f t="shared" si="130"/>
        <v>40235.75</v>
      </c>
      <c r="AR677" s="138"/>
      <c r="AS677" s="138"/>
      <c r="AT677" s="103" t="s">
        <v>83</v>
      </c>
      <c r="AU677" s="52">
        <v>2693723</v>
      </c>
      <c r="AV677" s="64">
        <f>IFERROR(AU677/AR668,"-")</f>
        <v>2.4278697345129041E-3</v>
      </c>
      <c r="AW677" s="52">
        <v>82</v>
      </c>
      <c r="AX677" s="64">
        <f>IFERROR(AW677/AS668,"-")</f>
        <v>8.7420042643923238E-2</v>
      </c>
      <c r="AY677" s="61">
        <f t="shared" si="131"/>
        <v>32850.280487804877</v>
      </c>
      <c r="AZ677" s="138"/>
      <c r="BA677" s="138"/>
      <c r="BB677" s="103" t="s">
        <v>83</v>
      </c>
      <c r="BC677" s="52">
        <v>4178332</v>
      </c>
      <c r="BD677" s="64">
        <f>IFERROR(BC677/AZ668,"-")</f>
        <v>1.1272217088348437E-2</v>
      </c>
      <c r="BE677" s="52">
        <v>33</v>
      </c>
      <c r="BF677" s="64">
        <f>IFERROR(BE677/BA668,"-")</f>
        <v>0.10377358490566038</v>
      </c>
      <c r="BG677" s="61">
        <f t="shared" si="132"/>
        <v>126616.12121212122</v>
      </c>
      <c r="BH677" s="138"/>
      <c r="BI677" s="150"/>
      <c r="BJ677" s="103" t="s">
        <v>83</v>
      </c>
      <c r="BK677" s="52">
        <f t="shared" si="134"/>
        <v>22598322</v>
      </c>
      <c r="BL677" s="64">
        <f>IFERROR(BK677/BH668,"-")</f>
        <v>2.025077997817227E-3</v>
      </c>
      <c r="BM677" s="52">
        <f t="shared" si="135"/>
        <v>589</v>
      </c>
      <c r="BN677" s="64">
        <f>IFERROR(BM677/BI668,"-")</f>
        <v>5.1053133396896939E-2</v>
      </c>
      <c r="BO677" s="61">
        <f t="shared" si="133"/>
        <v>38367.269949066213</v>
      </c>
    </row>
    <row r="678" spans="2:67" s="106" customFormat="1">
      <c r="B678" s="179"/>
      <c r="C678" s="173"/>
      <c r="D678" s="138"/>
      <c r="E678" s="138"/>
      <c r="F678" s="103" t="s">
        <v>85</v>
      </c>
      <c r="G678" s="52">
        <v>0</v>
      </c>
      <c r="H678" s="64">
        <f>IFERROR(G678/D668,"-")</f>
        <v>0</v>
      </c>
      <c r="I678" s="52">
        <v>0</v>
      </c>
      <c r="J678" s="64">
        <f>IFERROR(I678/E668,"-")</f>
        <v>0</v>
      </c>
      <c r="K678" s="61" t="str">
        <f t="shared" si="126"/>
        <v>-</v>
      </c>
      <c r="L678" s="138"/>
      <c r="M678" s="138"/>
      <c r="N678" s="103" t="s">
        <v>85</v>
      </c>
      <c r="O678" s="52">
        <v>199536</v>
      </c>
      <c r="P678" s="64">
        <f>IFERROR(O678/L668,"-")</f>
        <v>5.9776721649930505E-4</v>
      </c>
      <c r="Q678" s="52">
        <v>5</v>
      </c>
      <c r="R678" s="64">
        <f>IFERROR(Q678/M668,"-")</f>
        <v>2.9940119760479042E-2</v>
      </c>
      <c r="S678" s="61">
        <f t="shared" si="127"/>
        <v>39907.199999999997</v>
      </c>
      <c r="T678" s="138"/>
      <c r="U678" s="138"/>
      <c r="V678" s="103" t="s">
        <v>85</v>
      </c>
      <c r="W678" s="52">
        <v>1799875</v>
      </c>
      <c r="X678" s="50">
        <f>W678/T668</f>
        <v>5.2629674605784548E-4</v>
      </c>
      <c r="Y678" s="52">
        <v>25</v>
      </c>
      <c r="Z678" s="64">
        <f>IFERROR(Y678/U668,"-")</f>
        <v>5.5041831792162045E-3</v>
      </c>
      <c r="AA678" s="61">
        <f t="shared" si="128"/>
        <v>71995</v>
      </c>
      <c r="AB678" s="138"/>
      <c r="AC678" s="138"/>
      <c r="AD678" s="103" t="s">
        <v>85</v>
      </c>
      <c r="AE678" s="52">
        <v>634518</v>
      </c>
      <c r="AF678" s="64">
        <f>IFERROR(AE678/AB668,"-")</f>
        <v>1.9140721172231028E-4</v>
      </c>
      <c r="AG678" s="52">
        <v>27</v>
      </c>
      <c r="AH678" s="64">
        <f>IFERROR(AG678/AC668,"-")</f>
        <v>8.0142475512021364E-3</v>
      </c>
      <c r="AI678" s="61">
        <f t="shared" si="129"/>
        <v>23500.666666666668</v>
      </c>
      <c r="AJ678" s="138"/>
      <c r="AK678" s="138"/>
      <c r="AL678" s="103" t="s">
        <v>85</v>
      </c>
      <c r="AM678" s="52">
        <v>2971727</v>
      </c>
      <c r="AN678" s="64">
        <f>IFERROR(AM678/AJ668,"-")</f>
        <v>1.2222007380648435E-3</v>
      </c>
      <c r="AO678" s="52">
        <v>28</v>
      </c>
      <c r="AP678" s="64">
        <f>IFERROR(AO678/AK668,"-")</f>
        <v>1.3371537726838587E-2</v>
      </c>
      <c r="AQ678" s="61">
        <f t="shared" si="130"/>
        <v>106133.10714285714</v>
      </c>
      <c r="AR678" s="138"/>
      <c r="AS678" s="138"/>
      <c r="AT678" s="103" t="s">
        <v>85</v>
      </c>
      <c r="AU678" s="52">
        <v>3435951</v>
      </c>
      <c r="AV678" s="64">
        <f>IFERROR(AU678/AR668,"-")</f>
        <v>3.0968445687137645E-3</v>
      </c>
      <c r="AW678" s="52">
        <v>9</v>
      </c>
      <c r="AX678" s="64">
        <f>IFERROR(AW678/AS668,"-")</f>
        <v>9.5948827292110881E-3</v>
      </c>
      <c r="AY678" s="61">
        <f t="shared" si="131"/>
        <v>381772.33333333331</v>
      </c>
      <c r="AZ678" s="138"/>
      <c r="BA678" s="138"/>
      <c r="BB678" s="103" t="s">
        <v>85</v>
      </c>
      <c r="BC678" s="52">
        <v>30687</v>
      </c>
      <c r="BD678" s="64">
        <f>IFERROR(BC678/AZ668,"-")</f>
        <v>8.2786749782005949E-5</v>
      </c>
      <c r="BE678" s="52">
        <v>4</v>
      </c>
      <c r="BF678" s="64">
        <f>IFERROR(BE678/BA668,"-")</f>
        <v>1.2578616352201259E-2</v>
      </c>
      <c r="BG678" s="61">
        <f t="shared" si="132"/>
        <v>7671.75</v>
      </c>
      <c r="BH678" s="138"/>
      <c r="BI678" s="150"/>
      <c r="BJ678" s="103" t="s">
        <v>85</v>
      </c>
      <c r="BK678" s="52">
        <f t="shared" si="134"/>
        <v>9072294</v>
      </c>
      <c r="BL678" s="64">
        <f>IFERROR(BK678/BH668,"-")</f>
        <v>8.1298527249630483E-4</v>
      </c>
      <c r="BM678" s="52">
        <f t="shared" si="135"/>
        <v>98</v>
      </c>
      <c r="BN678" s="64">
        <f>IFERROR(BM678/BI668,"-")</f>
        <v>8.494409291843634E-3</v>
      </c>
      <c r="BO678" s="61">
        <f t="shared" si="133"/>
        <v>92574.428571428565</v>
      </c>
    </row>
    <row r="679" spans="2:67" s="106" customFormat="1">
      <c r="B679" s="179"/>
      <c r="C679" s="173"/>
      <c r="D679" s="138"/>
      <c r="E679" s="138"/>
      <c r="F679" s="103" t="s">
        <v>87</v>
      </c>
      <c r="G679" s="52">
        <v>448242</v>
      </c>
      <c r="H679" s="64">
        <f>IFERROR(G679/D668,"-")</f>
        <v>2.5055569017516295E-3</v>
      </c>
      <c r="I679" s="52">
        <v>3</v>
      </c>
      <c r="J679" s="64">
        <f>IFERROR(I679/E668,"-")</f>
        <v>2.7522935779816515E-2</v>
      </c>
      <c r="K679" s="61">
        <f t="shared" si="126"/>
        <v>149414</v>
      </c>
      <c r="L679" s="138"/>
      <c r="M679" s="138"/>
      <c r="N679" s="103" t="s">
        <v>87</v>
      </c>
      <c r="O679" s="52">
        <v>2104936</v>
      </c>
      <c r="P679" s="64">
        <f>IFERROR(O679/L668,"-")</f>
        <v>6.3059384453390925E-3</v>
      </c>
      <c r="Q679" s="52">
        <v>4</v>
      </c>
      <c r="R679" s="64">
        <f>IFERROR(Q679/M668,"-")</f>
        <v>2.3952095808383235E-2</v>
      </c>
      <c r="S679" s="61">
        <f t="shared" si="127"/>
        <v>526234</v>
      </c>
      <c r="T679" s="138"/>
      <c r="U679" s="138"/>
      <c r="V679" s="103" t="s">
        <v>87</v>
      </c>
      <c r="W679" s="52">
        <v>9222921</v>
      </c>
      <c r="X679" s="50">
        <f>W679/T668</f>
        <v>2.6968502320708775E-3</v>
      </c>
      <c r="Y679" s="52">
        <v>26</v>
      </c>
      <c r="Z679" s="64">
        <f>IFERROR(Y679/U668,"-")</f>
        <v>5.7243505063848529E-3</v>
      </c>
      <c r="AA679" s="61">
        <f t="shared" si="128"/>
        <v>354727.73076923075</v>
      </c>
      <c r="AB679" s="138"/>
      <c r="AC679" s="138"/>
      <c r="AD679" s="103" t="s">
        <v>87</v>
      </c>
      <c r="AE679" s="52">
        <v>24755250</v>
      </c>
      <c r="AF679" s="64">
        <f>IFERROR(AE679/AB668,"-")</f>
        <v>7.4676106556295042E-3</v>
      </c>
      <c r="AG679" s="52">
        <v>49</v>
      </c>
      <c r="AH679" s="64">
        <f>IFERROR(AG679/AC668,"-")</f>
        <v>1.4544375185514989E-2</v>
      </c>
      <c r="AI679" s="61">
        <f t="shared" si="129"/>
        <v>505209.18367346941</v>
      </c>
      <c r="AJ679" s="138"/>
      <c r="AK679" s="138"/>
      <c r="AL679" s="103" t="s">
        <v>87</v>
      </c>
      <c r="AM679" s="52">
        <v>23717149</v>
      </c>
      <c r="AN679" s="64">
        <f>IFERROR(AM679/AJ668,"-")</f>
        <v>9.7543001132317543E-3</v>
      </c>
      <c r="AO679" s="52">
        <v>60</v>
      </c>
      <c r="AP679" s="64">
        <f>IFERROR(AO679/AK668,"-")</f>
        <v>2.865329512893983E-2</v>
      </c>
      <c r="AQ679" s="61">
        <f t="shared" si="130"/>
        <v>395285.81666666665</v>
      </c>
      <c r="AR679" s="138"/>
      <c r="AS679" s="138"/>
      <c r="AT679" s="103" t="s">
        <v>87</v>
      </c>
      <c r="AU679" s="52">
        <v>13894194</v>
      </c>
      <c r="AV679" s="64">
        <f>IFERROR(AU679/AR668,"-")</f>
        <v>1.2522925741826754E-2</v>
      </c>
      <c r="AW679" s="52">
        <v>46</v>
      </c>
      <c r="AX679" s="64">
        <f>IFERROR(AW679/AS668,"-")</f>
        <v>4.9040511727078892E-2</v>
      </c>
      <c r="AY679" s="61">
        <f t="shared" si="131"/>
        <v>302047.69565217389</v>
      </c>
      <c r="AZ679" s="138"/>
      <c r="BA679" s="138"/>
      <c r="BB679" s="103" t="s">
        <v>87</v>
      </c>
      <c r="BC679" s="52">
        <v>5552612</v>
      </c>
      <c r="BD679" s="64">
        <f>IFERROR(BC679/AZ668,"-")</f>
        <v>1.4979721063660953E-2</v>
      </c>
      <c r="BE679" s="52">
        <v>16</v>
      </c>
      <c r="BF679" s="64">
        <f>IFERROR(BE679/BA668,"-")</f>
        <v>5.0314465408805034E-2</v>
      </c>
      <c r="BG679" s="61">
        <f t="shared" si="132"/>
        <v>347038.25</v>
      </c>
      <c r="BH679" s="138"/>
      <c r="BI679" s="150"/>
      <c r="BJ679" s="103" t="s">
        <v>87</v>
      </c>
      <c r="BK679" s="52">
        <f t="shared" si="134"/>
        <v>79695304</v>
      </c>
      <c r="BL679" s="64">
        <f>IFERROR(BK679/BH668,"-")</f>
        <v>7.1416455903122022E-3</v>
      </c>
      <c r="BM679" s="52">
        <f t="shared" si="135"/>
        <v>204</v>
      </c>
      <c r="BN679" s="64">
        <f>IFERROR(BM679/BI668,"-")</f>
        <v>1.7682239750368381E-2</v>
      </c>
      <c r="BO679" s="61">
        <f t="shared" si="133"/>
        <v>390663.25490196078</v>
      </c>
    </row>
    <row r="680" spans="2:67" s="106" customFormat="1">
      <c r="B680" s="179"/>
      <c r="C680" s="173"/>
      <c r="D680" s="138"/>
      <c r="E680" s="138"/>
      <c r="F680" s="103" t="s">
        <v>89</v>
      </c>
      <c r="G680" s="52">
        <v>4830229</v>
      </c>
      <c r="H680" s="64">
        <f>IFERROR(G680/D668,"-")</f>
        <v>2.6999731412921748E-2</v>
      </c>
      <c r="I680" s="52">
        <v>14</v>
      </c>
      <c r="J680" s="64">
        <f>IFERROR(I680/E668,"-")</f>
        <v>0.12844036697247707</v>
      </c>
      <c r="K680" s="61">
        <f t="shared" si="126"/>
        <v>345016.35714285716</v>
      </c>
      <c r="L680" s="138"/>
      <c r="M680" s="138"/>
      <c r="N680" s="103" t="s">
        <v>89</v>
      </c>
      <c r="O680" s="52">
        <v>2151378</v>
      </c>
      <c r="P680" s="64">
        <f>IFERROR(O680/L668,"-")</f>
        <v>6.4450687529961611E-3</v>
      </c>
      <c r="Q680" s="52">
        <v>24</v>
      </c>
      <c r="R680" s="64">
        <f>IFERROR(Q680/M668,"-")</f>
        <v>0.1437125748502994</v>
      </c>
      <c r="S680" s="61">
        <f t="shared" si="127"/>
        <v>89640.75</v>
      </c>
      <c r="T680" s="138"/>
      <c r="U680" s="138"/>
      <c r="V680" s="103" t="s">
        <v>89</v>
      </c>
      <c r="W680" s="52">
        <v>30638729</v>
      </c>
      <c r="X680" s="50">
        <f>W680/T668</f>
        <v>8.9589906943805236E-3</v>
      </c>
      <c r="Y680" s="52">
        <v>451</v>
      </c>
      <c r="Z680" s="64">
        <f>IFERROR(Y680/U668,"-")</f>
        <v>9.929546455306032E-2</v>
      </c>
      <c r="AA680" s="61">
        <f t="shared" si="128"/>
        <v>67935.097560975613</v>
      </c>
      <c r="AB680" s="138"/>
      <c r="AC680" s="138"/>
      <c r="AD680" s="103" t="s">
        <v>89</v>
      </c>
      <c r="AE680" s="52">
        <v>26457578</v>
      </c>
      <c r="AF680" s="64">
        <f>IFERROR(AE680/AB668,"-")</f>
        <v>7.9811309275789472E-3</v>
      </c>
      <c r="AG680" s="52">
        <v>377</v>
      </c>
      <c r="AH680" s="64">
        <f>IFERROR(AG680/AC668,"-")</f>
        <v>0.11190264173345206</v>
      </c>
      <c r="AI680" s="61">
        <f t="shared" si="129"/>
        <v>70179.251989389915</v>
      </c>
      <c r="AJ680" s="138"/>
      <c r="AK680" s="138"/>
      <c r="AL680" s="103" t="s">
        <v>89</v>
      </c>
      <c r="AM680" s="52">
        <v>22770231</v>
      </c>
      <c r="AN680" s="64">
        <f>IFERROR(AM680/AJ668,"-")</f>
        <v>9.3648552286623148E-3</v>
      </c>
      <c r="AO680" s="52">
        <v>239</v>
      </c>
      <c r="AP680" s="64">
        <f>IFERROR(AO680/AK668,"-")</f>
        <v>0.11413562559694365</v>
      </c>
      <c r="AQ680" s="61">
        <f t="shared" si="130"/>
        <v>95272.933054393303</v>
      </c>
      <c r="AR680" s="138"/>
      <c r="AS680" s="138"/>
      <c r="AT680" s="103" t="s">
        <v>89</v>
      </c>
      <c r="AU680" s="52">
        <v>7524654</v>
      </c>
      <c r="AV680" s="64">
        <f>IFERROR(AU680/AR668,"-")</f>
        <v>6.782018681683849E-3</v>
      </c>
      <c r="AW680" s="52">
        <v>102</v>
      </c>
      <c r="AX680" s="64">
        <f>IFERROR(AW680/AS668,"-")</f>
        <v>0.10874200426439233</v>
      </c>
      <c r="AY680" s="61">
        <f t="shared" si="131"/>
        <v>73771.117647058825</v>
      </c>
      <c r="AZ680" s="138"/>
      <c r="BA680" s="138"/>
      <c r="BB680" s="103" t="s">
        <v>89</v>
      </c>
      <c r="BC680" s="52">
        <v>3887785</v>
      </c>
      <c r="BD680" s="64">
        <f>IFERROR(BC680/AZ668,"-")</f>
        <v>1.0488385440128915E-2</v>
      </c>
      <c r="BE680" s="52">
        <v>46</v>
      </c>
      <c r="BF680" s="64">
        <f>IFERROR(BE680/BA668,"-")</f>
        <v>0.14465408805031446</v>
      </c>
      <c r="BG680" s="61">
        <f t="shared" si="132"/>
        <v>84517.065217391311</v>
      </c>
      <c r="BH680" s="138"/>
      <c r="BI680" s="150"/>
      <c r="BJ680" s="103" t="s">
        <v>89</v>
      </c>
      <c r="BK680" s="52">
        <f t="shared" si="134"/>
        <v>98260584</v>
      </c>
      <c r="BL680" s="64">
        <f>IFERROR(BK680/BH668,"-")</f>
        <v>8.8053151340648853E-3</v>
      </c>
      <c r="BM680" s="52">
        <f t="shared" si="135"/>
        <v>1253</v>
      </c>
      <c r="BN680" s="64">
        <f>IFERROR(BM680/BI668,"-")</f>
        <v>0.10860709023142931</v>
      </c>
      <c r="BO680" s="61">
        <f t="shared" si="133"/>
        <v>78420.258579409419</v>
      </c>
    </row>
    <row r="681" spans="2:67" s="106" customFormat="1">
      <c r="B681" s="179"/>
      <c r="C681" s="173"/>
      <c r="D681" s="138"/>
      <c r="E681" s="138"/>
      <c r="F681" s="103" t="s">
        <v>91</v>
      </c>
      <c r="G681" s="52">
        <v>2938616</v>
      </c>
      <c r="H681" s="64">
        <f>IFERROR(G681/D668,"-")</f>
        <v>1.6426103757340379E-2</v>
      </c>
      <c r="I681" s="52">
        <v>8</v>
      </c>
      <c r="J681" s="64">
        <f>IFERROR(I681/E668,"-")</f>
        <v>7.3394495412844041E-2</v>
      </c>
      <c r="K681" s="61">
        <f t="shared" si="126"/>
        <v>367327</v>
      </c>
      <c r="L681" s="138"/>
      <c r="M681" s="138"/>
      <c r="N681" s="103" t="s">
        <v>91</v>
      </c>
      <c r="O681" s="52">
        <v>25727154</v>
      </c>
      <c r="P681" s="64">
        <f>IFERROR(O681/L668,"-")</f>
        <v>7.7073055664285961E-2</v>
      </c>
      <c r="Q681" s="52">
        <v>20</v>
      </c>
      <c r="R681" s="64">
        <f>IFERROR(Q681/M668,"-")</f>
        <v>0.11976047904191617</v>
      </c>
      <c r="S681" s="61">
        <f t="shared" si="127"/>
        <v>1286357.7</v>
      </c>
      <c r="T681" s="138"/>
      <c r="U681" s="138"/>
      <c r="V681" s="103" t="s">
        <v>91</v>
      </c>
      <c r="W681" s="52">
        <v>98946370</v>
      </c>
      <c r="X681" s="50">
        <f>W681/T668</f>
        <v>2.8932649525792414E-2</v>
      </c>
      <c r="Y681" s="52">
        <v>319</v>
      </c>
      <c r="Z681" s="64">
        <f>IFERROR(Y681/U668,"-")</f>
        <v>7.0233377366798772E-2</v>
      </c>
      <c r="AA681" s="61">
        <f t="shared" si="128"/>
        <v>310176.70846394985</v>
      </c>
      <c r="AB681" s="138"/>
      <c r="AC681" s="138"/>
      <c r="AD681" s="103" t="s">
        <v>91</v>
      </c>
      <c r="AE681" s="52">
        <v>204530275</v>
      </c>
      <c r="AF681" s="64">
        <f>IFERROR(AE681/AB668,"-")</f>
        <v>6.1698123064353329E-2</v>
      </c>
      <c r="AG681" s="52">
        <v>482</v>
      </c>
      <c r="AH681" s="64">
        <f>IFERROR(AG681/AC668,"-")</f>
        <v>0.14306915998812705</v>
      </c>
      <c r="AI681" s="61">
        <f t="shared" si="129"/>
        <v>424336.67012448132</v>
      </c>
      <c r="AJ681" s="138"/>
      <c r="AK681" s="138"/>
      <c r="AL681" s="103" t="s">
        <v>91</v>
      </c>
      <c r="AM681" s="52">
        <v>193474860</v>
      </c>
      <c r="AN681" s="64">
        <f>IFERROR(AM681/AJ668,"-")</f>
        <v>7.9571614986501879E-2</v>
      </c>
      <c r="AO681" s="52">
        <v>467</v>
      </c>
      <c r="AP681" s="64">
        <f>IFERROR(AO681/AK668,"-")</f>
        <v>0.223018147086915</v>
      </c>
      <c r="AQ681" s="61">
        <f t="shared" si="130"/>
        <v>414293.06209850108</v>
      </c>
      <c r="AR681" s="138"/>
      <c r="AS681" s="138"/>
      <c r="AT681" s="103" t="s">
        <v>91</v>
      </c>
      <c r="AU681" s="52">
        <v>84751668</v>
      </c>
      <c r="AV681" s="64">
        <f>IFERROR(AU681/AR668,"-")</f>
        <v>7.6387219356513575E-2</v>
      </c>
      <c r="AW681" s="52">
        <v>250</v>
      </c>
      <c r="AX681" s="64">
        <f>IFERROR(AW681/AS668,"-")</f>
        <v>0.26652452025586354</v>
      </c>
      <c r="AY681" s="61">
        <f t="shared" si="131"/>
        <v>339006.67200000002</v>
      </c>
      <c r="AZ681" s="138"/>
      <c r="BA681" s="138"/>
      <c r="BB681" s="103" t="s">
        <v>91</v>
      </c>
      <c r="BC681" s="52">
        <v>47196759</v>
      </c>
      <c r="BD681" s="64">
        <f>IFERROR(BC681/AZ668,"-")</f>
        <v>0.12732643392494011</v>
      </c>
      <c r="BE681" s="52">
        <v>91</v>
      </c>
      <c r="BF681" s="64">
        <f>IFERROR(BE681/BA668,"-")</f>
        <v>0.28616352201257861</v>
      </c>
      <c r="BG681" s="61">
        <f t="shared" si="132"/>
        <v>518645.70329670329</v>
      </c>
      <c r="BH681" s="138"/>
      <c r="BI681" s="150"/>
      <c r="BJ681" s="103" t="s">
        <v>91</v>
      </c>
      <c r="BK681" s="52">
        <f t="shared" si="134"/>
        <v>657565702</v>
      </c>
      <c r="BL681" s="64">
        <f>IFERROR(BK681/BH668,"-")</f>
        <v>5.8925695245843436E-2</v>
      </c>
      <c r="BM681" s="52">
        <f t="shared" si="135"/>
        <v>1637</v>
      </c>
      <c r="BN681" s="64">
        <f>IFERROR(BM681/BI668,"-")</f>
        <v>0.14189130623212273</v>
      </c>
      <c r="BO681" s="61">
        <f t="shared" si="133"/>
        <v>401689.49419670127</v>
      </c>
    </row>
    <row r="682" spans="2:67" s="106" customFormat="1">
      <c r="B682" s="179"/>
      <c r="C682" s="173"/>
      <c r="D682" s="138"/>
      <c r="E682" s="138"/>
      <c r="F682" s="103" t="s">
        <v>95</v>
      </c>
      <c r="G682" s="52">
        <v>1813780</v>
      </c>
      <c r="H682" s="64">
        <f>IFERROR(G682/D668,"-")</f>
        <v>1.0138561306747404E-2</v>
      </c>
      <c r="I682" s="52">
        <v>12</v>
      </c>
      <c r="J682" s="64">
        <f>IFERROR(I682/E668,"-")</f>
        <v>0.11009174311926606</v>
      </c>
      <c r="K682" s="61">
        <f t="shared" si="126"/>
        <v>151148.33333333334</v>
      </c>
      <c r="L682" s="138"/>
      <c r="M682" s="138"/>
      <c r="N682" s="103" t="s">
        <v>95</v>
      </c>
      <c r="O682" s="52">
        <v>3252062</v>
      </c>
      <c r="P682" s="64">
        <f>IFERROR(O682/L668,"-")</f>
        <v>9.7424828082309112E-3</v>
      </c>
      <c r="Q682" s="52">
        <v>17</v>
      </c>
      <c r="R682" s="64">
        <f>IFERROR(Q682/M668,"-")</f>
        <v>0.10179640718562874</v>
      </c>
      <c r="S682" s="61">
        <f t="shared" si="127"/>
        <v>191297.76470588235</v>
      </c>
      <c r="T682" s="138"/>
      <c r="U682" s="138"/>
      <c r="V682" s="103" t="s">
        <v>95</v>
      </c>
      <c r="W682" s="52">
        <v>27470601</v>
      </c>
      <c r="X682" s="50">
        <f>W682/T668</f>
        <v>8.032606663547966E-3</v>
      </c>
      <c r="Y682" s="52">
        <v>280</v>
      </c>
      <c r="Z682" s="64">
        <f>IFERROR(Y682/U668,"-")</f>
        <v>6.1646851607221491E-2</v>
      </c>
      <c r="AA682" s="61">
        <f t="shared" si="128"/>
        <v>98109.289285714287</v>
      </c>
      <c r="AB682" s="138"/>
      <c r="AC682" s="138"/>
      <c r="AD682" s="103" t="s">
        <v>95</v>
      </c>
      <c r="AE682" s="52">
        <v>27052396</v>
      </c>
      <c r="AF682" s="64">
        <f>IFERROR(AE682/AB668,"-")</f>
        <v>8.1605623304110836E-3</v>
      </c>
      <c r="AG682" s="52">
        <v>279</v>
      </c>
      <c r="AH682" s="64">
        <f>IFERROR(AG682/AC668,"-")</f>
        <v>8.2813891362422079E-2</v>
      </c>
      <c r="AI682" s="61">
        <f t="shared" si="129"/>
        <v>96961.992831541225</v>
      </c>
      <c r="AJ682" s="138"/>
      <c r="AK682" s="138"/>
      <c r="AL682" s="103" t="s">
        <v>95</v>
      </c>
      <c r="AM682" s="52">
        <v>18471681</v>
      </c>
      <c r="AN682" s="64">
        <f>IFERROR(AM682/AJ668,"-")</f>
        <v>7.5969637020824408E-3</v>
      </c>
      <c r="AO682" s="52">
        <v>204</v>
      </c>
      <c r="AP682" s="64">
        <f>IFERROR(AO682/AK668,"-")</f>
        <v>9.7421203438395415E-2</v>
      </c>
      <c r="AQ682" s="61">
        <f t="shared" si="130"/>
        <v>90547.455882352937</v>
      </c>
      <c r="AR682" s="138"/>
      <c r="AS682" s="138"/>
      <c r="AT682" s="103" t="s">
        <v>95</v>
      </c>
      <c r="AU682" s="52">
        <v>2881641</v>
      </c>
      <c r="AV682" s="64">
        <f>IFERROR(AU682/AR668,"-")</f>
        <v>2.5972414274338896E-3</v>
      </c>
      <c r="AW682" s="52">
        <v>68</v>
      </c>
      <c r="AX682" s="64">
        <f>IFERROR(AW682/AS668,"-")</f>
        <v>7.2494669509594878E-2</v>
      </c>
      <c r="AY682" s="61">
        <f t="shared" si="131"/>
        <v>42377.073529411762</v>
      </c>
      <c r="AZ682" s="138"/>
      <c r="BA682" s="138"/>
      <c r="BB682" s="103" t="s">
        <v>95</v>
      </c>
      <c r="BC682" s="52">
        <v>3102476</v>
      </c>
      <c r="BD682" s="64">
        <f>IFERROR(BC682/AZ668,"-")</f>
        <v>8.3697951678782124E-3</v>
      </c>
      <c r="BE682" s="52">
        <v>17</v>
      </c>
      <c r="BF682" s="64">
        <f>IFERROR(BE682/BA668,"-")</f>
        <v>5.3459119496855348E-2</v>
      </c>
      <c r="BG682" s="61">
        <f t="shared" si="132"/>
        <v>182498.58823529413</v>
      </c>
      <c r="BH682" s="138"/>
      <c r="BI682" s="150"/>
      <c r="BJ682" s="103" t="s">
        <v>95</v>
      </c>
      <c r="BK682" s="52">
        <f t="shared" si="134"/>
        <v>84044637</v>
      </c>
      <c r="BL682" s="64">
        <f>IFERROR(BK682/BH668,"-")</f>
        <v>7.5313974738140119E-3</v>
      </c>
      <c r="BM682" s="52">
        <f t="shared" si="135"/>
        <v>877</v>
      </c>
      <c r="BN682" s="64">
        <f>IFERROR(BM682/BI668,"-")</f>
        <v>7.6016295397417E-2</v>
      </c>
      <c r="BO682" s="61">
        <f t="shared" si="133"/>
        <v>95831.969213226912</v>
      </c>
    </row>
    <row r="683" spans="2:67" s="106" customFormat="1">
      <c r="B683" s="179"/>
      <c r="C683" s="173"/>
      <c r="D683" s="138"/>
      <c r="E683" s="138"/>
      <c r="F683" s="104" t="s">
        <v>93</v>
      </c>
      <c r="G683" s="55">
        <v>229176</v>
      </c>
      <c r="H683" s="65">
        <f>IFERROR(G683/D668,"-")</f>
        <v>1.2810345940715761E-3</v>
      </c>
      <c r="I683" s="55">
        <v>11</v>
      </c>
      <c r="J683" s="65">
        <f>IFERROR(I683/E668,"-")</f>
        <v>0.10091743119266056</v>
      </c>
      <c r="K683" s="62">
        <f t="shared" si="126"/>
        <v>20834.18181818182</v>
      </c>
      <c r="L683" s="138"/>
      <c r="M683" s="138"/>
      <c r="N683" s="104" t="s">
        <v>93</v>
      </c>
      <c r="O683" s="55">
        <v>174832</v>
      </c>
      <c r="P683" s="65">
        <f>IFERROR(O683/L668,"-")</f>
        <v>5.237593115778932E-4</v>
      </c>
      <c r="Q683" s="55">
        <v>21</v>
      </c>
      <c r="R683" s="65">
        <f>IFERROR(Q683/M668,"-")</f>
        <v>0.12574850299401197</v>
      </c>
      <c r="S683" s="62">
        <f t="shared" si="127"/>
        <v>8325.3333333333339</v>
      </c>
      <c r="T683" s="138"/>
      <c r="U683" s="138"/>
      <c r="V683" s="104" t="s">
        <v>93</v>
      </c>
      <c r="W683" s="55">
        <v>4559264</v>
      </c>
      <c r="X683" s="53">
        <f>W683/T668</f>
        <v>1.3331624738488377E-3</v>
      </c>
      <c r="Y683" s="55">
        <v>374</v>
      </c>
      <c r="Z683" s="65">
        <f>IFERROR(Y683/U668,"-")</f>
        <v>8.2342580361074419E-2</v>
      </c>
      <c r="AA683" s="62">
        <f t="shared" si="128"/>
        <v>12190.545454545454</v>
      </c>
      <c r="AB683" s="138"/>
      <c r="AC683" s="138"/>
      <c r="AD683" s="104" t="s">
        <v>93</v>
      </c>
      <c r="AE683" s="55">
        <v>4353477</v>
      </c>
      <c r="AF683" s="65">
        <f>IFERROR(AE683/AB668,"-")</f>
        <v>1.3132596614551647E-3</v>
      </c>
      <c r="AG683" s="55">
        <v>338</v>
      </c>
      <c r="AH683" s="65">
        <f>IFERROR(AG683/AC668,"-")</f>
        <v>0.10032650638171564</v>
      </c>
      <c r="AI683" s="62">
        <f t="shared" si="129"/>
        <v>12880.109467455621</v>
      </c>
      <c r="AJ683" s="138"/>
      <c r="AK683" s="138"/>
      <c r="AL683" s="104" t="s">
        <v>93</v>
      </c>
      <c r="AM683" s="55">
        <v>3820144</v>
      </c>
      <c r="AN683" s="65">
        <f>IFERROR(AM683/AJ668,"-")</f>
        <v>1.5711345006839401E-3</v>
      </c>
      <c r="AO683" s="55">
        <v>259</v>
      </c>
      <c r="AP683" s="65">
        <f>IFERROR(AO683/AK668,"-")</f>
        <v>0.12368672397325692</v>
      </c>
      <c r="AQ683" s="62">
        <f t="shared" si="130"/>
        <v>14749.590733590734</v>
      </c>
      <c r="AR683" s="138"/>
      <c r="AS683" s="138"/>
      <c r="AT683" s="104" t="s">
        <v>93</v>
      </c>
      <c r="AU683" s="55">
        <v>4267942</v>
      </c>
      <c r="AV683" s="65">
        <f>IFERROR(AU683/AR668,"-")</f>
        <v>3.8467233677911476E-3</v>
      </c>
      <c r="AW683" s="55">
        <v>142</v>
      </c>
      <c r="AX683" s="65">
        <f>IFERROR(AW683/AS668,"-")</f>
        <v>0.1513859275053305</v>
      </c>
      <c r="AY683" s="62">
        <f t="shared" si="131"/>
        <v>30055.929577464787</v>
      </c>
      <c r="AZ683" s="138"/>
      <c r="BA683" s="138"/>
      <c r="BB683" s="104" t="s">
        <v>93</v>
      </c>
      <c r="BC683" s="55">
        <v>683302</v>
      </c>
      <c r="BD683" s="65">
        <f>IFERROR(BC683/AZ668,"-")</f>
        <v>1.8433979111527432E-3</v>
      </c>
      <c r="BE683" s="55">
        <v>44</v>
      </c>
      <c r="BF683" s="65">
        <f>IFERROR(BE683/BA668,"-")</f>
        <v>0.13836477987421383</v>
      </c>
      <c r="BG683" s="62">
        <f t="shared" si="132"/>
        <v>15529.59090909091</v>
      </c>
      <c r="BH683" s="138"/>
      <c r="BI683" s="150"/>
      <c r="BJ683" s="104" t="s">
        <v>93</v>
      </c>
      <c r="BK683" s="55">
        <f t="shared" si="134"/>
        <v>18088137</v>
      </c>
      <c r="BL683" s="65">
        <f>IFERROR(BK683/BH668,"-")</f>
        <v>1.6209118650581092E-3</v>
      </c>
      <c r="BM683" s="55">
        <f t="shared" si="135"/>
        <v>1189</v>
      </c>
      <c r="BN683" s="65">
        <f>IFERROR(BM683/BI668,"-")</f>
        <v>0.10305972089798041</v>
      </c>
      <c r="BO683" s="62">
        <f t="shared" si="133"/>
        <v>15212.899074852818</v>
      </c>
    </row>
    <row r="684" spans="2:67" s="106" customFormat="1">
      <c r="B684" s="179"/>
      <c r="C684" s="174"/>
      <c r="D684" s="139"/>
      <c r="E684" s="139"/>
      <c r="F684" s="105" t="s">
        <v>101</v>
      </c>
      <c r="G684" s="56">
        <f>SUM(G668:G683)</f>
        <v>19687692</v>
      </c>
      <c r="H684" s="65">
        <f>IFERROR(G684/D668,"-")</f>
        <v>0.1100491086737975</v>
      </c>
      <c r="I684" s="55">
        <v>82</v>
      </c>
      <c r="J684" s="65">
        <f>IFERROR(I684/E668,"-")</f>
        <v>0.75229357798165142</v>
      </c>
      <c r="K684" s="62">
        <f t="shared" si="126"/>
        <v>240093.80487804877</v>
      </c>
      <c r="L684" s="139"/>
      <c r="M684" s="139"/>
      <c r="N684" s="105" t="s">
        <v>101</v>
      </c>
      <c r="O684" s="56">
        <f>SUM(O668:O683)</f>
        <v>48900181</v>
      </c>
      <c r="P684" s="65">
        <f>IFERROR(O684/L668,"-")</f>
        <v>0.1464944926363273</v>
      </c>
      <c r="Q684" s="55">
        <v>136</v>
      </c>
      <c r="R684" s="65">
        <f>IFERROR(Q684/M668,"-")</f>
        <v>0.81437125748502992</v>
      </c>
      <c r="S684" s="62">
        <f t="shared" si="127"/>
        <v>359560.1544117647</v>
      </c>
      <c r="T684" s="139"/>
      <c r="U684" s="139"/>
      <c r="V684" s="105" t="s">
        <v>101</v>
      </c>
      <c r="W684" s="56">
        <f>SUM(W668:W683)</f>
        <v>640984486</v>
      </c>
      <c r="X684" s="53">
        <f>W684/T668</f>
        <v>0.18742859879456109</v>
      </c>
      <c r="Y684" s="55">
        <v>3268</v>
      </c>
      <c r="Z684" s="65">
        <f>IFERROR(Y684/U668,"-")</f>
        <v>0.71950682518714226</v>
      </c>
      <c r="AA684" s="62">
        <f t="shared" si="128"/>
        <v>196139.68359853121</v>
      </c>
      <c r="AB684" s="139"/>
      <c r="AC684" s="139"/>
      <c r="AD684" s="105" t="s">
        <v>101</v>
      </c>
      <c r="AE684" s="56">
        <f>SUM(AE668:AE683)</f>
        <v>884228071</v>
      </c>
      <c r="AF684" s="65">
        <f>IFERROR(AE684/AB668,"-")</f>
        <v>0.26673416608623712</v>
      </c>
      <c r="AG684" s="55">
        <v>2742</v>
      </c>
      <c r="AH684" s="65">
        <f>IFERROR(AG684/AC668,"-")</f>
        <v>0.81389136242208371</v>
      </c>
      <c r="AI684" s="62">
        <f t="shared" si="129"/>
        <v>322475.59117432532</v>
      </c>
      <c r="AJ684" s="139"/>
      <c r="AK684" s="139"/>
      <c r="AL684" s="105" t="s">
        <v>101</v>
      </c>
      <c r="AM684" s="56">
        <f>SUM(AM668:AM683)</f>
        <v>694162633</v>
      </c>
      <c r="AN684" s="65">
        <f>IFERROR(AM684/AJ668,"-")</f>
        <v>0.28549260493633333</v>
      </c>
      <c r="AO684" s="55">
        <v>1791</v>
      </c>
      <c r="AP684" s="65">
        <f>IFERROR(AO684/AK668,"-")</f>
        <v>0.85530085959885382</v>
      </c>
      <c r="AQ684" s="62">
        <f t="shared" si="130"/>
        <v>387583.82635399216</v>
      </c>
      <c r="AR684" s="139"/>
      <c r="AS684" s="139"/>
      <c r="AT684" s="105" t="s">
        <v>101</v>
      </c>
      <c r="AU684" s="56">
        <f>SUM(AU668:AU683)</f>
        <v>315184990</v>
      </c>
      <c r="AV684" s="65">
        <f>IFERROR(AU684/AR668,"-")</f>
        <v>0.28407824338053778</v>
      </c>
      <c r="AW684" s="55">
        <v>804</v>
      </c>
      <c r="AX684" s="65">
        <f>IFERROR(AW684/AS668,"-")</f>
        <v>0.8571428571428571</v>
      </c>
      <c r="AY684" s="62">
        <f t="shared" si="131"/>
        <v>392021.13184079604</v>
      </c>
      <c r="AZ684" s="139"/>
      <c r="BA684" s="139"/>
      <c r="BB684" s="105" t="s">
        <v>101</v>
      </c>
      <c r="BC684" s="56">
        <f>SUM(BC668:BC683)</f>
        <v>136391547</v>
      </c>
      <c r="BD684" s="65">
        <f>IFERROR(BC684/AZ668,"-")</f>
        <v>0.36795427620392041</v>
      </c>
      <c r="BE684" s="55">
        <v>259</v>
      </c>
      <c r="BF684" s="65">
        <f>IFERROR(BE684/BA668,"-")</f>
        <v>0.81446540880503149</v>
      </c>
      <c r="BG684" s="62">
        <f t="shared" si="132"/>
        <v>526608.28957528959</v>
      </c>
      <c r="BH684" s="139"/>
      <c r="BI684" s="151"/>
      <c r="BJ684" s="105" t="s">
        <v>101</v>
      </c>
      <c r="BK684" s="56">
        <f t="shared" si="134"/>
        <v>2739539600</v>
      </c>
      <c r="BL684" s="65">
        <f>IFERROR(BK684/BH668,"-")</f>
        <v>0.24549527916758626</v>
      </c>
      <c r="BM684" s="56">
        <f t="shared" si="135"/>
        <v>9082</v>
      </c>
      <c r="BN684" s="65">
        <f>IFERROR(BM684/BI668,"-")</f>
        <v>0.78720637947473349</v>
      </c>
      <c r="BO684" s="62">
        <f t="shared" si="133"/>
        <v>301644.96806870733</v>
      </c>
    </row>
    <row r="685" spans="2:67" s="106" customFormat="1">
      <c r="B685" s="179">
        <v>41</v>
      </c>
      <c r="C685" s="172" t="s">
        <v>13</v>
      </c>
      <c r="D685" s="137">
        <v>71456570</v>
      </c>
      <c r="E685" s="137">
        <v>47</v>
      </c>
      <c r="F685" s="101" t="s">
        <v>66</v>
      </c>
      <c r="G685" s="48">
        <v>515653</v>
      </c>
      <c r="H685" s="63">
        <f>IFERROR(G685/D685,"-")</f>
        <v>7.2163133494932653E-3</v>
      </c>
      <c r="I685" s="48">
        <v>10</v>
      </c>
      <c r="J685" s="63">
        <f>IFERROR(I685/E685,"-")</f>
        <v>0.21276595744680851</v>
      </c>
      <c r="K685" s="60">
        <f t="shared" si="126"/>
        <v>51565.3</v>
      </c>
      <c r="L685" s="137">
        <v>250543400</v>
      </c>
      <c r="M685" s="137">
        <v>151</v>
      </c>
      <c r="N685" s="101" t="s">
        <v>66</v>
      </c>
      <c r="O685" s="48">
        <v>1799231</v>
      </c>
      <c r="P685" s="63">
        <f>IFERROR(O685/L685,"-")</f>
        <v>7.1813146943802949E-3</v>
      </c>
      <c r="Q685" s="48">
        <v>45</v>
      </c>
      <c r="R685" s="63">
        <f>IFERROR(Q685/M685,"-")</f>
        <v>0.29801324503311261</v>
      </c>
      <c r="S685" s="60">
        <f t="shared" si="127"/>
        <v>39982.911111111112</v>
      </c>
      <c r="T685" s="137">
        <v>6399038290</v>
      </c>
      <c r="U685" s="137">
        <v>8790</v>
      </c>
      <c r="V685" s="101" t="s">
        <v>66</v>
      </c>
      <c r="W685" s="48">
        <v>148447177</v>
      </c>
      <c r="X685" s="46">
        <f>W685/T685</f>
        <v>2.319835735816483E-2</v>
      </c>
      <c r="Y685" s="48">
        <v>1639</v>
      </c>
      <c r="Z685" s="63">
        <f>IFERROR(Y685/U685,"-")</f>
        <v>0.18646188850967008</v>
      </c>
      <c r="AA685" s="60">
        <f t="shared" si="128"/>
        <v>90571.798047589997</v>
      </c>
      <c r="AB685" s="137">
        <v>5895328830</v>
      </c>
      <c r="AC685" s="137">
        <v>6423</v>
      </c>
      <c r="AD685" s="101" t="s">
        <v>66</v>
      </c>
      <c r="AE685" s="48">
        <v>169956170</v>
      </c>
      <c r="AF685" s="63">
        <f>IFERROR(AE685/AB685,"-")</f>
        <v>2.882895507628537E-2</v>
      </c>
      <c r="AG685" s="48">
        <v>1633</v>
      </c>
      <c r="AH685" s="63">
        <f>IFERROR(AG685/AC685,"-")</f>
        <v>0.25424256577923088</v>
      </c>
      <c r="AI685" s="60">
        <f t="shared" si="129"/>
        <v>104076.03796693202</v>
      </c>
      <c r="AJ685" s="137">
        <v>3672523660</v>
      </c>
      <c r="AK685" s="137">
        <v>3589</v>
      </c>
      <c r="AL685" s="101" t="s">
        <v>66</v>
      </c>
      <c r="AM685" s="48">
        <v>161686701</v>
      </c>
      <c r="AN685" s="63">
        <f>IFERROR(AM685/AJ685,"-")</f>
        <v>4.4026047472761551E-2</v>
      </c>
      <c r="AO685" s="48">
        <v>1010</v>
      </c>
      <c r="AP685" s="63">
        <f>IFERROR(AO685/AK685,"-")</f>
        <v>0.28141543605461133</v>
      </c>
      <c r="AQ685" s="60">
        <f t="shared" si="130"/>
        <v>160085.84257425743</v>
      </c>
      <c r="AR685" s="137">
        <v>1715072360</v>
      </c>
      <c r="AS685" s="137">
        <v>1530</v>
      </c>
      <c r="AT685" s="101" t="s">
        <v>66</v>
      </c>
      <c r="AU685" s="48">
        <v>87541867</v>
      </c>
      <c r="AV685" s="63">
        <f>IFERROR(AU685/AR685,"-")</f>
        <v>5.1042666794536881E-2</v>
      </c>
      <c r="AW685" s="48">
        <v>439</v>
      </c>
      <c r="AX685" s="63">
        <f>IFERROR(AW685/AS685,"-")</f>
        <v>0.28692810457516338</v>
      </c>
      <c r="AY685" s="60">
        <f t="shared" si="131"/>
        <v>199411.99772209566</v>
      </c>
      <c r="AZ685" s="137">
        <v>511241990</v>
      </c>
      <c r="BA685" s="137">
        <v>503</v>
      </c>
      <c r="BB685" s="101" t="s">
        <v>66</v>
      </c>
      <c r="BC685" s="48">
        <v>32836045</v>
      </c>
      <c r="BD685" s="63">
        <f>IFERROR(BC685/AZ685,"-")</f>
        <v>6.4227989175928216E-2</v>
      </c>
      <c r="BE685" s="48">
        <v>159</v>
      </c>
      <c r="BF685" s="63">
        <f>IFERROR(BE685/BA685,"-")</f>
        <v>0.31610337972166996</v>
      </c>
      <c r="BG685" s="60">
        <f t="shared" si="132"/>
        <v>206516.00628930816</v>
      </c>
      <c r="BH685" s="137">
        <f>SUM(D685,L685,T685,AB685,AJ685,AR685,AZ685)</f>
        <v>18515205100</v>
      </c>
      <c r="BI685" s="149">
        <f>SUM(E685,M685,U685,AC685,AK685,AS685,BA685)</f>
        <v>21033</v>
      </c>
      <c r="BJ685" s="101" t="s">
        <v>66</v>
      </c>
      <c r="BK685" s="48">
        <f t="shared" si="134"/>
        <v>602782844</v>
      </c>
      <c r="BL685" s="63">
        <f>IFERROR(BK685/BH685,"-")</f>
        <v>3.2556098662930827E-2</v>
      </c>
      <c r="BM685" s="48">
        <f t="shared" si="135"/>
        <v>4935</v>
      </c>
      <c r="BN685" s="63">
        <f>IFERROR(BM685/BI685,"-")</f>
        <v>0.23463129368135788</v>
      </c>
      <c r="BO685" s="60">
        <f t="shared" si="133"/>
        <v>122144.44660587639</v>
      </c>
    </row>
    <row r="686" spans="2:67" s="106" customFormat="1">
      <c r="B686" s="179"/>
      <c r="C686" s="173"/>
      <c r="D686" s="138"/>
      <c r="E686" s="138"/>
      <c r="F686" s="102" t="s">
        <v>68</v>
      </c>
      <c r="G686" s="52">
        <v>590226</v>
      </c>
      <c r="H686" s="64">
        <f>IFERROR(G686/D685,"-")</f>
        <v>8.2599262740990793E-3</v>
      </c>
      <c r="I686" s="52">
        <v>9</v>
      </c>
      <c r="J686" s="64">
        <f>IFERROR(I686/E685,"-")</f>
        <v>0.19148936170212766</v>
      </c>
      <c r="K686" s="61">
        <f t="shared" si="126"/>
        <v>65580.666666666672</v>
      </c>
      <c r="L686" s="138"/>
      <c r="M686" s="138"/>
      <c r="N686" s="102" t="s">
        <v>68</v>
      </c>
      <c r="O686" s="52">
        <v>2571702</v>
      </c>
      <c r="P686" s="64">
        <f>IFERROR(O686/L685,"-")</f>
        <v>1.0264497089127073E-2</v>
      </c>
      <c r="Q686" s="52">
        <v>43</v>
      </c>
      <c r="R686" s="64">
        <f>IFERROR(Q686/M685,"-")</f>
        <v>0.28476821192052981</v>
      </c>
      <c r="S686" s="61">
        <f t="shared" si="127"/>
        <v>59807.023255813954</v>
      </c>
      <c r="T686" s="138"/>
      <c r="U686" s="138"/>
      <c r="V686" s="102" t="s">
        <v>68</v>
      </c>
      <c r="W686" s="52">
        <v>174213743</v>
      </c>
      <c r="X686" s="50">
        <f>W686/T685</f>
        <v>2.7224988366181507E-2</v>
      </c>
      <c r="Y686" s="52">
        <v>2136</v>
      </c>
      <c r="Z686" s="64">
        <f>IFERROR(Y686/U685,"-")</f>
        <v>0.24300341296928327</v>
      </c>
      <c r="AA686" s="61">
        <f t="shared" si="128"/>
        <v>81560.74110486891</v>
      </c>
      <c r="AB686" s="138"/>
      <c r="AC686" s="138"/>
      <c r="AD686" s="102" t="s">
        <v>68</v>
      </c>
      <c r="AE686" s="52">
        <v>120725079</v>
      </c>
      <c r="AF686" s="64">
        <f>IFERROR(AE686/AB685,"-")</f>
        <v>2.047809078700704E-2</v>
      </c>
      <c r="AG686" s="52">
        <v>1828</v>
      </c>
      <c r="AH686" s="64">
        <f>IFERROR(AG686/AC685,"-")</f>
        <v>0.28460221080491982</v>
      </c>
      <c r="AI686" s="61">
        <f t="shared" si="129"/>
        <v>66042.165754923408</v>
      </c>
      <c r="AJ686" s="138"/>
      <c r="AK686" s="138"/>
      <c r="AL686" s="102" t="s">
        <v>68</v>
      </c>
      <c r="AM686" s="52">
        <v>67402547</v>
      </c>
      <c r="AN686" s="64">
        <f>IFERROR(AM686/AJ685,"-")</f>
        <v>1.8353196123452611E-2</v>
      </c>
      <c r="AO686" s="52">
        <v>1102</v>
      </c>
      <c r="AP686" s="64">
        <f>IFERROR(AO686/AK685,"-")</f>
        <v>0.3070493173585957</v>
      </c>
      <c r="AQ686" s="61">
        <f t="shared" si="130"/>
        <v>61163.835753176041</v>
      </c>
      <c r="AR686" s="138"/>
      <c r="AS686" s="138"/>
      <c r="AT686" s="102" t="s">
        <v>68</v>
      </c>
      <c r="AU686" s="52">
        <v>26241110</v>
      </c>
      <c r="AV686" s="64">
        <f>IFERROR(AU686/AR685,"-")</f>
        <v>1.5300293219115257E-2</v>
      </c>
      <c r="AW686" s="52">
        <v>454</v>
      </c>
      <c r="AX686" s="64">
        <f>IFERROR(AW686/AS685,"-")</f>
        <v>0.29673202614379085</v>
      </c>
      <c r="AY686" s="61">
        <f t="shared" si="131"/>
        <v>57799.801762114541</v>
      </c>
      <c r="AZ686" s="138"/>
      <c r="BA686" s="138"/>
      <c r="BB686" s="102" t="s">
        <v>68</v>
      </c>
      <c r="BC686" s="52">
        <v>7809290</v>
      </c>
      <c r="BD686" s="64">
        <f>IFERROR(BC686/AZ685,"-")</f>
        <v>1.5275134188410464E-2</v>
      </c>
      <c r="BE686" s="52">
        <v>147</v>
      </c>
      <c r="BF686" s="64">
        <f>IFERROR(BE686/BA685,"-")</f>
        <v>0.2922465208747515</v>
      </c>
      <c r="BG686" s="61">
        <f t="shared" si="132"/>
        <v>53124.421768707485</v>
      </c>
      <c r="BH686" s="138"/>
      <c r="BI686" s="150"/>
      <c r="BJ686" s="102" t="s">
        <v>68</v>
      </c>
      <c r="BK686" s="52">
        <f t="shared" si="134"/>
        <v>399553697</v>
      </c>
      <c r="BL686" s="64">
        <f>IFERROR(BK686/BH685,"-")</f>
        <v>2.1579760788067101E-2</v>
      </c>
      <c r="BM686" s="52">
        <f t="shared" si="135"/>
        <v>5719</v>
      </c>
      <c r="BN686" s="64">
        <f>IFERROR(BM686/BI685,"-")</f>
        <v>0.27190605239385729</v>
      </c>
      <c r="BO686" s="61">
        <f t="shared" si="133"/>
        <v>69864.258961356885</v>
      </c>
    </row>
    <row r="687" spans="2:67" s="106" customFormat="1">
      <c r="B687" s="179"/>
      <c r="C687" s="173"/>
      <c r="D687" s="138"/>
      <c r="E687" s="138"/>
      <c r="F687" s="103" t="s">
        <v>70</v>
      </c>
      <c r="G687" s="52">
        <v>96032</v>
      </c>
      <c r="H687" s="64">
        <f>IFERROR(G687/D685,"-")</f>
        <v>1.3439212097641966E-3</v>
      </c>
      <c r="I687" s="52">
        <v>7</v>
      </c>
      <c r="J687" s="64">
        <f>IFERROR(I687/E685,"-")</f>
        <v>0.14893617021276595</v>
      </c>
      <c r="K687" s="61">
        <f t="shared" si="126"/>
        <v>13718.857142857143</v>
      </c>
      <c r="L687" s="138"/>
      <c r="M687" s="138"/>
      <c r="N687" s="103" t="s">
        <v>70</v>
      </c>
      <c r="O687" s="52">
        <v>559743</v>
      </c>
      <c r="P687" s="64">
        <f>IFERROR(O687/L685,"-")</f>
        <v>2.2341159256240636E-3</v>
      </c>
      <c r="Q687" s="52">
        <v>27</v>
      </c>
      <c r="R687" s="64">
        <f>IFERROR(Q687/M685,"-")</f>
        <v>0.17880794701986755</v>
      </c>
      <c r="S687" s="61">
        <f t="shared" si="127"/>
        <v>20731.222222222223</v>
      </c>
      <c r="T687" s="138"/>
      <c r="U687" s="138"/>
      <c r="V687" s="103" t="s">
        <v>70</v>
      </c>
      <c r="W687" s="52">
        <v>110221464</v>
      </c>
      <c r="X687" s="50">
        <f>W687/T685</f>
        <v>1.7224692056030812E-2</v>
      </c>
      <c r="Y687" s="52">
        <v>2042</v>
      </c>
      <c r="Z687" s="64">
        <f>IFERROR(Y687/U685,"-")</f>
        <v>0.2323094425483504</v>
      </c>
      <c r="AA687" s="61">
        <f t="shared" si="128"/>
        <v>53977.21057786484</v>
      </c>
      <c r="AB687" s="138"/>
      <c r="AC687" s="138"/>
      <c r="AD687" s="103" t="s">
        <v>70</v>
      </c>
      <c r="AE687" s="52">
        <v>102804416</v>
      </c>
      <c r="AF687" s="64">
        <f>IFERROR(AE687/AB685,"-")</f>
        <v>1.7438283591044403E-2</v>
      </c>
      <c r="AG687" s="52">
        <v>1699</v>
      </c>
      <c r="AH687" s="64">
        <f>IFERROR(AG687/AC685,"-")</f>
        <v>0.26451813794177176</v>
      </c>
      <c r="AI687" s="61">
        <f t="shared" si="129"/>
        <v>60508.779281930547</v>
      </c>
      <c r="AJ687" s="138"/>
      <c r="AK687" s="138"/>
      <c r="AL687" s="103" t="s">
        <v>70</v>
      </c>
      <c r="AM687" s="52">
        <v>57095354</v>
      </c>
      <c r="AN687" s="64">
        <f>IFERROR(AM687/AJ685,"-")</f>
        <v>1.5546626594095244E-2</v>
      </c>
      <c r="AO687" s="52">
        <v>1012</v>
      </c>
      <c r="AP687" s="64">
        <f>IFERROR(AO687/AK685,"-")</f>
        <v>0.28197269434382838</v>
      </c>
      <c r="AQ687" s="61">
        <f t="shared" si="130"/>
        <v>56418.333992094864</v>
      </c>
      <c r="AR687" s="138"/>
      <c r="AS687" s="138"/>
      <c r="AT687" s="103" t="s">
        <v>70</v>
      </c>
      <c r="AU687" s="52">
        <v>16562029</v>
      </c>
      <c r="AV687" s="64">
        <f>IFERROR(AU687/AR685,"-")</f>
        <v>9.6567523250156041E-3</v>
      </c>
      <c r="AW687" s="52">
        <v>384</v>
      </c>
      <c r="AX687" s="64">
        <f>IFERROR(AW687/AS685,"-")</f>
        <v>0.25098039215686274</v>
      </c>
      <c r="AY687" s="61">
        <f t="shared" si="131"/>
        <v>43130.283854166664</v>
      </c>
      <c r="AZ687" s="138"/>
      <c r="BA687" s="138"/>
      <c r="BB687" s="103" t="s">
        <v>70</v>
      </c>
      <c r="BC687" s="52">
        <v>3950437</v>
      </c>
      <c r="BD687" s="64">
        <f>IFERROR(BC687/AZ685,"-")</f>
        <v>7.7271372016997275E-3</v>
      </c>
      <c r="BE687" s="52">
        <v>107</v>
      </c>
      <c r="BF687" s="64">
        <f>IFERROR(BE687/BA685,"-")</f>
        <v>0.21272365805168986</v>
      </c>
      <c r="BG687" s="61">
        <f t="shared" si="132"/>
        <v>36919.971962616823</v>
      </c>
      <c r="BH687" s="138"/>
      <c r="BI687" s="150"/>
      <c r="BJ687" s="103" t="s">
        <v>70</v>
      </c>
      <c r="BK687" s="52">
        <f t="shared" si="134"/>
        <v>291289475</v>
      </c>
      <c r="BL687" s="64">
        <f>IFERROR(BK687/BH685,"-")</f>
        <v>1.5732446571709864E-2</v>
      </c>
      <c r="BM687" s="52">
        <f t="shared" si="135"/>
        <v>5278</v>
      </c>
      <c r="BN687" s="64">
        <f>IFERROR(BM687/BI685,"-")</f>
        <v>0.25093900061807634</v>
      </c>
      <c r="BO687" s="61">
        <f t="shared" si="133"/>
        <v>55189.366237211063</v>
      </c>
    </row>
    <row r="688" spans="2:67" s="106" customFormat="1">
      <c r="B688" s="179"/>
      <c r="C688" s="173"/>
      <c r="D688" s="138"/>
      <c r="E688" s="138"/>
      <c r="F688" s="103" t="s">
        <v>72</v>
      </c>
      <c r="G688" s="52">
        <v>497</v>
      </c>
      <c r="H688" s="64">
        <f>IFERROR(G688/D685,"-")</f>
        <v>6.9552736718261172E-6</v>
      </c>
      <c r="I688" s="52">
        <v>1</v>
      </c>
      <c r="J688" s="64">
        <f>IFERROR(I688/E685,"-")</f>
        <v>2.1276595744680851E-2</v>
      </c>
      <c r="K688" s="61">
        <f t="shared" si="126"/>
        <v>497</v>
      </c>
      <c r="L688" s="138"/>
      <c r="M688" s="138"/>
      <c r="N688" s="103" t="s">
        <v>72</v>
      </c>
      <c r="O688" s="52">
        <v>570281</v>
      </c>
      <c r="P688" s="64">
        <f>IFERROR(O688/L685,"-")</f>
        <v>2.2761765027536148E-3</v>
      </c>
      <c r="Q688" s="52">
        <v>6</v>
      </c>
      <c r="R688" s="64">
        <f>IFERROR(Q688/M685,"-")</f>
        <v>3.9735099337748346E-2</v>
      </c>
      <c r="S688" s="61">
        <f t="shared" si="127"/>
        <v>95046.833333333328</v>
      </c>
      <c r="T688" s="138"/>
      <c r="U688" s="138"/>
      <c r="V688" s="103" t="s">
        <v>72</v>
      </c>
      <c r="W688" s="52">
        <v>17966688</v>
      </c>
      <c r="X688" s="50">
        <f>W688/T685</f>
        <v>2.8077169077230196E-3</v>
      </c>
      <c r="Y688" s="52">
        <v>214</v>
      </c>
      <c r="Z688" s="64">
        <f>IFERROR(Y688/U685,"-")</f>
        <v>2.434584755403868E-2</v>
      </c>
      <c r="AA688" s="61">
        <f t="shared" si="128"/>
        <v>83956.485981308404</v>
      </c>
      <c r="AB688" s="138"/>
      <c r="AC688" s="138"/>
      <c r="AD688" s="103" t="s">
        <v>72</v>
      </c>
      <c r="AE688" s="52">
        <v>19389157</v>
      </c>
      <c r="AF688" s="64">
        <f>IFERROR(AE688/AB685,"-")</f>
        <v>3.2889016981263114E-3</v>
      </c>
      <c r="AG688" s="52">
        <v>212</v>
      </c>
      <c r="AH688" s="64">
        <f>IFERROR(AG688/AC685,"-")</f>
        <v>3.3006383309979757E-2</v>
      </c>
      <c r="AI688" s="61">
        <f t="shared" si="129"/>
        <v>91458.287735849051</v>
      </c>
      <c r="AJ688" s="138"/>
      <c r="AK688" s="138"/>
      <c r="AL688" s="103" t="s">
        <v>72</v>
      </c>
      <c r="AM688" s="52">
        <v>14336017</v>
      </c>
      <c r="AN688" s="64">
        <f>IFERROR(AM688/AJ685,"-")</f>
        <v>3.9035873767522575E-3</v>
      </c>
      <c r="AO688" s="52">
        <v>119</v>
      </c>
      <c r="AP688" s="64">
        <f>IFERROR(AO688/AK685,"-")</f>
        <v>3.3156868208414597E-2</v>
      </c>
      <c r="AQ688" s="61">
        <f t="shared" si="130"/>
        <v>120470.73109243698</v>
      </c>
      <c r="AR688" s="138"/>
      <c r="AS688" s="138"/>
      <c r="AT688" s="103" t="s">
        <v>72</v>
      </c>
      <c r="AU688" s="52">
        <v>2273987</v>
      </c>
      <c r="AV688" s="64">
        <f>IFERROR(AU688/AR685,"-")</f>
        <v>1.3258839994366185E-3</v>
      </c>
      <c r="AW688" s="52">
        <v>50</v>
      </c>
      <c r="AX688" s="64">
        <f>IFERROR(AW688/AS685,"-")</f>
        <v>3.2679738562091505E-2</v>
      </c>
      <c r="AY688" s="61">
        <f t="shared" si="131"/>
        <v>45479.74</v>
      </c>
      <c r="AZ688" s="138"/>
      <c r="BA688" s="138"/>
      <c r="BB688" s="103" t="s">
        <v>72</v>
      </c>
      <c r="BC688" s="52">
        <v>124841</v>
      </c>
      <c r="BD688" s="64">
        <f>IFERROR(BC688/AZ685,"-")</f>
        <v>2.4419160092855442E-4</v>
      </c>
      <c r="BE688" s="52">
        <v>8</v>
      </c>
      <c r="BF688" s="64">
        <f>IFERROR(BE688/BA685,"-")</f>
        <v>1.5904572564612324E-2</v>
      </c>
      <c r="BG688" s="61">
        <f t="shared" si="132"/>
        <v>15605.125</v>
      </c>
      <c r="BH688" s="138"/>
      <c r="BI688" s="150"/>
      <c r="BJ688" s="103" t="s">
        <v>72</v>
      </c>
      <c r="BK688" s="52">
        <f t="shared" si="134"/>
        <v>54661468</v>
      </c>
      <c r="BL688" s="64">
        <f>IFERROR(BK688/BH685,"-")</f>
        <v>2.9522475017033432E-3</v>
      </c>
      <c r="BM688" s="52">
        <f t="shared" si="135"/>
        <v>610</v>
      </c>
      <c r="BN688" s="64">
        <f>IFERROR(BM688/BI685,"-")</f>
        <v>2.9002044406408977E-2</v>
      </c>
      <c r="BO688" s="61">
        <f t="shared" si="133"/>
        <v>89608.963934426225</v>
      </c>
    </row>
    <row r="689" spans="2:67" s="106" customFormat="1">
      <c r="B689" s="179"/>
      <c r="C689" s="173"/>
      <c r="D689" s="138"/>
      <c r="E689" s="138"/>
      <c r="F689" s="103" t="s">
        <v>74</v>
      </c>
      <c r="G689" s="52">
        <v>679315</v>
      </c>
      <c r="H689" s="64">
        <f>IFERROR(G689/D685,"-")</f>
        <v>9.5066835701741632E-3</v>
      </c>
      <c r="I689" s="52">
        <v>8</v>
      </c>
      <c r="J689" s="64">
        <f>IFERROR(I689/E685,"-")</f>
        <v>0.1702127659574468</v>
      </c>
      <c r="K689" s="61">
        <f t="shared" si="126"/>
        <v>84914.375</v>
      </c>
      <c r="L689" s="138"/>
      <c r="M689" s="138"/>
      <c r="N689" s="103" t="s">
        <v>74</v>
      </c>
      <c r="O689" s="52">
        <v>5956328</v>
      </c>
      <c r="P689" s="64">
        <f>IFERROR(O689/L685,"-")</f>
        <v>2.3773637621266417E-2</v>
      </c>
      <c r="Q689" s="52">
        <v>40</v>
      </c>
      <c r="R689" s="64">
        <f>IFERROR(Q689/M685,"-")</f>
        <v>0.26490066225165565</v>
      </c>
      <c r="S689" s="61">
        <f t="shared" si="127"/>
        <v>148908.20000000001</v>
      </c>
      <c r="T689" s="138"/>
      <c r="U689" s="138"/>
      <c r="V689" s="103" t="s">
        <v>74</v>
      </c>
      <c r="W689" s="52">
        <v>176830374</v>
      </c>
      <c r="X689" s="50">
        <f>W689/T685</f>
        <v>2.7633898405693084E-2</v>
      </c>
      <c r="Y689" s="52">
        <v>2719</v>
      </c>
      <c r="Z689" s="64">
        <f>IFERROR(Y689/U685,"-")</f>
        <v>0.30932878270762232</v>
      </c>
      <c r="AA689" s="61">
        <f t="shared" si="128"/>
        <v>65035.076866495037</v>
      </c>
      <c r="AB689" s="138"/>
      <c r="AC689" s="138"/>
      <c r="AD689" s="103" t="s">
        <v>74</v>
      </c>
      <c r="AE689" s="52">
        <v>158201805</v>
      </c>
      <c r="AF689" s="64">
        <f>IFERROR(AE689/AB685,"-")</f>
        <v>2.6835111248578139E-2</v>
      </c>
      <c r="AG689" s="52">
        <v>2278</v>
      </c>
      <c r="AH689" s="64">
        <f>IFERROR(AG689/AC685,"-")</f>
        <v>0.35466293009497118</v>
      </c>
      <c r="AI689" s="61">
        <f t="shared" si="129"/>
        <v>69447.675592625106</v>
      </c>
      <c r="AJ689" s="138"/>
      <c r="AK689" s="138"/>
      <c r="AL689" s="103" t="s">
        <v>74</v>
      </c>
      <c r="AM689" s="52">
        <v>65691996</v>
      </c>
      <c r="AN689" s="64">
        <f>IFERROR(AM689/AJ685,"-")</f>
        <v>1.7887426217425648E-2</v>
      </c>
      <c r="AO689" s="52">
        <v>1292</v>
      </c>
      <c r="AP689" s="64">
        <f>IFERROR(AO689/AK685,"-")</f>
        <v>0.35998885483421567</v>
      </c>
      <c r="AQ689" s="61">
        <f t="shared" si="130"/>
        <v>50845.198142414862</v>
      </c>
      <c r="AR689" s="138"/>
      <c r="AS689" s="138"/>
      <c r="AT689" s="103" t="s">
        <v>74</v>
      </c>
      <c r="AU689" s="52">
        <v>29533851</v>
      </c>
      <c r="AV689" s="64">
        <f>IFERROR(AU689/AR685,"-")</f>
        <v>1.7220177812206128E-2</v>
      </c>
      <c r="AW689" s="52">
        <v>479</v>
      </c>
      <c r="AX689" s="64">
        <f>IFERROR(AW689/AS685,"-")</f>
        <v>0.3130718954248366</v>
      </c>
      <c r="AY689" s="61">
        <f t="shared" si="131"/>
        <v>61657.308977035493</v>
      </c>
      <c r="AZ689" s="138"/>
      <c r="BA689" s="138"/>
      <c r="BB689" s="103" t="s">
        <v>74</v>
      </c>
      <c r="BC689" s="52">
        <v>3910154</v>
      </c>
      <c r="BD689" s="64">
        <f>IFERROR(BC689/AZ685,"-")</f>
        <v>7.6483428131558602E-3</v>
      </c>
      <c r="BE689" s="52">
        <v>111</v>
      </c>
      <c r="BF689" s="64">
        <f>IFERROR(BE689/BA685,"-")</f>
        <v>0.22067594433399601</v>
      </c>
      <c r="BG689" s="61">
        <f t="shared" si="132"/>
        <v>35226.612612612611</v>
      </c>
      <c r="BH689" s="138"/>
      <c r="BI689" s="150"/>
      <c r="BJ689" s="103" t="s">
        <v>74</v>
      </c>
      <c r="BK689" s="52">
        <f t="shared" si="134"/>
        <v>440803823</v>
      </c>
      <c r="BL689" s="64">
        <f>IFERROR(BK689/BH685,"-")</f>
        <v>2.3807666219155196E-2</v>
      </c>
      <c r="BM689" s="52">
        <f t="shared" si="135"/>
        <v>6927</v>
      </c>
      <c r="BN689" s="64">
        <f>IFERROR(BM689/BI685,"-")</f>
        <v>0.32933960918556554</v>
      </c>
      <c r="BO689" s="61">
        <f t="shared" si="133"/>
        <v>63635.603147105532</v>
      </c>
    </row>
    <row r="690" spans="2:67" s="106" customFormat="1">
      <c r="B690" s="179"/>
      <c r="C690" s="173"/>
      <c r="D690" s="138"/>
      <c r="E690" s="138"/>
      <c r="F690" s="103" t="s">
        <v>76</v>
      </c>
      <c r="G690" s="52">
        <v>231831</v>
      </c>
      <c r="H690" s="64">
        <f>IFERROR(G690/D685,"-")</f>
        <v>3.2443622748754941E-3</v>
      </c>
      <c r="I690" s="52">
        <v>10</v>
      </c>
      <c r="J690" s="64">
        <f>IFERROR(I690/E685,"-")</f>
        <v>0.21276595744680851</v>
      </c>
      <c r="K690" s="61">
        <f t="shared" si="126"/>
        <v>23183.1</v>
      </c>
      <c r="L690" s="138"/>
      <c r="M690" s="138"/>
      <c r="N690" s="103" t="s">
        <v>76</v>
      </c>
      <c r="O690" s="52">
        <v>2441402</v>
      </c>
      <c r="P690" s="64">
        <f>IFERROR(O690/L685,"-")</f>
        <v>9.744427512359136E-3</v>
      </c>
      <c r="Q690" s="52">
        <v>47</v>
      </c>
      <c r="R690" s="64">
        <f>IFERROR(Q690/M685,"-")</f>
        <v>0.31125827814569534</v>
      </c>
      <c r="S690" s="61">
        <f t="shared" si="127"/>
        <v>51944.723404255317</v>
      </c>
      <c r="T690" s="138"/>
      <c r="U690" s="138"/>
      <c r="V690" s="103" t="s">
        <v>76</v>
      </c>
      <c r="W690" s="52">
        <v>171952033</v>
      </c>
      <c r="X690" s="50">
        <f>W690/T685</f>
        <v>2.6871543067450532E-2</v>
      </c>
      <c r="Y690" s="52">
        <v>2519</v>
      </c>
      <c r="Z690" s="64">
        <f>IFERROR(Y690/U685,"-")</f>
        <v>0.28657565415244596</v>
      </c>
      <c r="AA690" s="61">
        <f t="shared" si="128"/>
        <v>68262.021834061132</v>
      </c>
      <c r="AB690" s="138"/>
      <c r="AC690" s="138"/>
      <c r="AD690" s="103" t="s">
        <v>76</v>
      </c>
      <c r="AE690" s="52">
        <v>179121379</v>
      </c>
      <c r="AF690" s="64">
        <f>IFERROR(AE690/AB685,"-")</f>
        <v>3.038361118865697E-2</v>
      </c>
      <c r="AG690" s="52">
        <v>2316</v>
      </c>
      <c r="AH690" s="64">
        <f>IFERROR(AG690/AC685,"-")</f>
        <v>0.36057916861279776</v>
      </c>
      <c r="AI690" s="61">
        <f t="shared" si="129"/>
        <v>77340.837219343695</v>
      </c>
      <c r="AJ690" s="138"/>
      <c r="AK690" s="138"/>
      <c r="AL690" s="103" t="s">
        <v>76</v>
      </c>
      <c r="AM690" s="52">
        <v>143378565</v>
      </c>
      <c r="AN690" s="64">
        <f>IFERROR(AM690/AJ685,"-")</f>
        <v>3.9040882584810907E-2</v>
      </c>
      <c r="AO690" s="52">
        <v>1411</v>
      </c>
      <c r="AP690" s="64">
        <f>IFERROR(AO690/AK685,"-")</f>
        <v>0.39314572304263024</v>
      </c>
      <c r="AQ690" s="61">
        <f t="shared" si="130"/>
        <v>101614.85825655563</v>
      </c>
      <c r="AR690" s="138"/>
      <c r="AS690" s="138"/>
      <c r="AT690" s="103" t="s">
        <v>76</v>
      </c>
      <c r="AU690" s="52">
        <v>56541899</v>
      </c>
      <c r="AV690" s="64">
        <f>IFERROR(AU690/AR685,"-")</f>
        <v>3.2967646333009533E-2</v>
      </c>
      <c r="AW690" s="52">
        <v>604</v>
      </c>
      <c r="AX690" s="64">
        <f>IFERROR(AW690/AS685,"-")</f>
        <v>0.39477124183006534</v>
      </c>
      <c r="AY690" s="61">
        <f t="shared" si="131"/>
        <v>93612.415562913913</v>
      </c>
      <c r="AZ690" s="138"/>
      <c r="BA690" s="138"/>
      <c r="BB690" s="103" t="s">
        <v>76</v>
      </c>
      <c r="BC690" s="52">
        <v>17399191</v>
      </c>
      <c r="BD690" s="64">
        <f>IFERROR(BC690/AZ685,"-")</f>
        <v>3.4033180646996543E-2</v>
      </c>
      <c r="BE690" s="52">
        <v>180</v>
      </c>
      <c r="BF690" s="64">
        <f>IFERROR(BE690/BA685,"-")</f>
        <v>0.35785288270377735</v>
      </c>
      <c r="BG690" s="61">
        <f t="shared" si="132"/>
        <v>96662.172222222216</v>
      </c>
      <c r="BH690" s="138"/>
      <c r="BI690" s="150"/>
      <c r="BJ690" s="103" t="s">
        <v>76</v>
      </c>
      <c r="BK690" s="52">
        <f t="shared" si="134"/>
        <v>571066300</v>
      </c>
      <c r="BL690" s="64">
        <f>IFERROR(BK690/BH685,"-")</f>
        <v>3.0843098789113604E-2</v>
      </c>
      <c r="BM690" s="52">
        <f t="shared" si="135"/>
        <v>7087</v>
      </c>
      <c r="BN690" s="64">
        <f>IFERROR(BM690/BI685,"-")</f>
        <v>0.33694670280036132</v>
      </c>
      <c r="BO690" s="61">
        <f t="shared" si="133"/>
        <v>80579.413009736134</v>
      </c>
    </row>
    <row r="691" spans="2:67" s="106" customFormat="1">
      <c r="B691" s="179"/>
      <c r="C691" s="173"/>
      <c r="D691" s="138"/>
      <c r="E691" s="138"/>
      <c r="F691" s="103" t="s">
        <v>77</v>
      </c>
      <c r="G691" s="52">
        <v>680572</v>
      </c>
      <c r="H691" s="64">
        <f>IFERROR(G691/D685,"-")</f>
        <v>9.5242746748129669E-3</v>
      </c>
      <c r="I691" s="52">
        <v>3</v>
      </c>
      <c r="J691" s="64">
        <f>IFERROR(I691/E685,"-")</f>
        <v>6.3829787234042548E-2</v>
      </c>
      <c r="K691" s="61">
        <f t="shared" si="126"/>
        <v>226857.33333333334</v>
      </c>
      <c r="L691" s="138"/>
      <c r="M691" s="138"/>
      <c r="N691" s="103" t="s">
        <v>77</v>
      </c>
      <c r="O691" s="52">
        <v>2676871</v>
      </c>
      <c r="P691" s="64">
        <f>IFERROR(O691/L685,"-")</f>
        <v>1.0684260690962125E-2</v>
      </c>
      <c r="Q691" s="52">
        <v>18</v>
      </c>
      <c r="R691" s="64">
        <f>IFERROR(Q691/M685,"-")</f>
        <v>0.11920529801324503</v>
      </c>
      <c r="S691" s="61">
        <f t="shared" si="127"/>
        <v>148715.05555555556</v>
      </c>
      <c r="T691" s="138"/>
      <c r="U691" s="138"/>
      <c r="V691" s="103" t="s">
        <v>77</v>
      </c>
      <c r="W691" s="52">
        <v>148637061</v>
      </c>
      <c r="X691" s="50">
        <f>W691/T685</f>
        <v>2.3228031192168409E-2</v>
      </c>
      <c r="Y691" s="52">
        <v>752</v>
      </c>
      <c r="Z691" s="64">
        <f>IFERROR(Y691/U685,"-")</f>
        <v>8.5551763367463021E-2</v>
      </c>
      <c r="AA691" s="61">
        <f t="shared" si="128"/>
        <v>197655.66622340426</v>
      </c>
      <c r="AB691" s="138"/>
      <c r="AC691" s="138"/>
      <c r="AD691" s="103" t="s">
        <v>77</v>
      </c>
      <c r="AE691" s="52">
        <v>196408140</v>
      </c>
      <c r="AF691" s="64">
        <f>IFERROR(AE691/AB685,"-")</f>
        <v>3.331589223666765E-2</v>
      </c>
      <c r="AG691" s="52">
        <v>849</v>
      </c>
      <c r="AH691" s="64">
        <f>IFERROR(AG691/AC685,"-")</f>
        <v>0.13218122372723026</v>
      </c>
      <c r="AI691" s="61">
        <f t="shared" si="129"/>
        <v>231340.56537102474</v>
      </c>
      <c r="AJ691" s="138"/>
      <c r="AK691" s="138"/>
      <c r="AL691" s="103" t="s">
        <v>77</v>
      </c>
      <c r="AM691" s="52">
        <v>174407839</v>
      </c>
      <c r="AN691" s="64">
        <f>IFERROR(AM691/AJ685,"-")</f>
        <v>4.7489915694647972E-2</v>
      </c>
      <c r="AO691" s="52">
        <v>634</v>
      </c>
      <c r="AP691" s="64">
        <f>IFERROR(AO691/AK685,"-")</f>
        <v>0.17665087768180551</v>
      </c>
      <c r="AQ691" s="61">
        <f t="shared" si="130"/>
        <v>275091.22870662459</v>
      </c>
      <c r="AR691" s="138"/>
      <c r="AS691" s="138"/>
      <c r="AT691" s="103" t="s">
        <v>77</v>
      </c>
      <c r="AU691" s="52">
        <v>106517580</v>
      </c>
      <c r="AV691" s="64">
        <f>IFERROR(AU691/AR685,"-")</f>
        <v>6.2106755658985727E-2</v>
      </c>
      <c r="AW691" s="52">
        <v>332</v>
      </c>
      <c r="AX691" s="64">
        <f>IFERROR(AW691/AS685,"-")</f>
        <v>0.21699346405228759</v>
      </c>
      <c r="AY691" s="61">
        <f t="shared" si="131"/>
        <v>320836.0843373494</v>
      </c>
      <c r="AZ691" s="138"/>
      <c r="BA691" s="138"/>
      <c r="BB691" s="103" t="s">
        <v>77</v>
      </c>
      <c r="BC691" s="52">
        <v>46331351</v>
      </c>
      <c r="BD691" s="64">
        <f>IFERROR(BC691/AZ685,"-")</f>
        <v>9.0625089304577661E-2</v>
      </c>
      <c r="BE691" s="52">
        <v>113</v>
      </c>
      <c r="BF691" s="64">
        <f>IFERROR(BE691/BA685,"-")</f>
        <v>0.22465208747514911</v>
      </c>
      <c r="BG691" s="61">
        <f t="shared" si="132"/>
        <v>410011.95575221238</v>
      </c>
      <c r="BH691" s="138"/>
      <c r="BI691" s="150"/>
      <c r="BJ691" s="103" t="s">
        <v>77</v>
      </c>
      <c r="BK691" s="52">
        <f t="shared" si="134"/>
        <v>675659414</v>
      </c>
      <c r="BL691" s="64">
        <f>IFERROR(BK691/BH685,"-")</f>
        <v>3.6492137697140603E-2</v>
      </c>
      <c r="BM691" s="52">
        <f t="shared" si="135"/>
        <v>2701</v>
      </c>
      <c r="BN691" s="64">
        <f>IFERROR(BM691/BI685,"-")</f>
        <v>0.12841724908477156</v>
      </c>
      <c r="BO691" s="61">
        <f t="shared" si="133"/>
        <v>250151.57867456498</v>
      </c>
    </row>
    <row r="692" spans="2:67" s="106" customFormat="1">
      <c r="B692" s="179"/>
      <c r="C692" s="173"/>
      <c r="D692" s="138"/>
      <c r="E692" s="138"/>
      <c r="F692" s="103" t="s">
        <v>79</v>
      </c>
      <c r="G692" s="52">
        <v>0</v>
      </c>
      <c r="H692" s="64">
        <f>IFERROR(G692/D685,"-")</f>
        <v>0</v>
      </c>
      <c r="I692" s="52">
        <v>0</v>
      </c>
      <c r="J692" s="64">
        <f>IFERROR(I692/E685,"-")</f>
        <v>0</v>
      </c>
      <c r="K692" s="61" t="str">
        <f t="shared" si="126"/>
        <v>-</v>
      </c>
      <c r="L692" s="138"/>
      <c r="M692" s="138"/>
      <c r="N692" s="103" t="s">
        <v>79</v>
      </c>
      <c r="O692" s="52">
        <v>1264</v>
      </c>
      <c r="P692" s="64">
        <f>IFERROR(O692/L685,"-")</f>
        <v>5.0450341138501352E-6</v>
      </c>
      <c r="Q692" s="52">
        <v>1</v>
      </c>
      <c r="R692" s="64">
        <f>IFERROR(Q692/M685,"-")</f>
        <v>6.6225165562913907E-3</v>
      </c>
      <c r="S692" s="61">
        <f t="shared" si="127"/>
        <v>1264</v>
      </c>
      <c r="T692" s="138"/>
      <c r="U692" s="138"/>
      <c r="V692" s="103" t="s">
        <v>79</v>
      </c>
      <c r="W692" s="52">
        <v>10686</v>
      </c>
      <c r="X692" s="50">
        <f>W692/T685</f>
        <v>1.669938436952219E-6</v>
      </c>
      <c r="Y692" s="52">
        <v>5</v>
      </c>
      <c r="Z692" s="64">
        <f>IFERROR(Y692/U685,"-")</f>
        <v>5.6882821387940839E-4</v>
      </c>
      <c r="AA692" s="61">
        <f t="shared" si="128"/>
        <v>2137.1999999999998</v>
      </c>
      <c r="AB692" s="138"/>
      <c r="AC692" s="138"/>
      <c r="AD692" s="103" t="s">
        <v>79</v>
      </c>
      <c r="AE692" s="52">
        <v>195330</v>
      </c>
      <c r="AF692" s="64">
        <f>IFERROR(AE692/AB685,"-")</f>
        <v>3.3133011852707796E-5</v>
      </c>
      <c r="AG692" s="52">
        <v>15</v>
      </c>
      <c r="AH692" s="64">
        <f>IFERROR(AG692/AC685,"-")</f>
        <v>2.3353573096683792E-3</v>
      </c>
      <c r="AI692" s="61">
        <f t="shared" si="129"/>
        <v>13022</v>
      </c>
      <c r="AJ692" s="138"/>
      <c r="AK692" s="138"/>
      <c r="AL692" s="103" t="s">
        <v>79</v>
      </c>
      <c r="AM692" s="52">
        <v>4166</v>
      </c>
      <c r="AN692" s="64">
        <f>IFERROR(AM692/AJ685,"-")</f>
        <v>1.1343698191450182E-6</v>
      </c>
      <c r="AO692" s="52">
        <v>5</v>
      </c>
      <c r="AP692" s="64">
        <f>IFERROR(AO692/AK685,"-")</f>
        <v>1.3931457230426303E-3</v>
      </c>
      <c r="AQ692" s="61">
        <f t="shared" si="130"/>
        <v>833.2</v>
      </c>
      <c r="AR692" s="138"/>
      <c r="AS692" s="138"/>
      <c r="AT692" s="103" t="s">
        <v>79</v>
      </c>
      <c r="AU692" s="52">
        <v>6562</v>
      </c>
      <c r="AV692" s="64">
        <f>IFERROR(AU692/AR685,"-")</f>
        <v>3.8260776355815101E-6</v>
      </c>
      <c r="AW692" s="52">
        <v>3</v>
      </c>
      <c r="AX692" s="64">
        <f>IFERROR(AW692/AS685,"-")</f>
        <v>1.9607843137254902E-3</v>
      </c>
      <c r="AY692" s="61">
        <f t="shared" si="131"/>
        <v>2187.3333333333335</v>
      </c>
      <c r="AZ692" s="138"/>
      <c r="BA692" s="138"/>
      <c r="BB692" s="103" t="s">
        <v>79</v>
      </c>
      <c r="BC692" s="52">
        <v>850</v>
      </c>
      <c r="BD692" s="64">
        <f>IFERROR(BC692/AZ685,"-")</f>
        <v>1.6626177360744567E-6</v>
      </c>
      <c r="BE692" s="52">
        <v>1</v>
      </c>
      <c r="BF692" s="64">
        <f>IFERROR(BE692/BA685,"-")</f>
        <v>1.9880715705765406E-3</v>
      </c>
      <c r="BG692" s="61">
        <f t="shared" si="132"/>
        <v>850</v>
      </c>
      <c r="BH692" s="138"/>
      <c r="BI692" s="150"/>
      <c r="BJ692" s="103" t="s">
        <v>79</v>
      </c>
      <c r="BK692" s="52">
        <f t="shared" si="134"/>
        <v>218858</v>
      </c>
      <c r="BL692" s="64">
        <f>IFERROR(BK692/BH685,"-")</f>
        <v>1.1820446968745704E-5</v>
      </c>
      <c r="BM692" s="52">
        <f t="shared" si="135"/>
        <v>30</v>
      </c>
      <c r="BN692" s="64">
        <f>IFERROR(BM692/BI685,"-")</f>
        <v>1.426330052774212E-3</v>
      </c>
      <c r="BO692" s="61">
        <f t="shared" si="133"/>
        <v>7295.2666666666664</v>
      </c>
    </row>
    <row r="693" spans="2:67" s="106" customFormat="1">
      <c r="B693" s="179"/>
      <c r="C693" s="173"/>
      <c r="D693" s="138"/>
      <c r="E693" s="138"/>
      <c r="F693" s="103" t="s">
        <v>81</v>
      </c>
      <c r="G693" s="52">
        <v>0</v>
      </c>
      <c r="H693" s="64">
        <f>IFERROR(G693/D685,"-")</f>
        <v>0</v>
      </c>
      <c r="I693" s="52">
        <v>0</v>
      </c>
      <c r="J693" s="64">
        <f>IFERROR(I693/E685,"-")</f>
        <v>0</v>
      </c>
      <c r="K693" s="61" t="str">
        <f t="shared" si="126"/>
        <v>-</v>
      </c>
      <c r="L693" s="138"/>
      <c r="M693" s="138"/>
      <c r="N693" s="103" t="s">
        <v>81</v>
      </c>
      <c r="O693" s="52">
        <v>0</v>
      </c>
      <c r="P693" s="64">
        <f>IFERROR(O693/L685,"-")</f>
        <v>0</v>
      </c>
      <c r="Q693" s="52">
        <v>0</v>
      </c>
      <c r="R693" s="64">
        <f>IFERROR(Q693/M685,"-")</f>
        <v>0</v>
      </c>
      <c r="S693" s="61" t="str">
        <f t="shared" si="127"/>
        <v>-</v>
      </c>
      <c r="T693" s="138"/>
      <c r="U693" s="138"/>
      <c r="V693" s="103" t="s">
        <v>81</v>
      </c>
      <c r="W693" s="52">
        <v>413865</v>
      </c>
      <c r="X693" s="50">
        <f>W693/T685</f>
        <v>6.4676124949394542E-5</v>
      </c>
      <c r="Y693" s="52">
        <v>36</v>
      </c>
      <c r="Z693" s="64">
        <f>IFERROR(Y693/U685,"-")</f>
        <v>4.0955631399317407E-3</v>
      </c>
      <c r="AA693" s="61">
        <f t="shared" si="128"/>
        <v>11496.25</v>
      </c>
      <c r="AB693" s="138"/>
      <c r="AC693" s="138"/>
      <c r="AD693" s="103" t="s">
        <v>81</v>
      </c>
      <c r="AE693" s="52">
        <v>1130575</v>
      </c>
      <c r="AF693" s="64">
        <f>IFERROR(AE693/AB685,"-")</f>
        <v>1.9177471394755092E-4</v>
      </c>
      <c r="AG693" s="52">
        <v>36</v>
      </c>
      <c r="AH693" s="64">
        <f>IFERROR(AG693/AC685,"-")</f>
        <v>5.6048575432041106E-3</v>
      </c>
      <c r="AI693" s="61">
        <f t="shared" si="129"/>
        <v>31404.861111111109</v>
      </c>
      <c r="AJ693" s="138"/>
      <c r="AK693" s="138"/>
      <c r="AL693" s="103" t="s">
        <v>81</v>
      </c>
      <c r="AM693" s="52">
        <v>375178</v>
      </c>
      <c r="AN693" s="64">
        <f>IFERROR(AM693/AJ685,"-")</f>
        <v>1.0215808929601287E-4</v>
      </c>
      <c r="AO693" s="52">
        <v>16</v>
      </c>
      <c r="AP693" s="64">
        <f>IFERROR(AO693/AK685,"-")</f>
        <v>4.4580663137364172E-3</v>
      </c>
      <c r="AQ693" s="61">
        <f t="shared" si="130"/>
        <v>23448.625</v>
      </c>
      <c r="AR693" s="138"/>
      <c r="AS693" s="138"/>
      <c r="AT693" s="103" t="s">
        <v>81</v>
      </c>
      <c r="AU693" s="52">
        <v>8211</v>
      </c>
      <c r="AV693" s="64">
        <f>IFERROR(AU693/AR685,"-")</f>
        <v>4.7875531035903349E-6</v>
      </c>
      <c r="AW693" s="52">
        <v>3</v>
      </c>
      <c r="AX693" s="64">
        <f>IFERROR(AW693/AS685,"-")</f>
        <v>1.9607843137254902E-3</v>
      </c>
      <c r="AY693" s="61">
        <f t="shared" si="131"/>
        <v>2737</v>
      </c>
      <c r="AZ693" s="138"/>
      <c r="BA693" s="138"/>
      <c r="BB693" s="103" t="s">
        <v>81</v>
      </c>
      <c r="BC693" s="52">
        <v>0</v>
      </c>
      <c r="BD693" s="64">
        <f>IFERROR(BC693/AZ685,"-")</f>
        <v>0</v>
      </c>
      <c r="BE693" s="52">
        <v>0</v>
      </c>
      <c r="BF693" s="64">
        <f>IFERROR(BE693/BA685,"-")</f>
        <v>0</v>
      </c>
      <c r="BG693" s="61" t="str">
        <f t="shared" si="132"/>
        <v>-</v>
      </c>
      <c r="BH693" s="138"/>
      <c r="BI693" s="150"/>
      <c r="BJ693" s="103" t="s">
        <v>81</v>
      </c>
      <c r="BK693" s="52">
        <f t="shared" si="134"/>
        <v>1927829</v>
      </c>
      <c r="BL693" s="64">
        <f>IFERROR(BK693/BH685,"-")</f>
        <v>1.0412139587910912E-4</v>
      </c>
      <c r="BM693" s="52">
        <f t="shared" si="135"/>
        <v>91</v>
      </c>
      <c r="BN693" s="64">
        <f>IFERROR(BM693/BI685,"-")</f>
        <v>4.3265344934151099E-3</v>
      </c>
      <c r="BO693" s="61">
        <f t="shared" si="133"/>
        <v>21184.934065934067</v>
      </c>
    </row>
    <row r="694" spans="2:67" s="106" customFormat="1">
      <c r="B694" s="179"/>
      <c r="C694" s="173"/>
      <c r="D694" s="138"/>
      <c r="E694" s="138"/>
      <c r="F694" s="103" t="s">
        <v>83</v>
      </c>
      <c r="G694" s="52">
        <v>57791</v>
      </c>
      <c r="H694" s="64">
        <f>IFERROR(G694/D685,"-")</f>
        <v>8.087569834376321E-4</v>
      </c>
      <c r="I694" s="52">
        <v>5</v>
      </c>
      <c r="J694" s="64">
        <f>IFERROR(I694/E685,"-")</f>
        <v>0.10638297872340426</v>
      </c>
      <c r="K694" s="61">
        <f t="shared" si="126"/>
        <v>11558.2</v>
      </c>
      <c r="L694" s="138"/>
      <c r="M694" s="138"/>
      <c r="N694" s="103" t="s">
        <v>83</v>
      </c>
      <c r="O694" s="52">
        <v>6165</v>
      </c>
      <c r="P694" s="64">
        <f>IFERROR(O694/L685,"-")</f>
        <v>2.460651527839089E-5</v>
      </c>
      <c r="Q694" s="52">
        <v>3</v>
      </c>
      <c r="R694" s="64">
        <f>IFERROR(Q694/M685,"-")</f>
        <v>1.9867549668874173E-2</v>
      </c>
      <c r="S694" s="61">
        <f t="shared" si="127"/>
        <v>2055</v>
      </c>
      <c r="T694" s="138"/>
      <c r="U694" s="138"/>
      <c r="V694" s="103" t="s">
        <v>83</v>
      </c>
      <c r="W694" s="52">
        <v>8450800</v>
      </c>
      <c r="X694" s="50">
        <f>W694/T685</f>
        <v>1.3206359482496549E-3</v>
      </c>
      <c r="Y694" s="52">
        <v>235</v>
      </c>
      <c r="Z694" s="64">
        <f>IFERROR(Y694/U685,"-")</f>
        <v>2.6734926052332197E-2</v>
      </c>
      <c r="AA694" s="61">
        <f t="shared" si="128"/>
        <v>35960.851063829788</v>
      </c>
      <c r="AB694" s="138"/>
      <c r="AC694" s="138"/>
      <c r="AD694" s="103" t="s">
        <v>83</v>
      </c>
      <c r="AE694" s="52">
        <v>7771467</v>
      </c>
      <c r="AF694" s="64">
        <f>IFERROR(AE694/AB685,"-")</f>
        <v>1.3182414796699305E-3</v>
      </c>
      <c r="AG694" s="52">
        <v>250</v>
      </c>
      <c r="AH694" s="64">
        <f>IFERROR(AG694/AC685,"-")</f>
        <v>3.8922621827806321E-2</v>
      </c>
      <c r="AI694" s="61">
        <f t="shared" si="129"/>
        <v>31085.867999999999</v>
      </c>
      <c r="AJ694" s="138"/>
      <c r="AK694" s="138"/>
      <c r="AL694" s="103" t="s">
        <v>83</v>
      </c>
      <c r="AM694" s="52">
        <v>4499147</v>
      </c>
      <c r="AN694" s="64">
        <f>IFERROR(AM694/AJ685,"-")</f>
        <v>1.2250831897976117E-3</v>
      </c>
      <c r="AO694" s="52">
        <v>213</v>
      </c>
      <c r="AP694" s="64">
        <f>IFERROR(AO694/AK685,"-")</f>
        <v>5.9348007801616046E-2</v>
      </c>
      <c r="AQ694" s="61">
        <f t="shared" si="130"/>
        <v>21122.755868544602</v>
      </c>
      <c r="AR694" s="138"/>
      <c r="AS694" s="138"/>
      <c r="AT694" s="103" t="s">
        <v>83</v>
      </c>
      <c r="AU694" s="52">
        <v>2346061</v>
      </c>
      <c r="AV694" s="64">
        <f>IFERROR(AU694/AR685,"-")</f>
        <v>1.3679078823239854E-3</v>
      </c>
      <c r="AW694" s="52">
        <v>104</v>
      </c>
      <c r="AX694" s="64">
        <f>IFERROR(AW694/AS685,"-")</f>
        <v>6.7973856209150321E-2</v>
      </c>
      <c r="AY694" s="61">
        <f t="shared" si="131"/>
        <v>22558.278846153848</v>
      </c>
      <c r="AZ694" s="138"/>
      <c r="BA694" s="138"/>
      <c r="BB694" s="103" t="s">
        <v>83</v>
      </c>
      <c r="BC694" s="52">
        <v>4740546</v>
      </c>
      <c r="BD694" s="64">
        <f>IFERROR(BC694/AZ685,"-")</f>
        <v>9.2726068920903782E-3</v>
      </c>
      <c r="BE694" s="52">
        <v>61</v>
      </c>
      <c r="BF694" s="64">
        <f>IFERROR(BE694/BA685,"-")</f>
        <v>0.12127236580516898</v>
      </c>
      <c r="BG694" s="61">
        <f t="shared" si="132"/>
        <v>77713.868852459011</v>
      </c>
      <c r="BH694" s="138"/>
      <c r="BI694" s="150"/>
      <c r="BJ694" s="103" t="s">
        <v>83</v>
      </c>
      <c r="BK694" s="52">
        <f t="shared" si="134"/>
        <v>27871977</v>
      </c>
      <c r="BL694" s="64">
        <f>IFERROR(BK694/BH685,"-")</f>
        <v>1.5053561032386295E-3</v>
      </c>
      <c r="BM694" s="52">
        <f t="shared" si="135"/>
        <v>871</v>
      </c>
      <c r="BN694" s="64">
        <f>IFERROR(BM694/BI685,"-")</f>
        <v>4.141111586554462E-2</v>
      </c>
      <c r="BO694" s="61">
        <f t="shared" si="133"/>
        <v>31999.973593570609</v>
      </c>
    </row>
    <row r="695" spans="2:67" s="106" customFormat="1">
      <c r="B695" s="179"/>
      <c r="C695" s="173"/>
      <c r="D695" s="138"/>
      <c r="E695" s="138"/>
      <c r="F695" s="103" t="s">
        <v>85</v>
      </c>
      <c r="G695" s="52">
        <v>28108</v>
      </c>
      <c r="H695" s="64">
        <f>IFERROR(G695/D685,"-")</f>
        <v>3.9335781160500705E-4</v>
      </c>
      <c r="I695" s="52">
        <v>1</v>
      </c>
      <c r="J695" s="64">
        <f>IFERROR(I695/E685,"-")</f>
        <v>2.1276595744680851E-2</v>
      </c>
      <c r="K695" s="61">
        <f t="shared" si="126"/>
        <v>28108</v>
      </c>
      <c r="L695" s="138"/>
      <c r="M695" s="138"/>
      <c r="N695" s="103" t="s">
        <v>85</v>
      </c>
      <c r="O695" s="52">
        <v>261904</v>
      </c>
      <c r="P695" s="64">
        <f>IFERROR(O695/L685,"-")</f>
        <v>1.045343840628011E-3</v>
      </c>
      <c r="Q695" s="52">
        <v>5</v>
      </c>
      <c r="R695" s="64">
        <f>IFERROR(Q695/M685,"-")</f>
        <v>3.3112582781456956E-2</v>
      </c>
      <c r="S695" s="61">
        <f t="shared" si="127"/>
        <v>52380.800000000003</v>
      </c>
      <c r="T695" s="138"/>
      <c r="U695" s="138"/>
      <c r="V695" s="103" t="s">
        <v>85</v>
      </c>
      <c r="W695" s="52">
        <v>9537294</v>
      </c>
      <c r="X695" s="50">
        <f>W695/T685</f>
        <v>1.4904261496456836E-3</v>
      </c>
      <c r="Y695" s="52">
        <v>80</v>
      </c>
      <c r="Z695" s="64">
        <f>IFERROR(Y695/U685,"-")</f>
        <v>9.1012514220705342E-3</v>
      </c>
      <c r="AA695" s="61">
        <f t="shared" si="128"/>
        <v>119216.175</v>
      </c>
      <c r="AB695" s="138"/>
      <c r="AC695" s="138"/>
      <c r="AD695" s="103" t="s">
        <v>85</v>
      </c>
      <c r="AE695" s="52">
        <v>8796320</v>
      </c>
      <c r="AF695" s="64">
        <f>IFERROR(AE695/AB685,"-")</f>
        <v>1.4920830124415638E-3</v>
      </c>
      <c r="AG695" s="52">
        <v>84</v>
      </c>
      <c r="AH695" s="64">
        <f>IFERROR(AG695/AC685,"-")</f>
        <v>1.3078000934142924E-2</v>
      </c>
      <c r="AI695" s="61">
        <f t="shared" si="129"/>
        <v>104718.09523809524</v>
      </c>
      <c r="AJ695" s="138"/>
      <c r="AK695" s="138"/>
      <c r="AL695" s="103" t="s">
        <v>85</v>
      </c>
      <c r="AM695" s="52">
        <v>7278863</v>
      </c>
      <c r="AN695" s="64">
        <f>IFERROR(AM695/AJ685,"-")</f>
        <v>1.981978517736765E-3</v>
      </c>
      <c r="AO695" s="52">
        <v>70</v>
      </c>
      <c r="AP695" s="64">
        <f>IFERROR(AO695/AK685,"-")</f>
        <v>1.9504040122596825E-2</v>
      </c>
      <c r="AQ695" s="61">
        <f t="shared" si="130"/>
        <v>103983.75714285714</v>
      </c>
      <c r="AR695" s="138"/>
      <c r="AS695" s="138"/>
      <c r="AT695" s="103" t="s">
        <v>85</v>
      </c>
      <c r="AU695" s="52">
        <v>5056209</v>
      </c>
      <c r="AV695" s="64">
        <f>IFERROR(AU695/AR685,"-")</f>
        <v>2.9481024345818273E-3</v>
      </c>
      <c r="AW695" s="52">
        <v>71</v>
      </c>
      <c r="AX695" s="64">
        <f>IFERROR(AW695/AS685,"-")</f>
        <v>4.6405228758169936E-2</v>
      </c>
      <c r="AY695" s="61">
        <f t="shared" si="131"/>
        <v>71214.211267605628</v>
      </c>
      <c r="AZ695" s="138"/>
      <c r="BA695" s="138"/>
      <c r="BB695" s="103" t="s">
        <v>85</v>
      </c>
      <c r="BC695" s="52">
        <v>5284771</v>
      </c>
      <c r="BD695" s="64">
        <f>IFERROR(BC695/AZ685,"-")</f>
        <v>1.0337122347872874E-2</v>
      </c>
      <c r="BE695" s="52">
        <v>23</v>
      </c>
      <c r="BF695" s="64">
        <f>IFERROR(BE695/BA685,"-")</f>
        <v>4.5725646123260438E-2</v>
      </c>
      <c r="BG695" s="61">
        <f t="shared" si="132"/>
        <v>229772.65217391305</v>
      </c>
      <c r="BH695" s="138"/>
      <c r="BI695" s="150"/>
      <c r="BJ695" s="103" t="s">
        <v>85</v>
      </c>
      <c r="BK695" s="52">
        <f t="shared" si="134"/>
        <v>36243469</v>
      </c>
      <c r="BL695" s="64">
        <f>IFERROR(BK695/BH685,"-")</f>
        <v>1.9574975704697972E-3</v>
      </c>
      <c r="BM695" s="52">
        <f t="shared" si="135"/>
        <v>334</v>
      </c>
      <c r="BN695" s="64">
        <f>IFERROR(BM695/BI685,"-")</f>
        <v>1.5879807920886228E-2</v>
      </c>
      <c r="BO695" s="61">
        <f t="shared" si="133"/>
        <v>108513.38023952096</v>
      </c>
    </row>
    <row r="696" spans="2:67" s="106" customFormat="1">
      <c r="B696" s="179"/>
      <c r="C696" s="173"/>
      <c r="D696" s="138"/>
      <c r="E696" s="138"/>
      <c r="F696" s="103" t="s">
        <v>87</v>
      </c>
      <c r="G696" s="52">
        <v>1195627</v>
      </c>
      <c r="H696" s="64">
        <f>IFERROR(G696/D685,"-")</f>
        <v>1.6732219304676953E-2</v>
      </c>
      <c r="I696" s="52">
        <v>4</v>
      </c>
      <c r="J696" s="64">
        <f>IFERROR(I696/E685,"-")</f>
        <v>8.5106382978723402E-2</v>
      </c>
      <c r="K696" s="61">
        <f t="shared" si="126"/>
        <v>298906.75</v>
      </c>
      <c r="L696" s="138"/>
      <c r="M696" s="138"/>
      <c r="N696" s="103" t="s">
        <v>87</v>
      </c>
      <c r="O696" s="52">
        <v>5445894</v>
      </c>
      <c r="P696" s="64">
        <f>IFERROR(O696/L685,"-")</f>
        <v>2.1736329913300451E-2</v>
      </c>
      <c r="Q696" s="52">
        <v>3</v>
      </c>
      <c r="R696" s="64">
        <f>IFERROR(Q696/M685,"-")</f>
        <v>1.9867549668874173E-2</v>
      </c>
      <c r="S696" s="61">
        <f t="shared" si="127"/>
        <v>1815298</v>
      </c>
      <c r="T696" s="138"/>
      <c r="U696" s="138"/>
      <c r="V696" s="103" t="s">
        <v>87</v>
      </c>
      <c r="W696" s="52">
        <v>32599519</v>
      </c>
      <c r="X696" s="50">
        <f>W696/T685</f>
        <v>5.0944403709764332E-3</v>
      </c>
      <c r="Y696" s="52">
        <v>141</v>
      </c>
      <c r="Z696" s="64">
        <f>IFERROR(Y696/U685,"-")</f>
        <v>1.6040955631399317E-2</v>
      </c>
      <c r="AA696" s="61">
        <f t="shared" si="128"/>
        <v>231202.26241134753</v>
      </c>
      <c r="AB696" s="138"/>
      <c r="AC696" s="138"/>
      <c r="AD696" s="103" t="s">
        <v>87</v>
      </c>
      <c r="AE696" s="52">
        <v>78992913</v>
      </c>
      <c r="AF696" s="64">
        <f>IFERROR(AE696/AB685,"-")</f>
        <v>1.3399237816561285E-2</v>
      </c>
      <c r="AG696" s="52">
        <v>223</v>
      </c>
      <c r="AH696" s="64">
        <f>IFERROR(AG696/AC685,"-")</f>
        <v>3.4718978670403237E-2</v>
      </c>
      <c r="AI696" s="61">
        <f t="shared" si="129"/>
        <v>354228.30941704038</v>
      </c>
      <c r="AJ696" s="138"/>
      <c r="AK696" s="138"/>
      <c r="AL696" s="103" t="s">
        <v>87</v>
      </c>
      <c r="AM696" s="52">
        <v>86304257</v>
      </c>
      <c r="AN696" s="64">
        <f>IFERROR(AM696/AJ685,"-")</f>
        <v>2.3499986654953231E-2</v>
      </c>
      <c r="AO696" s="52">
        <v>224</v>
      </c>
      <c r="AP696" s="64">
        <f>IFERROR(AO696/AK685,"-")</f>
        <v>6.2412928392309837E-2</v>
      </c>
      <c r="AQ696" s="61">
        <f t="shared" si="130"/>
        <v>385286.86160714284</v>
      </c>
      <c r="AR696" s="138"/>
      <c r="AS696" s="138"/>
      <c r="AT696" s="103" t="s">
        <v>87</v>
      </c>
      <c r="AU696" s="52">
        <v>74880721</v>
      </c>
      <c r="AV696" s="64">
        <f>IFERROR(AU696/AR685,"-")</f>
        <v>4.3660385851008642E-2</v>
      </c>
      <c r="AW696" s="52">
        <v>168</v>
      </c>
      <c r="AX696" s="64">
        <f>IFERROR(AW696/AS685,"-")</f>
        <v>0.10980392156862745</v>
      </c>
      <c r="AY696" s="61">
        <f t="shared" si="131"/>
        <v>445718.57738095237</v>
      </c>
      <c r="AZ696" s="138"/>
      <c r="BA696" s="138"/>
      <c r="BB696" s="103" t="s">
        <v>87</v>
      </c>
      <c r="BC696" s="52">
        <v>27300901</v>
      </c>
      <c r="BD696" s="64">
        <f>IFERROR(BC696/AZ685,"-")</f>
        <v>5.3401132015779847E-2</v>
      </c>
      <c r="BE696" s="52">
        <v>67</v>
      </c>
      <c r="BF696" s="64">
        <f>IFERROR(BE696/BA685,"-")</f>
        <v>0.13320079522862824</v>
      </c>
      <c r="BG696" s="61">
        <f t="shared" si="132"/>
        <v>407476.13432835822</v>
      </c>
      <c r="BH696" s="138"/>
      <c r="BI696" s="150"/>
      <c r="BJ696" s="103" t="s">
        <v>87</v>
      </c>
      <c r="BK696" s="52">
        <f t="shared" si="134"/>
        <v>306719832</v>
      </c>
      <c r="BL696" s="64">
        <f>IFERROR(BK696/BH685,"-")</f>
        <v>1.6565834963394491E-2</v>
      </c>
      <c r="BM696" s="52">
        <f t="shared" si="135"/>
        <v>830</v>
      </c>
      <c r="BN696" s="64">
        <f>IFERROR(BM696/BI685,"-")</f>
        <v>3.9461798126753198E-2</v>
      </c>
      <c r="BO696" s="61">
        <f t="shared" si="133"/>
        <v>369541.96626506024</v>
      </c>
    </row>
    <row r="697" spans="2:67" s="106" customFormat="1">
      <c r="B697" s="179"/>
      <c r="C697" s="173"/>
      <c r="D697" s="138"/>
      <c r="E697" s="138"/>
      <c r="F697" s="103" t="s">
        <v>89</v>
      </c>
      <c r="G697" s="52">
        <v>803354</v>
      </c>
      <c r="H697" s="64">
        <f>IFERROR(G697/D685,"-")</f>
        <v>1.1242549145585912E-2</v>
      </c>
      <c r="I697" s="52">
        <v>8</v>
      </c>
      <c r="J697" s="64">
        <f>IFERROR(I697/E685,"-")</f>
        <v>0.1702127659574468</v>
      </c>
      <c r="K697" s="61">
        <f t="shared" si="126"/>
        <v>100419.25</v>
      </c>
      <c r="L697" s="138"/>
      <c r="M697" s="138"/>
      <c r="N697" s="103" t="s">
        <v>89</v>
      </c>
      <c r="O697" s="52">
        <v>850426</v>
      </c>
      <c r="P697" s="64">
        <f>IFERROR(O697/L685,"-")</f>
        <v>3.3943260928046798E-3</v>
      </c>
      <c r="Q697" s="52">
        <v>21</v>
      </c>
      <c r="R697" s="64">
        <f>IFERROR(Q697/M685,"-")</f>
        <v>0.13907284768211919</v>
      </c>
      <c r="S697" s="61">
        <f t="shared" si="127"/>
        <v>40496.476190476191</v>
      </c>
      <c r="T697" s="138"/>
      <c r="U697" s="138"/>
      <c r="V697" s="103" t="s">
        <v>89</v>
      </c>
      <c r="W697" s="52">
        <v>48494655</v>
      </c>
      <c r="X697" s="50">
        <f>W697/T685</f>
        <v>7.5784286329063366E-3</v>
      </c>
      <c r="Y697" s="52">
        <v>1013</v>
      </c>
      <c r="Z697" s="64">
        <f>IFERROR(Y697/U685,"-")</f>
        <v>0.11524459613196815</v>
      </c>
      <c r="AA697" s="61">
        <f t="shared" si="128"/>
        <v>47872.314906219151</v>
      </c>
      <c r="AB697" s="138"/>
      <c r="AC697" s="138"/>
      <c r="AD697" s="103" t="s">
        <v>89</v>
      </c>
      <c r="AE697" s="52">
        <v>56925288</v>
      </c>
      <c r="AF697" s="64">
        <f>IFERROR(AE697/AB685,"-")</f>
        <v>9.6559987816659237E-3</v>
      </c>
      <c r="AG697" s="52">
        <v>887</v>
      </c>
      <c r="AH697" s="64">
        <f>IFERROR(AG697/AC685,"-")</f>
        <v>0.13809746224505684</v>
      </c>
      <c r="AI697" s="61">
        <f t="shared" si="129"/>
        <v>64177.325817361896</v>
      </c>
      <c r="AJ697" s="138"/>
      <c r="AK697" s="138"/>
      <c r="AL697" s="103" t="s">
        <v>89</v>
      </c>
      <c r="AM697" s="52">
        <v>42419177</v>
      </c>
      <c r="AN697" s="64">
        <f>IFERROR(AM697/AJ685,"-")</f>
        <v>1.1550416260626624E-2</v>
      </c>
      <c r="AO697" s="52">
        <v>550</v>
      </c>
      <c r="AP697" s="64">
        <f>IFERROR(AO697/AK685,"-")</f>
        <v>0.15324602953468933</v>
      </c>
      <c r="AQ697" s="61">
        <f t="shared" si="130"/>
        <v>77125.776363636367</v>
      </c>
      <c r="AR697" s="138"/>
      <c r="AS697" s="138"/>
      <c r="AT697" s="103" t="s">
        <v>89</v>
      </c>
      <c r="AU697" s="52">
        <v>24934820</v>
      </c>
      <c r="AV697" s="64">
        <f>IFERROR(AU697/AR685,"-")</f>
        <v>1.4538640223902857E-2</v>
      </c>
      <c r="AW697" s="52">
        <v>223</v>
      </c>
      <c r="AX697" s="64">
        <f>IFERROR(AW697/AS685,"-")</f>
        <v>0.14575163398692811</v>
      </c>
      <c r="AY697" s="61">
        <f t="shared" si="131"/>
        <v>111815.33632286996</v>
      </c>
      <c r="AZ697" s="138"/>
      <c r="BA697" s="138"/>
      <c r="BB697" s="103" t="s">
        <v>89</v>
      </c>
      <c r="BC697" s="52">
        <v>7598655</v>
      </c>
      <c r="BD697" s="64">
        <f>IFERROR(BC697/AZ685,"-")</f>
        <v>1.4863127733306883E-2</v>
      </c>
      <c r="BE697" s="52">
        <v>79</v>
      </c>
      <c r="BF697" s="64">
        <f>IFERROR(BE697/BA685,"-")</f>
        <v>0.15705765407554673</v>
      </c>
      <c r="BG697" s="61">
        <f t="shared" si="132"/>
        <v>96185.506329113923</v>
      </c>
      <c r="BH697" s="138"/>
      <c r="BI697" s="150"/>
      <c r="BJ697" s="103" t="s">
        <v>89</v>
      </c>
      <c r="BK697" s="52">
        <f t="shared" si="134"/>
        <v>182026375</v>
      </c>
      <c r="BL697" s="64">
        <f>IFERROR(BK697/BH685,"-")</f>
        <v>9.8311832905377868E-3</v>
      </c>
      <c r="BM697" s="52">
        <f t="shared" si="135"/>
        <v>2781</v>
      </c>
      <c r="BN697" s="64">
        <f>IFERROR(BM697/BI685,"-")</f>
        <v>0.13222079589216945</v>
      </c>
      <c r="BO697" s="61">
        <f t="shared" si="133"/>
        <v>65453.568860122257</v>
      </c>
    </row>
    <row r="698" spans="2:67" s="106" customFormat="1">
      <c r="B698" s="179"/>
      <c r="C698" s="173"/>
      <c r="D698" s="138"/>
      <c r="E698" s="138"/>
      <c r="F698" s="103" t="s">
        <v>91</v>
      </c>
      <c r="G698" s="52">
        <v>57614</v>
      </c>
      <c r="H698" s="64">
        <f>IFERROR(G698/D685,"-")</f>
        <v>8.062799543834808E-4</v>
      </c>
      <c r="I698" s="52">
        <v>2</v>
      </c>
      <c r="J698" s="64">
        <f>IFERROR(I698/E685,"-")</f>
        <v>4.2553191489361701E-2</v>
      </c>
      <c r="K698" s="61">
        <f t="shared" si="126"/>
        <v>28807</v>
      </c>
      <c r="L698" s="138"/>
      <c r="M698" s="138"/>
      <c r="N698" s="103" t="s">
        <v>91</v>
      </c>
      <c r="O698" s="52">
        <v>400030</v>
      </c>
      <c r="P698" s="64">
        <f>IFERROR(O698/L685,"-")</f>
        <v>1.5966495225976816E-3</v>
      </c>
      <c r="Q698" s="52">
        <v>7</v>
      </c>
      <c r="R698" s="64">
        <f>IFERROR(Q698/M685,"-")</f>
        <v>4.6357615894039736E-2</v>
      </c>
      <c r="S698" s="61">
        <f t="shared" si="127"/>
        <v>57147.142857142855</v>
      </c>
      <c r="T698" s="138"/>
      <c r="U698" s="138"/>
      <c r="V698" s="103" t="s">
        <v>91</v>
      </c>
      <c r="W698" s="52">
        <v>75048515</v>
      </c>
      <c r="X698" s="50">
        <f>W698/T685</f>
        <v>1.172809281627224E-2</v>
      </c>
      <c r="Y698" s="52">
        <v>668</v>
      </c>
      <c r="Z698" s="64">
        <f>IFERROR(Y698/U685,"-")</f>
        <v>7.5995449374288968E-2</v>
      </c>
      <c r="AA698" s="61">
        <f t="shared" si="128"/>
        <v>112348.0763473054</v>
      </c>
      <c r="AB698" s="138"/>
      <c r="AC698" s="138"/>
      <c r="AD698" s="103" t="s">
        <v>91</v>
      </c>
      <c r="AE698" s="52">
        <v>142696104</v>
      </c>
      <c r="AF698" s="64">
        <f>IFERROR(AE698/AB685,"-")</f>
        <v>2.4204943967476706E-2</v>
      </c>
      <c r="AG698" s="52">
        <v>914</v>
      </c>
      <c r="AH698" s="64">
        <f>IFERROR(AG698/AC685,"-")</f>
        <v>0.14230110540245991</v>
      </c>
      <c r="AI698" s="61">
        <f t="shared" si="129"/>
        <v>156122.65207877461</v>
      </c>
      <c r="AJ698" s="138"/>
      <c r="AK698" s="138"/>
      <c r="AL698" s="103" t="s">
        <v>91</v>
      </c>
      <c r="AM698" s="52">
        <v>130777131</v>
      </c>
      <c r="AN698" s="64">
        <f>IFERROR(AM698/AJ685,"-")</f>
        <v>3.5609608843200753E-2</v>
      </c>
      <c r="AO698" s="52">
        <v>847</v>
      </c>
      <c r="AP698" s="64">
        <f>IFERROR(AO698/AK685,"-")</f>
        <v>0.23599888548342157</v>
      </c>
      <c r="AQ698" s="61">
        <f t="shared" si="130"/>
        <v>154400.39079102717</v>
      </c>
      <c r="AR698" s="138"/>
      <c r="AS698" s="138"/>
      <c r="AT698" s="103" t="s">
        <v>91</v>
      </c>
      <c r="AU698" s="52">
        <v>74121626</v>
      </c>
      <c r="AV698" s="64">
        <f>IFERROR(AU698/AR685,"-")</f>
        <v>4.3217783534217763E-2</v>
      </c>
      <c r="AW698" s="52">
        <v>440</v>
      </c>
      <c r="AX698" s="64">
        <f>IFERROR(AW698/AS685,"-")</f>
        <v>0.28758169934640521</v>
      </c>
      <c r="AY698" s="61">
        <f t="shared" si="131"/>
        <v>168458.24090909091</v>
      </c>
      <c r="AZ698" s="138"/>
      <c r="BA698" s="138"/>
      <c r="BB698" s="103" t="s">
        <v>91</v>
      </c>
      <c r="BC698" s="52">
        <v>18042497</v>
      </c>
      <c r="BD698" s="64">
        <f>IFERROR(BC698/AZ685,"-")</f>
        <v>3.5291500606200205E-2</v>
      </c>
      <c r="BE698" s="52">
        <v>142</v>
      </c>
      <c r="BF698" s="64">
        <f>IFERROR(BE698/BA685,"-")</f>
        <v>0.28230616302186878</v>
      </c>
      <c r="BG698" s="61">
        <f t="shared" si="132"/>
        <v>127059.83802816902</v>
      </c>
      <c r="BH698" s="138"/>
      <c r="BI698" s="150"/>
      <c r="BJ698" s="103" t="s">
        <v>91</v>
      </c>
      <c r="BK698" s="52">
        <f t="shared" si="134"/>
        <v>441143517</v>
      </c>
      <c r="BL698" s="64">
        <f>IFERROR(BK698/BH685,"-")</f>
        <v>2.3826012977841655E-2</v>
      </c>
      <c r="BM698" s="52">
        <f t="shared" si="135"/>
        <v>3020</v>
      </c>
      <c r="BN698" s="64">
        <f>IFERROR(BM698/BI685,"-")</f>
        <v>0.14358389197927068</v>
      </c>
      <c r="BO698" s="61">
        <f t="shared" si="133"/>
        <v>146074.01225165563</v>
      </c>
    </row>
    <row r="699" spans="2:67" s="106" customFormat="1">
      <c r="B699" s="179"/>
      <c r="C699" s="173"/>
      <c r="D699" s="138"/>
      <c r="E699" s="138"/>
      <c r="F699" s="103" t="s">
        <v>95</v>
      </c>
      <c r="G699" s="52">
        <v>132975</v>
      </c>
      <c r="H699" s="64">
        <f>IFERROR(G699/D685,"-")</f>
        <v>1.8609205563603179E-3</v>
      </c>
      <c r="I699" s="52">
        <v>4</v>
      </c>
      <c r="J699" s="64">
        <f>IFERROR(I699/E685,"-")</f>
        <v>8.5106382978723402E-2</v>
      </c>
      <c r="K699" s="61">
        <f t="shared" si="126"/>
        <v>33243.75</v>
      </c>
      <c r="L699" s="138"/>
      <c r="M699" s="138"/>
      <c r="N699" s="103" t="s">
        <v>95</v>
      </c>
      <c r="O699" s="52">
        <v>2474886</v>
      </c>
      <c r="P699" s="64">
        <f>IFERROR(O699/L685,"-")</f>
        <v>9.8780730204826792E-3</v>
      </c>
      <c r="Q699" s="52">
        <v>10</v>
      </c>
      <c r="R699" s="64">
        <f>IFERROR(Q699/M685,"-")</f>
        <v>6.6225165562913912E-2</v>
      </c>
      <c r="S699" s="61">
        <f t="shared" si="127"/>
        <v>247488.6</v>
      </c>
      <c r="T699" s="138"/>
      <c r="U699" s="138"/>
      <c r="V699" s="103" t="s">
        <v>95</v>
      </c>
      <c r="W699" s="52">
        <v>30319080</v>
      </c>
      <c r="X699" s="50">
        <f>W699/T685</f>
        <v>4.738068226186532E-3</v>
      </c>
      <c r="Y699" s="52">
        <v>519</v>
      </c>
      <c r="Z699" s="64">
        <f>IFERROR(Y699/U685,"-")</f>
        <v>5.9044368600682594E-2</v>
      </c>
      <c r="AA699" s="61">
        <f t="shared" si="128"/>
        <v>58418.265895953758</v>
      </c>
      <c r="AB699" s="138"/>
      <c r="AC699" s="138"/>
      <c r="AD699" s="103" t="s">
        <v>95</v>
      </c>
      <c r="AE699" s="52">
        <v>30442065</v>
      </c>
      <c r="AF699" s="64">
        <f>IFERROR(AE699/AB685,"-")</f>
        <v>5.1637603054620453E-3</v>
      </c>
      <c r="AG699" s="52">
        <v>470</v>
      </c>
      <c r="AH699" s="64">
        <f>IFERROR(AG699/AC685,"-")</f>
        <v>7.3174529036275887E-2</v>
      </c>
      <c r="AI699" s="61">
        <f t="shared" si="129"/>
        <v>64770.351063829788</v>
      </c>
      <c r="AJ699" s="138"/>
      <c r="AK699" s="138"/>
      <c r="AL699" s="103" t="s">
        <v>95</v>
      </c>
      <c r="AM699" s="52">
        <v>12976350</v>
      </c>
      <c r="AN699" s="64">
        <f>IFERROR(AM699/AJ685,"-")</f>
        <v>3.53336049031744E-3</v>
      </c>
      <c r="AO699" s="52">
        <v>297</v>
      </c>
      <c r="AP699" s="64">
        <f>IFERROR(AO699/AK685,"-")</f>
        <v>8.2752855948732232E-2</v>
      </c>
      <c r="AQ699" s="61">
        <f t="shared" si="130"/>
        <v>43691.414141414141</v>
      </c>
      <c r="AR699" s="138"/>
      <c r="AS699" s="138"/>
      <c r="AT699" s="103" t="s">
        <v>95</v>
      </c>
      <c r="AU699" s="52">
        <v>5216706</v>
      </c>
      <c r="AV699" s="64">
        <f>IFERROR(AU699/AR685,"-")</f>
        <v>3.0416827427619439E-3</v>
      </c>
      <c r="AW699" s="52">
        <v>130</v>
      </c>
      <c r="AX699" s="64">
        <f>IFERROR(AW699/AS685,"-")</f>
        <v>8.4967320261437912E-2</v>
      </c>
      <c r="AY699" s="61">
        <f t="shared" si="131"/>
        <v>40128.507692307692</v>
      </c>
      <c r="AZ699" s="138"/>
      <c r="BA699" s="138"/>
      <c r="BB699" s="103" t="s">
        <v>95</v>
      </c>
      <c r="BC699" s="52">
        <v>1326529</v>
      </c>
      <c r="BD699" s="64">
        <f>IFERROR(BC699/AZ685,"-")</f>
        <v>2.5947184033142503E-3</v>
      </c>
      <c r="BE699" s="52">
        <v>44</v>
      </c>
      <c r="BF699" s="64">
        <f>IFERROR(BE699/BA685,"-")</f>
        <v>8.74751491053678E-2</v>
      </c>
      <c r="BG699" s="61">
        <f t="shared" si="132"/>
        <v>30148.386363636364</v>
      </c>
      <c r="BH699" s="138"/>
      <c r="BI699" s="150"/>
      <c r="BJ699" s="103" t="s">
        <v>95</v>
      </c>
      <c r="BK699" s="52">
        <f t="shared" si="134"/>
        <v>82888591</v>
      </c>
      <c r="BL699" s="64">
        <f>IFERROR(BK699/BH685,"-")</f>
        <v>4.4767849209512676E-3</v>
      </c>
      <c r="BM699" s="52">
        <f t="shared" si="135"/>
        <v>1474</v>
      </c>
      <c r="BN699" s="64">
        <f>IFERROR(BM699/BI685,"-")</f>
        <v>7.0080349926306282E-2</v>
      </c>
      <c r="BO699" s="61">
        <f t="shared" si="133"/>
        <v>56233.779511533241</v>
      </c>
    </row>
    <row r="700" spans="2:67" s="106" customFormat="1">
      <c r="B700" s="179"/>
      <c r="C700" s="173"/>
      <c r="D700" s="138"/>
      <c r="E700" s="138"/>
      <c r="F700" s="104" t="s">
        <v>93</v>
      </c>
      <c r="G700" s="55">
        <v>143338</v>
      </c>
      <c r="H700" s="65">
        <f>IFERROR(G700/D685,"-")</f>
        <v>2.0059457094008292E-3</v>
      </c>
      <c r="I700" s="55">
        <v>10</v>
      </c>
      <c r="J700" s="65">
        <f>IFERROR(I700/E685,"-")</f>
        <v>0.21276595744680851</v>
      </c>
      <c r="K700" s="62">
        <f t="shared" si="126"/>
        <v>14333.8</v>
      </c>
      <c r="L700" s="138"/>
      <c r="M700" s="138"/>
      <c r="N700" s="104" t="s">
        <v>93</v>
      </c>
      <c r="O700" s="55">
        <v>312574</v>
      </c>
      <c r="P700" s="65">
        <f>IFERROR(O700/L685,"-")</f>
        <v>1.247584250872304E-3</v>
      </c>
      <c r="Q700" s="55">
        <v>32</v>
      </c>
      <c r="R700" s="65">
        <f>IFERROR(Q700/M685,"-")</f>
        <v>0.2119205298013245</v>
      </c>
      <c r="S700" s="62">
        <f t="shared" si="127"/>
        <v>9767.9375</v>
      </c>
      <c r="T700" s="138"/>
      <c r="U700" s="138"/>
      <c r="V700" s="104" t="s">
        <v>93</v>
      </c>
      <c r="W700" s="55">
        <v>10125678</v>
      </c>
      <c r="X700" s="53">
        <f>W700/T685</f>
        <v>1.5823749665357918E-3</v>
      </c>
      <c r="Y700" s="55">
        <v>662</v>
      </c>
      <c r="Z700" s="65">
        <f>IFERROR(Y700/U685,"-")</f>
        <v>7.531285551763367E-2</v>
      </c>
      <c r="AA700" s="62">
        <f t="shared" si="128"/>
        <v>15295.586102719033</v>
      </c>
      <c r="AB700" s="138"/>
      <c r="AC700" s="138"/>
      <c r="AD700" s="104" t="s">
        <v>93</v>
      </c>
      <c r="AE700" s="55">
        <v>15590911</v>
      </c>
      <c r="AF700" s="65">
        <f>IFERROR(AE700/AB685,"-")</f>
        <v>2.6446210974121354E-3</v>
      </c>
      <c r="AG700" s="55">
        <v>686</v>
      </c>
      <c r="AH700" s="65">
        <f>IFERROR(AG700/AC685,"-")</f>
        <v>0.10680367429550054</v>
      </c>
      <c r="AI700" s="62">
        <f t="shared" si="129"/>
        <v>22727.275510204083</v>
      </c>
      <c r="AJ700" s="138"/>
      <c r="AK700" s="138"/>
      <c r="AL700" s="104" t="s">
        <v>93</v>
      </c>
      <c r="AM700" s="55">
        <v>8347535</v>
      </c>
      <c r="AN700" s="65">
        <f>IFERROR(AM700/AJ685,"-")</f>
        <v>2.2729696995335354E-3</v>
      </c>
      <c r="AO700" s="55">
        <v>461</v>
      </c>
      <c r="AP700" s="65">
        <f>IFERROR(AO700/AK685,"-")</f>
        <v>0.1284480356645305</v>
      </c>
      <c r="AQ700" s="62">
        <f t="shared" si="130"/>
        <v>18107.451193058569</v>
      </c>
      <c r="AR700" s="138"/>
      <c r="AS700" s="138"/>
      <c r="AT700" s="104" t="s">
        <v>93</v>
      </c>
      <c r="AU700" s="55">
        <v>7153880</v>
      </c>
      <c r="AV700" s="65">
        <f>IFERROR(AU700/AR685,"-")</f>
        <v>4.1711826082953141E-3</v>
      </c>
      <c r="AW700" s="55">
        <v>246</v>
      </c>
      <c r="AX700" s="65">
        <f>IFERROR(AW700/AS685,"-")</f>
        <v>0.16078431372549021</v>
      </c>
      <c r="AY700" s="62">
        <f t="shared" si="131"/>
        <v>29080.813008130081</v>
      </c>
      <c r="AZ700" s="138"/>
      <c r="BA700" s="138"/>
      <c r="BB700" s="104" t="s">
        <v>93</v>
      </c>
      <c r="BC700" s="55">
        <v>1390852</v>
      </c>
      <c r="BD700" s="65">
        <f>IFERROR(BC700/AZ685,"-")</f>
        <v>2.7205355334760355E-3</v>
      </c>
      <c r="BE700" s="55">
        <v>76</v>
      </c>
      <c r="BF700" s="65">
        <f>IFERROR(BE700/BA685,"-")</f>
        <v>0.15109343936381708</v>
      </c>
      <c r="BG700" s="62">
        <f t="shared" si="132"/>
        <v>18300.684210526317</v>
      </c>
      <c r="BH700" s="138"/>
      <c r="BI700" s="150"/>
      <c r="BJ700" s="104" t="s">
        <v>93</v>
      </c>
      <c r="BK700" s="55">
        <f t="shared" si="134"/>
        <v>43064768</v>
      </c>
      <c r="BL700" s="65">
        <f>IFERROR(BK700/BH685,"-")</f>
        <v>2.3259136351668069E-3</v>
      </c>
      <c r="BM700" s="55">
        <f t="shared" si="135"/>
        <v>2173</v>
      </c>
      <c r="BN700" s="65">
        <f>IFERROR(BM700/BI685,"-")</f>
        <v>0.10331384015594541</v>
      </c>
      <c r="BO700" s="62">
        <f t="shared" si="133"/>
        <v>19818.11688909342</v>
      </c>
    </row>
    <row r="701" spans="2:67" s="106" customFormat="1">
      <c r="B701" s="179"/>
      <c r="C701" s="174"/>
      <c r="D701" s="139"/>
      <c r="E701" s="139"/>
      <c r="F701" s="105" t="s">
        <v>101</v>
      </c>
      <c r="G701" s="56">
        <f>SUM(G685:G700)</f>
        <v>5212933</v>
      </c>
      <c r="H701" s="65">
        <f>IFERROR(G701/D685,"-")</f>
        <v>7.2952466092341128E-2</v>
      </c>
      <c r="I701" s="55">
        <v>37</v>
      </c>
      <c r="J701" s="65">
        <f>IFERROR(I701/E685,"-")</f>
        <v>0.78723404255319152</v>
      </c>
      <c r="K701" s="62">
        <f t="shared" si="126"/>
        <v>140890.08108108109</v>
      </c>
      <c r="L701" s="139"/>
      <c r="M701" s="139"/>
      <c r="N701" s="105" t="s">
        <v>101</v>
      </c>
      <c r="O701" s="56">
        <f>SUM(O685:O700)</f>
        <v>26328701</v>
      </c>
      <c r="P701" s="65">
        <f>IFERROR(O701/L685,"-")</f>
        <v>0.10508638822655077</v>
      </c>
      <c r="Q701" s="55">
        <v>124</v>
      </c>
      <c r="R701" s="65">
        <f>IFERROR(Q701/M685,"-")</f>
        <v>0.82119205298013243</v>
      </c>
      <c r="S701" s="62">
        <f t="shared" si="127"/>
        <v>212328.23387096773</v>
      </c>
      <c r="T701" s="139"/>
      <c r="U701" s="139"/>
      <c r="V701" s="105" t="s">
        <v>101</v>
      </c>
      <c r="W701" s="56">
        <f>SUM(W685:W700)</f>
        <v>1163268632</v>
      </c>
      <c r="X701" s="53">
        <f>W701/T685</f>
        <v>0.18178804052757122</v>
      </c>
      <c r="Y701" s="55">
        <v>6472</v>
      </c>
      <c r="Z701" s="65">
        <f>IFERROR(Y701/U685,"-")</f>
        <v>0.73629124004550628</v>
      </c>
      <c r="AA701" s="62">
        <f t="shared" si="128"/>
        <v>179738.66378244746</v>
      </c>
      <c r="AB701" s="139"/>
      <c r="AC701" s="139"/>
      <c r="AD701" s="105" t="s">
        <v>101</v>
      </c>
      <c r="AE701" s="56">
        <f>SUM(AE685:AE700)</f>
        <v>1289147119</v>
      </c>
      <c r="AF701" s="65">
        <f>IFERROR(AE701/AB685,"-")</f>
        <v>0.21867264001285575</v>
      </c>
      <c r="AG701" s="55">
        <v>5295</v>
      </c>
      <c r="AH701" s="65">
        <f>IFERROR(AG701/AC685,"-")</f>
        <v>0.82438113031293792</v>
      </c>
      <c r="AI701" s="62">
        <f t="shared" si="129"/>
        <v>243464.98942398489</v>
      </c>
      <c r="AJ701" s="139"/>
      <c r="AK701" s="139"/>
      <c r="AL701" s="105" t="s">
        <v>101</v>
      </c>
      <c r="AM701" s="56">
        <f>SUM(AM685:AM700)</f>
        <v>976980823</v>
      </c>
      <c r="AN701" s="65">
        <f>IFERROR(AM701/AJ685,"-")</f>
        <v>0.26602437817922731</v>
      </c>
      <c r="AO701" s="55">
        <v>3113</v>
      </c>
      <c r="AP701" s="65">
        <f>IFERROR(AO701/AK685,"-")</f>
        <v>0.86737252716634161</v>
      </c>
      <c r="AQ701" s="62">
        <f t="shared" si="130"/>
        <v>313839.00513973658</v>
      </c>
      <c r="AR701" s="139"/>
      <c r="AS701" s="139"/>
      <c r="AT701" s="105" t="s">
        <v>101</v>
      </c>
      <c r="AU701" s="56">
        <f>SUM(AU685:AU700)</f>
        <v>518937119</v>
      </c>
      <c r="AV701" s="65">
        <f>IFERROR(AU701/AR685,"-")</f>
        <v>0.30257447505013724</v>
      </c>
      <c r="AW701" s="55">
        <v>1346</v>
      </c>
      <c r="AX701" s="65">
        <f>IFERROR(AW701/AS685,"-")</f>
        <v>0.87973856209150325</v>
      </c>
      <c r="AY701" s="62">
        <f t="shared" si="131"/>
        <v>385540.20728083211</v>
      </c>
      <c r="AZ701" s="139"/>
      <c r="BA701" s="139"/>
      <c r="BB701" s="105" t="s">
        <v>101</v>
      </c>
      <c r="BC701" s="56">
        <f>SUM(BC685:BC700)</f>
        <v>178046910</v>
      </c>
      <c r="BD701" s="65">
        <f>IFERROR(BC701/AZ685,"-")</f>
        <v>0.3482634710814736</v>
      </c>
      <c r="BE701" s="55">
        <v>441</v>
      </c>
      <c r="BF701" s="65">
        <f>IFERROR(BE701/BA685,"-")</f>
        <v>0.87673956262425445</v>
      </c>
      <c r="BG701" s="62">
        <f t="shared" si="132"/>
        <v>403734.48979591834</v>
      </c>
      <c r="BH701" s="139"/>
      <c r="BI701" s="151"/>
      <c r="BJ701" s="105" t="s">
        <v>101</v>
      </c>
      <c r="BK701" s="56">
        <f t="shared" si="134"/>
        <v>4157922237</v>
      </c>
      <c r="BL701" s="65">
        <f>IFERROR(BK701/BH685,"-")</f>
        <v>0.22456798153426882</v>
      </c>
      <c r="BM701" s="56">
        <f t="shared" si="135"/>
        <v>16828</v>
      </c>
      <c r="BN701" s="65">
        <f>IFERROR(BM701/BI685,"-")</f>
        <v>0.80007607093614797</v>
      </c>
      <c r="BO701" s="62">
        <f t="shared" si="133"/>
        <v>247083.5653078203</v>
      </c>
    </row>
    <row r="702" spans="2:67" s="106" customFormat="1">
      <c r="B702" s="179">
        <v>42</v>
      </c>
      <c r="C702" s="172" t="s">
        <v>14</v>
      </c>
      <c r="D702" s="137">
        <v>395821280</v>
      </c>
      <c r="E702" s="137">
        <v>228</v>
      </c>
      <c r="F702" s="101" t="s">
        <v>66</v>
      </c>
      <c r="G702" s="48">
        <v>4934994</v>
      </c>
      <c r="H702" s="63">
        <f>IFERROR(G702/D702,"-")</f>
        <v>1.2467732912187035E-2</v>
      </c>
      <c r="I702" s="48">
        <v>50</v>
      </c>
      <c r="J702" s="63">
        <f>IFERROR(I702/E702,"-")</f>
        <v>0.21929824561403508</v>
      </c>
      <c r="K702" s="60">
        <f t="shared" si="126"/>
        <v>98699.88</v>
      </c>
      <c r="L702" s="137">
        <v>678310070</v>
      </c>
      <c r="M702" s="137">
        <v>372</v>
      </c>
      <c r="N702" s="101" t="s">
        <v>66</v>
      </c>
      <c r="O702" s="48">
        <v>8950192</v>
      </c>
      <c r="P702" s="63">
        <f>IFERROR(O702/L702,"-")</f>
        <v>1.3194838755674083E-2</v>
      </c>
      <c r="Q702" s="48">
        <v>110</v>
      </c>
      <c r="R702" s="63">
        <f>IFERROR(Q702/M702,"-")</f>
        <v>0.29569892473118281</v>
      </c>
      <c r="S702" s="60">
        <f t="shared" si="127"/>
        <v>81365.381818181821</v>
      </c>
      <c r="T702" s="137">
        <v>15179398400</v>
      </c>
      <c r="U702" s="137">
        <v>22832</v>
      </c>
      <c r="V702" s="101" t="s">
        <v>66</v>
      </c>
      <c r="W702" s="48">
        <v>379410400</v>
      </c>
      <c r="X702" s="46">
        <f>W702/T702</f>
        <v>2.4995088079380012E-2</v>
      </c>
      <c r="Y702" s="48">
        <v>4053</v>
      </c>
      <c r="Z702" s="63">
        <f>IFERROR(Y702/U702,"-")</f>
        <v>0.17751401541695866</v>
      </c>
      <c r="AA702" s="60">
        <f t="shared" si="128"/>
        <v>93612.237848507284</v>
      </c>
      <c r="AB702" s="137">
        <v>13112074130</v>
      </c>
      <c r="AC702" s="137">
        <v>15421</v>
      </c>
      <c r="AD702" s="101" t="s">
        <v>66</v>
      </c>
      <c r="AE702" s="48">
        <v>447810543</v>
      </c>
      <c r="AF702" s="63">
        <f>IFERROR(AE702/AB702,"-")</f>
        <v>3.4152532891453383E-2</v>
      </c>
      <c r="AG702" s="48">
        <v>3821</v>
      </c>
      <c r="AH702" s="63">
        <f>IFERROR(AG702/AC702,"-")</f>
        <v>0.24777900265871214</v>
      </c>
      <c r="AI702" s="60">
        <f t="shared" si="129"/>
        <v>117197.21093954462</v>
      </c>
      <c r="AJ702" s="137">
        <v>9193600290</v>
      </c>
      <c r="AK702" s="137">
        <v>9088</v>
      </c>
      <c r="AL702" s="101" t="s">
        <v>66</v>
      </c>
      <c r="AM702" s="48">
        <v>396874441</v>
      </c>
      <c r="AN702" s="63">
        <f>IFERROR(AM702/AJ702,"-")</f>
        <v>4.3168555134127984E-2</v>
      </c>
      <c r="AO702" s="48">
        <v>2609</v>
      </c>
      <c r="AP702" s="63">
        <f>IFERROR(AO702/AK702,"-")</f>
        <v>0.28708186619718312</v>
      </c>
      <c r="AQ702" s="60">
        <f t="shared" si="130"/>
        <v>152117.4553468762</v>
      </c>
      <c r="AR702" s="137">
        <v>4689163760</v>
      </c>
      <c r="AS702" s="137">
        <v>4321</v>
      </c>
      <c r="AT702" s="101" t="s">
        <v>66</v>
      </c>
      <c r="AU702" s="48">
        <v>227308316</v>
      </c>
      <c r="AV702" s="63">
        <f>IFERROR(AU702/AR702,"-")</f>
        <v>4.8475235166451087E-2</v>
      </c>
      <c r="AW702" s="48">
        <v>1290</v>
      </c>
      <c r="AX702" s="63">
        <f>IFERROR(AW702/AS702,"-")</f>
        <v>0.29854200416570237</v>
      </c>
      <c r="AY702" s="60">
        <f t="shared" si="131"/>
        <v>176207.99689922482</v>
      </c>
      <c r="AZ702" s="137">
        <v>1503202680</v>
      </c>
      <c r="BA702" s="137">
        <v>1405</v>
      </c>
      <c r="BB702" s="101" t="s">
        <v>66</v>
      </c>
      <c r="BC702" s="48">
        <v>86300144</v>
      </c>
      <c r="BD702" s="63">
        <f>IFERROR(BC702/AZ702,"-")</f>
        <v>5.7410850278686303E-2</v>
      </c>
      <c r="BE702" s="48">
        <v>391</v>
      </c>
      <c r="BF702" s="63">
        <f>IFERROR(BE702/BA702,"-")</f>
        <v>0.2782918149466192</v>
      </c>
      <c r="BG702" s="60">
        <f t="shared" si="132"/>
        <v>220716.48081841433</v>
      </c>
      <c r="BH702" s="137">
        <f>SUM(D702,L702,T702,AB702,AJ702,AR702,AZ702)</f>
        <v>44751570610</v>
      </c>
      <c r="BI702" s="149">
        <f>SUM(E702,M702,U702,AC702,AK702,AS702,BA702)</f>
        <v>53667</v>
      </c>
      <c r="BJ702" s="101" t="s">
        <v>66</v>
      </c>
      <c r="BK702" s="48">
        <f t="shared" si="134"/>
        <v>1551589030</v>
      </c>
      <c r="BL702" s="63">
        <f>IFERROR(BK702/BH702,"-")</f>
        <v>3.4671163689912785E-2</v>
      </c>
      <c r="BM702" s="48">
        <f t="shared" si="135"/>
        <v>12324</v>
      </c>
      <c r="BN702" s="63">
        <f>IFERROR(BM702/BI702,"-")</f>
        <v>0.22963832522779362</v>
      </c>
      <c r="BO702" s="60">
        <f t="shared" si="133"/>
        <v>125899.79146381046</v>
      </c>
    </row>
    <row r="703" spans="2:67" s="106" customFormat="1">
      <c r="B703" s="179"/>
      <c r="C703" s="173"/>
      <c r="D703" s="138"/>
      <c r="E703" s="138"/>
      <c r="F703" s="102" t="s">
        <v>68</v>
      </c>
      <c r="G703" s="52">
        <v>3830572</v>
      </c>
      <c r="H703" s="64">
        <f>IFERROR(G703/D702,"-")</f>
        <v>9.6775292121737359E-3</v>
      </c>
      <c r="I703" s="52">
        <v>59</v>
      </c>
      <c r="J703" s="64">
        <f>IFERROR(I703/E702,"-")</f>
        <v>0.25877192982456143</v>
      </c>
      <c r="K703" s="61">
        <f t="shared" si="126"/>
        <v>64924.949152542373</v>
      </c>
      <c r="L703" s="138"/>
      <c r="M703" s="138"/>
      <c r="N703" s="102" t="s">
        <v>68</v>
      </c>
      <c r="O703" s="52">
        <v>16800451</v>
      </c>
      <c r="P703" s="64">
        <f>IFERROR(O703/L702,"-")</f>
        <v>2.4768099049450938E-2</v>
      </c>
      <c r="Q703" s="52">
        <v>122</v>
      </c>
      <c r="R703" s="64">
        <f>IFERROR(Q703/M702,"-")</f>
        <v>0.32795698924731181</v>
      </c>
      <c r="S703" s="61">
        <f t="shared" si="127"/>
        <v>137708.61475409835</v>
      </c>
      <c r="T703" s="138"/>
      <c r="U703" s="138"/>
      <c r="V703" s="102" t="s">
        <v>68</v>
      </c>
      <c r="W703" s="52">
        <v>350888231</v>
      </c>
      <c r="X703" s="50">
        <f>W703/T702</f>
        <v>2.311608284818455E-2</v>
      </c>
      <c r="Y703" s="52">
        <v>5432</v>
      </c>
      <c r="Z703" s="64">
        <f>IFERROR(Y703/U702,"-")</f>
        <v>0.23791170287316046</v>
      </c>
      <c r="AA703" s="61">
        <f t="shared" si="128"/>
        <v>64596.507916053022</v>
      </c>
      <c r="AB703" s="138"/>
      <c r="AC703" s="138"/>
      <c r="AD703" s="102" t="s">
        <v>68</v>
      </c>
      <c r="AE703" s="52">
        <v>302879929</v>
      </c>
      <c r="AF703" s="64">
        <f>IFERROR(AE703/AB702,"-")</f>
        <v>2.3099314875517717E-2</v>
      </c>
      <c r="AG703" s="52">
        <v>4455</v>
      </c>
      <c r="AH703" s="64">
        <f>IFERROR(AG703/AC702,"-")</f>
        <v>0.28889177096167562</v>
      </c>
      <c r="AI703" s="61">
        <f t="shared" si="129"/>
        <v>67986.516049382713</v>
      </c>
      <c r="AJ703" s="138"/>
      <c r="AK703" s="138"/>
      <c r="AL703" s="102" t="s">
        <v>68</v>
      </c>
      <c r="AM703" s="52">
        <v>190568181</v>
      </c>
      <c r="AN703" s="64">
        <f>IFERROR(AM703/AJ702,"-")</f>
        <v>2.0728351786979852E-2</v>
      </c>
      <c r="AO703" s="52">
        <v>2940</v>
      </c>
      <c r="AP703" s="64">
        <f>IFERROR(AO703/AK702,"-")</f>
        <v>0.32350352112676056</v>
      </c>
      <c r="AQ703" s="61">
        <f t="shared" si="130"/>
        <v>64819.10918367347</v>
      </c>
      <c r="AR703" s="138"/>
      <c r="AS703" s="138"/>
      <c r="AT703" s="102" t="s">
        <v>68</v>
      </c>
      <c r="AU703" s="52">
        <v>84226605</v>
      </c>
      <c r="AV703" s="64">
        <f>IFERROR(AU703/AR702,"-")</f>
        <v>1.796196706083901E-2</v>
      </c>
      <c r="AW703" s="52">
        <v>1506</v>
      </c>
      <c r="AX703" s="64">
        <f>IFERROR(AW703/AS702,"-")</f>
        <v>0.34853043277019208</v>
      </c>
      <c r="AY703" s="61">
        <f t="shared" si="131"/>
        <v>55927.360557768923</v>
      </c>
      <c r="AZ703" s="138"/>
      <c r="BA703" s="138"/>
      <c r="BB703" s="102" t="s">
        <v>68</v>
      </c>
      <c r="BC703" s="52">
        <v>25253158</v>
      </c>
      <c r="BD703" s="64">
        <f>IFERROR(BC703/AZ702,"-")</f>
        <v>1.6799569569687037E-2</v>
      </c>
      <c r="BE703" s="52">
        <v>452</v>
      </c>
      <c r="BF703" s="64">
        <f>IFERROR(BE703/BA702,"-")</f>
        <v>0.32170818505338078</v>
      </c>
      <c r="BG703" s="61">
        <f t="shared" si="132"/>
        <v>55869.818584070796</v>
      </c>
      <c r="BH703" s="138"/>
      <c r="BI703" s="150"/>
      <c r="BJ703" s="102" t="s">
        <v>68</v>
      </c>
      <c r="BK703" s="52">
        <f t="shared" si="134"/>
        <v>974447127</v>
      </c>
      <c r="BL703" s="64">
        <f>IFERROR(BK703/BH702,"-")</f>
        <v>2.1774590561124442E-2</v>
      </c>
      <c r="BM703" s="52">
        <f t="shared" si="135"/>
        <v>14966</v>
      </c>
      <c r="BN703" s="64">
        <f>IFERROR(BM703/BI702,"-")</f>
        <v>0.27886783311904895</v>
      </c>
      <c r="BO703" s="61">
        <f t="shared" si="133"/>
        <v>65110.726112521719</v>
      </c>
    </row>
    <row r="704" spans="2:67" s="106" customFormat="1">
      <c r="B704" s="179"/>
      <c r="C704" s="173"/>
      <c r="D704" s="138"/>
      <c r="E704" s="138"/>
      <c r="F704" s="103" t="s">
        <v>70</v>
      </c>
      <c r="G704" s="52">
        <v>1061507</v>
      </c>
      <c r="H704" s="64">
        <f>IFERROR(G704/D702,"-")</f>
        <v>2.6817835564576014E-3</v>
      </c>
      <c r="I704" s="52">
        <v>35</v>
      </c>
      <c r="J704" s="64">
        <f>IFERROR(I704/E702,"-")</f>
        <v>0.15350877192982457</v>
      </c>
      <c r="K704" s="61">
        <f t="shared" si="126"/>
        <v>30328.771428571428</v>
      </c>
      <c r="L704" s="138"/>
      <c r="M704" s="138"/>
      <c r="N704" s="103" t="s">
        <v>70</v>
      </c>
      <c r="O704" s="52">
        <v>5235029</v>
      </c>
      <c r="P704" s="64">
        <f>IFERROR(O704/L702,"-")</f>
        <v>7.717752148364833E-3</v>
      </c>
      <c r="Q704" s="52">
        <v>73</v>
      </c>
      <c r="R704" s="64">
        <f>IFERROR(Q704/M702,"-")</f>
        <v>0.19623655913978494</v>
      </c>
      <c r="S704" s="61">
        <f t="shared" si="127"/>
        <v>71712.726027397264</v>
      </c>
      <c r="T704" s="138"/>
      <c r="U704" s="138"/>
      <c r="V704" s="103" t="s">
        <v>70</v>
      </c>
      <c r="W704" s="52">
        <v>199773032</v>
      </c>
      <c r="X704" s="50">
        <f>W704/T702</f>
        <v>1.3160800364789161E-2</v>
      </c>
      <c r="Y704" s="52">
        <v>4642</v>
      </c>
      <c r="Z704" s="64">
        <f>IFERROR(Y704/U702,"-")</f>
        <v>0.20331114225648214</v>
      </c>
      <c r="AA704" s="61">
        <f t="shared" si="128"/>
        <v>43035.982766049114</v>
      </c>
      <c r="AB704" s="138"/>
      <c r="AC704" s="138"/>
      <c r="AD704" s="103" t="s">
        <v>70</v>
      </c>
      <c r="AE704" s="52">
        <v>166252499</v>
      </c>
      <c r="AF704" s="64">
        <f>IFERROR(AE704/AB702,"-")</f>
        <v>1.2679344042116089E-2</v>
      </c>
      <c r="AG704" s="52">
        <v>3759</v>
      </c>
      <c r="AH704" s="64">
        <f>IFERROR(AG704/AC702,"-")</f>
        <v>0.24375851112119837</v>
      </c>
      <c r="AI704" s="61">
        <f t="shared" si="129"/>
        <v>44227.852886405963</v>
      </c>
      <c r="AJ704" s="138"/>
      <c r="AK704" s="138"/>
      <c r="AL704" s="103" t="s">
        <v>70</v>
      </c>
      <c r="AM704" s="52">
        <v>110686506</v>
      </c>
      <c r="AN704" s="64">
        <f>IFERROR(AM704/AJ702,"-")</f>
        <v>1.2039516893114787E-2</v>
      </c>
      <c r="AO704" s="52">
        <v>2454</v>
      </c>
      <c r="AP704" s="64">
        <f>IFERROR(AO704/AK702,"-")</f>
        <v>0.27002640845070425</v>
      </c>
      <c r="AQ704" s="61">
        <f t="shared" si="130"/>
        <v>45104.525672371637</v>
      </c>
      <c r="AR704" s="138"/>
      <c r="AS704" s="138"/>
      <c r="AT704" s="103" t="s">
        <v>70</v>
      </c>
      <c r="AU704" s="52">
        <v>48705813</v>
      </c>
      <c r="AV704" s="64">
        <f>IFERROR(AU704/AR702,"-")</f>
        <v>1.0386886765498675E-2</v>
      </c>
      <c r="AW704" s="52">
        <v>1123</v>
      </c>
      <c r="AX704" s="64">
        <f>IFERROR(AW704/AS702,"-")</f>
        <v>0.25989354316130525</v>
      </c>
      <c r="AY704" s="61">
        <f t="shared" si="131"/>
        <v>43371.160284951024</v>
      </c>
      <c r="AZ704" s="138"/>
      <c r="BA704" s="138"/>
      <c r="BB704" s="103" t="s">
        <v>70</v>
      </c>
      <c r="BC704" s="52">
        <v>12668665</v>
      </c>
      <c r="BD704" s="64">
        <f>IFERROR(BC704/AZ702,"-")</f>
        <v>8.4277823400368077E-3</v>
      </c>
      <c r="BE704" s="52">
        <v>321</v>
      </c>
      <c r="BF704" s="64">
        <f>IFERROR(BE704/BA702,"-")</f>
        <v>0.22846975088967972</v>
      </c>
      <c r="BG704" s="61">
        <f t="shared" si="132"/>
        <v>39466.246105919003</v>
      </c>
      <c r="BH704" s="138"/>
      <c r="BI704" s="150"/>
      <c r="BJ704" s="103" t="s">
        <v>70</v>
      </c>
      <c r="BK704" s="52">
        <f t="shared" si="134"/>
        <v>544383051</v>
      </c>
      <c r="BL704" s="64">
        <f>IFERROR(BK704/BH702,"-")</f>
        <v>1.2164557435183167E-2</v>
      </c>
      <c r="BM704" s="52">
        <f t="shared" si="135"/>
        <v>12407</v>
      </c>
      <c r="BN704" s="64">
        <f>IFERROR(BM704/BI702,"-")</f>
        <v>0.23118489947267409</v>
      </c>
      <c r="BO704" s="61">
        <f t="shared" si="133"/>
        <v>43877.089626823567</v>
      </c>
    </row>
    <row r="705" spans="2:67" s="106" customFormat="1">
      <c r="B705" s="179"/>
      <c r="C705" s="173"/>
      <c r="D705" s="138"/>
      <c r="E705" s="138"/>
      <c r="F705" s="103" t="s">
        <v>72</v>
      </c>
      <c r="G705" s="52">
        <v>2378797</v>
      </c>
      <c r="H705" s="64">
        <f>IFERROR(G705/D702,"-")</f>
        <v>6.0097754218772677E-3</v>
      </c>
      <c r="I705" s="52">
        <v>16</v>
      </c>
      <c r="J705" s="64">
        <f>IFERROR(I705/E702,"-")</f>
        <v>7.0175438596491224E-2</v>
      </c>
      <c r="K705" s="61">
        <f t="shared" si="126"/>
        <v>148674.8125</v>
      </c>
      <c r="L705" s="138"/>
      <c r="M705" s="138"/>
      <c r="N705" s="103" t="s">
        <v>72</v>
      </c>
      <c r="O705" s="52">
        <v>1846688</v>
      </c>
      <c r="P705" s="64">
        <f>IFERROR(O705/L702,"-")</f>
        <v>2.7224835391283517E-3</v>
      </c>
      <c r="Q705" s="52">
        <v>28</v>
      </c>
      <c r="R705" s="64">
        <f>IFERROR(Q705/M702,"-")</f>
        <v>7.5268817204301078E-2</v>
      </c>
      <c r="S705" s="61">
        <f t="shared" si="127"/>
        <v>65953.142857142855</v>
      </c>
      <c r="T705" s="138"/>
      <c r="U705" s="138"/>
      <c r="V705" s="103" t="s">
        <v>72</v>
      </c>
      <c r="W705" s="52">
        <v>35810780</v>
      </c>
      <c r="X705" s="50">
        <f>W705/T702</f>
        <v>2.3591699128207872E-3</v>
      </c>
      <c r="Y705" s="52">
        <v>711</v>
      </c>
      <c r="Z705" s="64">
        <f>IFERROR(Y705/U702,"-")</f>
        <v>3.1140504555010513E-2</v>
      </c>
      <c r="AA705" s="61">
        <f t="shared" si="128"/>
        <v>50366.779184247542</v>
      </c>
      <c r="AB705" s="138"/>
      <c r="AC705" s="138"/>
      <c r="AD705" s="103" t="s">
        <v>72</v>
      </c>
      <c r="AE705" s="52">
        <v>19300740</v>
      </c>
      <c r="AF705" s="64">
        <f>IFERROR(AE705/AB702,"-")</f>
        <v>1.4719822210157074E-3</v>
      </c>
      <c r="AG705" s="52">
        <v>588</v>
      </c>
      <c r="AH705" s="64">
        <f>IFERROR(AG705/AC702,"-")</f>
        <v>3.8129822968679075E-2</v>
      </c>
      <c r="AI705" s="61">
        <f t="shared" si="129"/>
        <v>32824.387755102041</v>
      </c>
      <c r="AJ705" s="138"/>
      <c r="AK705" s="138"/>
      <c r="AL705" s="103" t="s">
        <v>72</v>
      </c>
      <c r="AM705" s="52">
        <v>12717596</v>
      </c>
      <c r="AN705" s="64">
        <f>IFERROR(AM705/AJ702,"-")</f>
        <v>1.3833096500652847E-3</v>
      </c>
      <c r="AO705" s="52">
        <v>370</v>
      </c>
      <c r="AP705" s="64">
        <f>IFERROR(AO705/AK702,"-")</f>
        <v>4.0713028169014086E-2</v>
      </c>
      <c r="AQ705" s="61">
        <f t="shared" si="130"/>
        <v>34371.881081081083</v>
      </c>
      <c r="AR705" s="138"/>
      <c r="AS705" s="138"/>
      <c r="AT705" s="103" t="s">
        <v>72</v>
      </c>
      <c r="AU705" s="52">
        <v>6121539</v>
      </c>
      <c r="AV705" s="64">
        <f>IFERROR(AU705/AR702,"-")</f>
        <v>1.3054649641837204E-3</v>
      </c>
      <c r="AW705" s="52">
        <v>159</v>
      </c>
      <c r="AX705" s="64">
        <f>IFERROR(AW705/AS702,"-")</f>
        <v>3.6797037722749365E-2</v>
      </c>
      <c r="AY705" s="61">
        <f t="shared" si="131"/>
        <v>38500.24528301887</v>
      </c>
      <c r="AZ705" s="138"/>
      <c r="BA705" s="138"/>
      <c r="BB705" s="103" t="s">
        <v>72</v>
      </c>
      <c r="BC705" s="52">
        <v>2760043</v>
      </c>
      <c r="BD705" s="64">
        <f>IFERROR(BC705/AZ702,"-")</f>
        <v>1.8361083549957482E-3</v>
      </c>
      <c r="BE705" s="52">
        <v>48</v>
      </c>
      <c r="BF705" s="64">
        <f>IFERROR(BE705/BA702,"-")</f>
        <v>3.4163701067615661E-2</v>
      </c>
      <c r="BG705" s="61">
        <f t="shared" si="132"/>
        <v>57500.895833333336</v>
      </c>
      <c r="BH705" s="138"/>
      <c r="BI705" s="150"/>
      <c r="BJ705" s="103" t="s">
        <v>72</v>
      </c>
      <c r="BK705" s="52">
        <f t="shared" si="134"/>
        <v>80936183</v>
      </c>
      <c r="BL705" s="64">
        <f>IFERROR(BK705/BH702,"-")</f>
        <v>1.8085663116796697E-3</v>
      </c>
      <c r="BM705" s="52">
        <f t="shared" si="135"/>
        <v>1920</v>
      </c>
      <c r="BN705" s="64">
        <f>IFERROR(BM705/BI702,"-")</f>
        <v>3.5776175303258988E-2</v>
      </c>
      <c r="BO705" s="61">
        <f t="shared" si="133"/>
        <v>42154.261979166666</v>
      </c>
    </row>
    <row r="706" spans="2:67" s="106" customFormat="1">
      <c r="B706" s="179"/>
      <c r="C706" s="173"/>
      <c r="D706" s="138"/>
      <c r="E706" s="138"/>
      <c r="F706" s="103" t="s">
        <v>74</v>
      </c>
      <c r="G706" s="52">
        <v>2074345</v>
      </c>
      <c r="H706" s="64">
        <f>IFERROR(G706/D702,"-")</f>
        <v>5.2406101056517223E-3</v>
      </c>
      <c r="I706" s="52">
        <v>43</v>
      </c>
      <c r="J706" s="64">
        <f>IFERROR(I706/E702,"-")</f>
        <v>0.18859649122807018</v>
      </c>
      <c r="K706" s="61">
        <f t="shared" si="126"/>
        <v>48240.58139534884</v>
      </c>
      <c r="L706" s="138"/>
      <c r="M706" s="138"/>
      <c r="N706" s="103" t="s">
        <v>74</v>
      </c>
      <c r="O706" s="52">
        <v>5614759</v>
      </c>
      <c r="P706" s="64">
        <f>IFERROR(O706/L702,"-")</f>
        <v>8.2775698730228192E-3</v>
      </c>
      <c r="Q706" s="52">
        <v>109</v>
      </c>
      <c r="R706" s="64">
        <f>IFERROR(Q706/M702,"-")</f>
        <v>0.29301075268817206</v>
      </c>
      <c r="S706" s="61">
        <f t="shared" si="127"/>
        <v>51511.550458715596</v>
      </c>
      <c r="T706" s="138"/>
      <c r="U706" s="138"/>
      <c r="V706" s="103" t="s">
        <v>74</v>
      </c>
      <c r="W706" s="52">
        <v>428824428</v>
      </c>
      <c r="X706" s="50">
        <f>W706/T702</f>
        <v>2.825042315247487E-2</v>
      </c>
      <c r="Y706" s="52">
        <v>5896</v>
      </c>
      <c r="Z706" s="64">
        <f>IFERROR(Y706/U702,"-")</f>
        <v>0.25823405746320954</v>
      </c>
      <c r="AA706" s="61">
        <f t="shared" si="128"/>
        <v>72731.415875169609</v>
      </c>
      <c r="AB706" s="138"/>
      <c r="AC706" s="138"/>
      <c r="AD706" s="103" t="s">
        <v>74</v>
      </c>
      <c r="AE706" s="52">
        <v>321531672</v>
      </c>
      <c r="AF706" s="64">
        <f>IFERROR(AE706/AB702,"-")</f>
        <v>2.4521800960867507E-2</v>
      </c>
      <c r="AG706" s="52">
        <v>4852</v>
      </c>
      <c r="AH706" s="64">
        <f>IFERROR(AG706/AC702,"-")</f>
        <v>0.31463588612930421</v>
      </c>
      <c r="AI706" s="61">
        <f t="shared" si="129"/>
        <v>66267.863149216821</v>
      </c>
      <c r="AJ706" s="138"/>
      <c r="AK706" s="138"/>
      <c r="AL706" s="103" t="s">
        <v>74</v>
      </c>
      <c r="AM706" s="52">
        <v>195105767</v>
      </c>
      <c r="AN706" s="64">
        <f>IFERROR(AM706/AJ702,"-")</f>
        <v>2.122191098651734E-2</v>
      </c>
      <c r="AO706" s="52">
        <v>3057</v>
      </c>
      <c r="AP706" s="64">
        <f>IFERROR(AO706/AK702,"-")</f>
        <v>0.33637764084507044</v>
      </c>
      <c r="AQ706" s="61">
        <f t="shared" si="130"/>
        <v>63822.625776905465</v>
      </c>
      <c r="AR706" s="138"/>
      <c r="AS706" s="138"/>
      <c r="AT706" s="103" t="s">
        <v>74</v>
      </c>
      <c r="AU706" s="52">
        <v>84274439</v>
      </c>
      <c r="AV706" s="64">
        <f>IFERROR(AU706/AR702,"-")</f>
        <v>1.7972168026821056E-2</v>
      </c>
      <c r="AW706" s="52">
        <v>1280</v>
      </c>
      <c r="AX706" s="64">
        <f>IFERROR(AW706/AS702,"-")</f>
        <v>0.2962277250636427</v>
      </c>
      <c r="AY706" s="61">
        <f t="shared" si="131"/>
        <v>65839.405468750003</v>
      </c>
      <c r="AZ706" s="138"/>
      <c r="BA706" s="138"/>
      <c r="BB706" s="103" t="s">
        <v>74</v>
      </c>
      <c r="BC706" s="52">
        <v>24849351</v>
      </c>
      <c r="BD706" s="64">
        <f>IFERROR(BC706/AZ702,"-")</f>
        <v>1.6530938462669585E-2</v>
      </c>
      <c r="BE706" s="52">
        <v>307</v>
      </c>
      <c r="BF706" s="64">
        <f>IFERROR(BE706/BA702,"-")</f>
        <v>0.21850533807829181</v>
      </c>
      <c r="BG706" s="61">
        <f t="shared" si="132"/>
        <v>80942.511400651463</v>
      </c>
      <c r="BH706" s="138"/>
      <c r="BI706" s="150"/>
      <c r="BJ706" s="103" t="s">
        <v>74</v>
      </c>
      <c r="BK706" s="52">
        <f t="shared" si="134"/>
        <v>1062274761</v>
      </c>
      <c r="BL706" s="64">
        <f>IFERROR(BK706/BH702,"-")</f>
        <v>2.3737150373055925E-2</v>
      </c>
      <c r="BM706" s="52">
        <f t="shared" si="135"/>
        <v>15544</v>
      </c>
      <c r="BN706" s="64">
        <f>IFERROR(BM706/BI702,"-")</f>
        <v>0.28963795255930086</v>
      </c>
      <c r="BO706" s="61">
        <f t="shared" si="133"/>
        <v>68339.858530622747</v>
      </c>
    </row>
    <row r="707" spans="2:67" s="106" customFormat="1">
      <c r="B707" s="179"/>
      <c r="C707" s="173"/>
      <c r="D707" s="138"/>
      <c r="E707" s="138"/>
      <c r="F707" s="103" t="s">
        <v>76</v>
      </c>
      <c r="G707" s="52">
        <v>3327836</v>
      </c>
      <c r="H707" s="64">
        <f>IFERROR(G707/D702,"-")</f>
        <v>8.4074206419624542E-3</v>
      </c>
      <c r="I707" s="52">
        <v>55</v>
      </c>
      <c r="J707" s="64">
        <f>IFERROR(I707/E702,"-")</f>
        <v>0.2412280701754386</v>
      </c>
      <c r="K707" s="61">
        <f t="shared" si="126"/>
        <v>60506.109090909093</v>
      </c>
      <c r="L707" s="138"/>
      <c r="M707" s="138"/>
      <c r="N707" s="103" t="s">
        <v>76</v>
      </c>
      <c r="O707" s="52">
        <v>11564802</v>
      </c>
      <c r="P707" s="64">
        <f>IFERROR(O707/L702,"-")</f>
        <v>1.7049432864825374E-2</v>
      </c>
      <c r="Q707" s="52">
        <v>112</v>
      </c>
      <c r="R707" s="64">
        <f>IFERROR(Q707/M702,"-")</f>
        <v>0.30107526881720431</v>
      </c>
      <c r="S707" s="61">
        <f t="shared" si="127"/>
        <v>103257.16071428571</v>
      </c>
      <c r="T707" s="138"/>
      <c r="U707" s="138"/>
      <c r="V707" s="103" t="s">
        <v>76</v>
      </c>
      <c r="W707" s="52">
        <v>366804500</v>
      </c>
      <c r="X707" s="50">
        <f>W707/T702</f>
        <v>2.416462697230478E-2</v>
      </c>
      <c r="Y707" s="52">
        <v>5636</v>
      </c>
      <c r="Z707" s="64">
        <f>IFERROR(Y707/U702,"-")</f>
        <v>0.24684653118430272</v>
      </c>
      <c r="AA707" s="61">
        <f t="shared" si="128"/>
        <v>65082.416607523068</v>
      </c>
      <c r="AB707" s="138"/>
      <c r="AC707" s="138"/>
      <c r="AD707" s="103" t="s">
        <v>76</v>
      </c>
      <c r="AE707" s="52">
        <v>360333760</v>
      </c>
      <c r="AF707" s="64">
        <f>IFERROR(AE707/AB702,"-")</f>
        <v>2.7481064889312061E-2</v>
      </c>
      <c r="AG707" s="52">
        <v>4743</v>
      </c>
      <c r="AH707" s="64">
        <f>IFERROR(AG707/AC702,"-")</f>
        <v>0.30756760261980415</v>
      </c>
      <c r="AI707" s="61">
        <f t="shared" si="129"/>
        <v>75971.697238035005</v>
      </c>
      <c r="AJ707" s="138"/>
      <c r="AK707" s="138"/>
      <c r="AL707" s="103" t="s">
        <v>76</v>
      </c>
      <c r="AM707" s="52">
        <v>289492455</v>
      </c>
      <c r="AN707" s="64">
        <f>IFERROR(AM707/AJ702,"-")</f>
        <v>3.1488475229327163E-2</v>
      </c>
      <c r="AO707" s="52">
        <v>3245</v>
      </c>
      <c r="AP707" s="64">
        <f>IFERROR(AO707/AK702,"-")</f>
        <v>0.35706426056338031</v>
      </c>
      <c r="AQ707" s="61">
        <f t="shared" si="130"/>
        <v>89211.850539291219</v>
      </c>
      <c r="AR707" s="138"/>
      <c r="AS707" s="138"/>
      <c r="AT707" s="103" t="s">
        <v>76</v>
      </c>
      <c r="AU707" s="52">
        <v>138302270</v>
      </c>
      <c r="AV707" s="64">
        <f>IFERROR(AU707/AR702,"-")</f>
        <v>2.9494015794406806E-2</v>
      </c>
      <c r="AW707" s="52">
        <v>1569</v>
      </c>
      <c r="AX707" s="64">
        <f>IFERROR(AW707/AS702,"-")</f>
        <v>0.36311039111316823</v>
      </c>
      <c r="AY707" s="61">
        <f t="shared" si="131"/>
        <v>88146.762268961116</v>
      </c>
      <c r="AZ707" s="138"/>
      <c r="BA707" s="138"/>
      <c r="BB707" s="103" t="s">
        <v>76</v>
      </c>
      <c r="BC707" s="52">
        <v>36691458</v>
      </c>
      <c r="BD707" s="64">
        <f>IFERROR(BC707/AZ702,"-")</f>
        <v>2.4408856163029194E-2</v>
      </c>
      <c r="BE707" s="52">
        <v>426</v>
      </c>
      <c r="BF707" s="64">
        <f>IFERROR(BE707/BA702,"-")</f>
        <v>0.30320284697508898</v>
      </c>
      <c r="BG707" s="61">
        <f t="shared" si="132"/>
        <v>86130.183098591544</v>
      </c>
      <c r="BH707" s="138"/>
      <c r="BI707" s="150"/>
      <c r="BJ707" s="103" t="s">
        <v>76</v>
      </c>
      <c r="BK707" s="52">
        <f t="shared" si="134"/>
        <v>1206517081</v>
      </c>
      <c r="BL707" s="64">
        <f>IFERROR(BK707/BH702,"-")</f>
        <v>2.6960329314797204E-2</v>
      </c>
      <c r="BM707" s="52">
        <f t="shared" si="135"/>
        <v>15786</v>
      </c>
      <c r="BN707" s="64">
        <f>IFERROR(BM707/BI702,"-")</f>
        <v>0.29414724132148246</v>
      </c>
      <c r="BO707" s="61">
        <f t="shared" si="133"/>
        <v>76429.56296718611</v>
      </c>
    </row>
    <row r="708" spans="2:67" s="106" customFormat="1">
      <c r="B708" s="179"/>
      <c r="C708" s="173"/>
      <c r="D708" s="138"/>
      <c r="E708" s="138"/>
      <c r="F708" s="103" t="s">
        <v>77</v>
      </c>
      <c r="G708" s="52">
        <v>2006589</v>
      </c>
      <c r="H708" s="64">
        <f>IFERROR(G708/D702,"-")</f>
        <v>5.0694318405518773E-3</v>
      </c>
      <c r="I708" s="52">
        <v>12</v>
      </c>
      <c r="J708" s="64">
        <f>IFERROR(I708/E702,"-")</f>
        <v>5.2631578947368418E-2</v>
      </c>
      <c r="K708" s="61">
        <f t="shared" si="126"/>
        <v>167215.75</v>
      </c>
      <c r="L708" s="138"/>
      <c r="M708" s="138"/>
      <c r="N708" s="103" t="s">
        <v>77</v>
      </c>
      <c r="O708" s="52">
        <v>6079175</v>
      </c>
      <c r="P708" s="64">
        <f>IFERROR(O708/L702,"-")</f>
        <v>8.9622361053846664E-3</v>
      </c>
      <c r="Q708" s="52">
        <v>37</v>
      </c>
      <c r="R708" s="64">
        <f>IFERROR(Q708/M702,"-")</f>
        <v>9.9462365591397844E-2</v>
      </c>
      <c r="S708" s="61">
        <f t="shared" si="127"/>
        <v>164302.02702702704</v>
      </c>
      <c r="T708" s="138"/>
      <c r="U708" s="138"/>
      <c r="V708" s="103" t="s">
        <v>77</v>
      </c>
      <c r="W708" s="52">
        <v>260321816</v>
      </c>
      <c r="X708" s="50">
        <f>W708/T702</f>
        <v>1.7149679397043826E-2</v>
      </c>
      <c r="Y708" s="52">
        <v>1802</v>
      </c>
      <c r="Z708" s="64">
        <f>IFERROR(Y708/U702,"-")</f>
        <v>7.8924316748423262E-2</v>
      </c>
      <c r="AA708" s="61">
        <f t="shared" si="128"/>
        <v>144462.71698113208</v>
      </c>
      <c r="AB708" s="138"/>
      <c r="AC708" s="138"/>
      <c r="AD708" s="103" t="s">
        <v>77</v>
      </c>
      <c r="AE708" s="52">
        <v>473065473</v>
      </c>
      <c r="AF708" s="64">
        <f>IFERROR(AE708/AB702,"-")</f>
        <v>3.6078614894163967E-2</v>
      </c>
      <c r="AG708" s="52">
        <v>2026</v>
      </c>
      <c r="AH708" s="64">
        <f>IFERROR(AG708/AC702,"-")</f>
        <v>0.13137928798391804</v>
      </c>
      <c r="AI708" s="61">
        <f t="shared" si="129"/>
        <v>233497.27196446201</v>
      </c>
      <c r="AJ708" s="138"/>
      <c r="AK708" s="138"/>
      <c r="AL708" s="103" t="s">
        <v>77</v>
      </c>
      <c r="AM708" s="52">
        <v>423093983</v>
      </c>
      <c r="AN708" s="64">
        <f>IFERROR(AM708/AJ702,"-")</f>
        <v>4.6020489215765112E-2</v>
      </c>
      <c r="AO708" s="52">
        <v>1668</v>
      </c>
      <c r="AP708" s="64">
        <f>IFERROR(AO708/AK702,"-")</f>
        <v>0.18353873239436619</v>
      </c>
      <c r="AQ708" s="61">
        <f t="shared" si="130"/>
        <v>253653.4670263789</v>
      </c>
      <c r="AR708" s="138"/>
      <c r="AS708" s="138"/>
      <c r="AT708" s="103" t="s">
        <v>77</v>
      </c>
      <c r="AU708" s="52">
        <v>319048053</v>
      </c>
      <c r="AV708" s="64">
        <f>IFERROR(AU708/AR702,"-")</f>
        <v>6.8039435031375398E-2</v>
      </c>
      <c r="AW708" s="52">
        <v>1009</v>
      </c>
      <c r="AX708" s="64">
        <f>IFERROR(AW708/AS702,"-")</f>
        <v>0.23351076139782459</v>
      </c>
      <c r="AY708" s="61">
        <f t="shared" si="131"/>
        <v>316202.23290386522</v>
      </c>
      <c r="AZ708" s="138"/>
      <c r="BA708" s="138"/>
      <c r="BB708" s="103" t="s">
        <v>77</v>
      </c>
      <c r="BC708" s="52">
        <v>97082637</v>
      </c>
      <c r="BD708" s="64">
        <f>IFERROR(BC708/AZ702,"-")</f>
        <v>6.4583863700934857E-2</v>
      </c>
      <c r="BE708" s="52">
        <v>356</v>
      </c>
      <c r="BF708" s="64">
        <f>IFERROR(BE708/BA702,"-")</f>
        <v>0.25338078291814947</v>
      </c>
      <c r="BG708" s="61">
        <f t="shared" si="132"/>
        <v>272704.03651685396</v>
      </c>
      <c r="BH708" s="138"/>
      <c r="BI708" s="150"/>
      <c r="BJ708" s="103" t="s">
        <v>77</v>
      </c>
      <c r="BK708" s="52">
        <f t="shared" si="134"/>
        <v>1580697726</v>
      </c>
      <c r="BL708" s="64">
        <f>IFERROR(BK708/BH702,"-")</f>
        <v>3.5321614514391676E-2</v>
      </c>
      <c r="BM708" s="52">
        <f t="shared" si="135"/>
        <v>6910</v>
      </c>
      <c r="BN708" s="64">
        <f>IFERROR(BM708/BI702,"-")</f>
        <v>0.12875696424245811</v>
      </c>
      <c r="BO708" s="61">
        <f t="shared" si="133"/>
        <v>228755.09782923298</v>
      </c>
    </row>
    <row r="709" spans="2:67" s="106" customFormat="1">
      <c r="B709" s="179"/>
      <c r="C709" s="173"/>
      <c r="D709" s="138"/>
      <c r="E709" s="138"/>
      <c r="F709" s="103" t="s">
        <v>79</v>
      </c>
      <c r="G709" s="52">
        <v>0</v>
      </c>
      <c r="H709" s="64">
        <f>IFERROR(G709/D702,"-")</f>
        <v>0</v>
      </c>
      <c r="I709" s="52">
        <v>0</v>
      </c>
      <c r="J709" s="64">
        <f>IFERROR(I709/E702,"-")</f>
        <v>0</v>
      </c>
      <c r="K709" s="61" t="str">
        <f t="shared" si="126"/>
        <v>-</v>
      </c>
      <c r="L709" s="138"/>
      <c r="M709" s="138"/>
      <c r="N709" s="103" t="s">
        <v>79</v>
      </c>
      <c r="O709" s="52">
        <v>0</v>
      </c>
      <c r="P709" s="64">
        <f>IFERROR(O709/L702,"-")</f>
        <v>0</v>
      </c>
      <c r="Q709" s="52">
        <v>0</v>
      </c>
      <c r="R709" s="64">
        <f>IFERROR(Q709/M702,"-")</f>
        <v>0</v>
      </c>
      <c r="S709" s="61" t="str">
        <f t="shared" si="127"/>
        <v>-</v>
      </c>
      <c r="T709" s="138"/>
      <c r="U709" s="138"/>
      <c r="V709" s="103" t="s">
        <v>79</v>
      </c>
      <c r="W709" s="52">
        <v>36345</v>
      </c>
      <c r="X709" s="50">
        <f>W709/T702</f>
        <v>2.3943636659539816E-6</v>
      </c>
      <c r="Y709" s="52">
        <v>12</v>
      </c>
      <c r="Z709" s="64">
        <f>IFERROR(Y709/U702,"-")</f>
        <v>5.2557813594954455E-4</v>
      </c>
      <c r="AA709" s="61">
        <f t="shared" si="128"/>
        <v>3028.75</v>
      </c>
      <c r="AB709" s="138"/>
      <c r="AC709" s="138"/>
      <c r="AD709" s="103" t="s">
        <v>79</v>
      </c>
      <c r="AE709" s="52">
        <v>139886</v>
      </c>
      <c r="AF709" s="64">
        <f>IFERROR(AE709/AB702,"-")</f>
        <v>1.0668487579699185E-5</v>
      </c>
      <c r="AG709" s="52">
        <v>11</v>
      </c>
      <c r="AH709" s="64">
        <f>IFERROR(AG709/AC702,"-")</f>
        <v>7.133130147201868E-4</v>
      </c>
      <c r="AI709" s="61">
        <f t="shared" si="129"/>
        <v>12716.90909090909</v>
      </c>
      <c r="AJ709" s="138"/>
      <c r="AK709" s="138"/>
      <c r="AL709" s="103" t="s">
        <v>79</v>
      </c>
      <c r="AM709" s="52">
        <v>47900</v>
      </c>
      <c r="AN709" s="64">
        <f>IFERROR(AM709/AJ702,"-")</f>
        <v>5.2101460243057835E-6</v>
      </c>
      <c r="AO709" s="52">
        <v>13</v>
      </c>
      <c r="AP709" s="64">
        <f>IFERROR(AO709/AK702,"-")</f>
        <v>1.4304577464788733E-3</v>
      </c>
      <c r="AQ709" s="61">
        <f t="shared" si="130"/>
        <v>3684.6153846153848</v>
      </c>
      <c r="AR709" s="138"/>
      <c r="AS709" s="138"/>
      <c r="AT709" s="103" t="s">
        <v>79</v>
      </c>
      <c r="AU709" s="52">
        <v>64127</v>
      </c>
      <c r="AV709" s="64">
        <f>IFERROR(AU709/AR702,"-")</f>
        <v>1.3675572720881047E-5</v>
      </c>
      <c r="AW709" s="52">
        <v>17</v>
      </c>
      <c r="AX709" s="64">
        <f>IFERROR(AW709/AS702,"-")</f>
        <v>3.9342744735015043E-3</v>
      </c>
      <c r="AY709" s="61">
        <f t="shared" si="131"/>
        <v>3772.1764705882351</v>
      </c>
      <c r="AZ709" s="138"/>
      <c r="BA709" s="138"/>
      <c r="BB709" s="103" t="s">
        <v>79</v>
      </c>
      <c r="BC709" s="52">
        <v>134990</v>
      </c>
      <c r="BD709" s="64">
        <f>IFERROR(BC709/AZ702,"-")</f>
        <v>8.980159614936291E-5</v>
      </c>
      <c r="BE709" s="52">
        <v>5</v>
      </c>
      <c r="BF709" s="64">
        <f>IFERROR(BE709/BA702,"-")</f>
        <v>3.5587188612099642E-3</v>
      </c>
      <c r="BG709" s="61">
        <f t="shared" si="132"/>
        <v>26998</v>
      </c>
      <c r="BH709" s="138"/>
      <c r="BI709" s="150"/>
      <c r="BJ709" s="103" t="s">
        <v>79</v>
      </c>
      <c r="BK709" s="52">
        <f t="shared" si="134"/>
        <v>423248</v>
      </c>
      <c r="BL709" s="64">
        <f>IFERROR(BK709/BH702,"-")</f>
        <v>9.4577239241168169E-6</v>
      </c>
      <c r="BM709" s="52">
        <f t="shared" si="135"/>
        <v>58</v>
      </c>
      <c r="BN709" s="64">
        <f>IFERROR(BM709/BI702,"-")</f>
        <v>1.0807386289526152E-3</v>
      </c>
      <c r="BO709" s="61">
        <f t="shared" si="133"/>
        <v>7297.3793103448279</v>
      </c>
    </row>
    <row r="710" spans="2:67" s="106" customFormat="1">
      <c r="B710" s="179"/>
      <c r="C710" s="173"/>
      <c r="D710" s="138"/>
      <c r="E710" s="138"/>
      <c r="F710" s="103" t="s">
        <v>81</v>
      </c>
      <c r="G710" s="52">
        <v>0</v>
      </c>
      <c r="H710" s="64">
        <f>IFERROR(G710/D702,"-")</f>
        <v>0</v>
      </c>
      <c r="I710" s="52">
        <v>0</v>
      </c>
      <c r="J710" s="64">
        <f>IFERROR(I710/E702,"-")</f>
        <v>0</v>
      </c>
      <c r="K710" s="61" t="str">
        <f t="shared" ref="K710:K773" si="136">IFERROR(G710/I710,"-")</f>
        <v>-</v>
      </c>
      <c r="L710" s="138"/>
      <c r="M710" s="138"/>
      <c r="N710" s="103" t="s">
        <v>81</v>
      </c>
      <c r="O710" s="52">
        <v>2099</v>
      </c>
      <c r="P710" s="64">
        <f>IFERROR(O710/L702,"-")</f>
        <v>3.0944550181895425E-6</v>
      </c>
      <c r="Q710" s="52">
        <v>1</v>
      </c>
      <c r="R710" s="64">
        <f>IFERROR(Q710/M702,"-")</f>
        <v>2.6881720430107529E-3</v>
      </c>
      <c r="S710" s="61">
        <f t="shared" ref="S710:S773" si="137">IFERROR(O710/Q710,"-")</f>
        <v>2099</v>
      </c>
      <c r="T710" s="138"/>
      <c r="U710" s="138"/>
      <c r="V710" s="103" t="s">
        <v>81</v>
      </c>
      <c r="W710" s="52">
        <v>4829181</v>
      </c>
      <c r="X710" s="50">
        <f>W710/T702</f>
        <v>3.1814047386752824E-4</v>
      </c>
      <c r="Y710" s="52">
        <v>143</v>
      </c>
      <c r="Z710" s="64">
        <f>IFERROR(Y710/U702,"-")</f>
        <v>6.2631394533987387E-3</v>
      </c>
      <c r="AA710" s="61">
        <f t="shared" ref="AA710:AA773" si="138">IFERROR(W710/Y710,"-")</f>
        <v>33770.496503496506</v>
      </c>
      <c r="AB710" s="138"/>
      <c r="AC710" s="138"/>
      <c r="AD710" s="103" t="s">
        <v>81</v>
      </c>
      <c r="AE710" s="52">
        <v>3007380</v>
      </c>
      <c r="AF710" s="64">
        <f>IFERROR(AE710/AB702,"-")</f>
        <v>2.2935959407972018E-4</v>
      </c>
      <c r="AG710" s="52">
        <v>116</v>
      </c>
      <c r="AH710" s="64">
        <f>IFERROR(AG710/AC702,"-")</f>
        <v>7.5222099734128783E-3</v>
      </c>
      <c r="AI710" s="61">
        <f t="shared" ref="AI710:AI773" si="139">IFERROR(AE710/AG710,"-")</f>
        <v>25925.689655172413</v>
      </c>
      <c r="AJ710" s="138"/>
      <c r="AK710" s="138"/>
      <c r="AL710" s="103" t="s">
        <v>81</v>
      </c>
      <c r="AM710" s="52">
        <v>1354445</v>
      </c>
      <c r="AN710" s="64">
        <f>IFERROR(AM710/AJ702,"-")</f>
        <v>1.4732476475763772E-4</v>
      </c>
      <c r="AO710" s="52">
        <v>59</v>
      </c>
      <c r="AP710" s="64">
        <f>IFERROR(AO710/AK702,"-")</f>
        <v>6.4920774647887324E-3</v>
      </c>
      <c r="AQ710" s="61">
        <f t="shared" ref="AQ710:AQ773" si="140">IFERROR(AM710/AO710,"-")</f>
        <v>22956.694915254237</v>
      </c>
      <c r="AR710" s="138"/>
      <c r="AS710" s="138"/>
      <c r="AT710" s="103" t="s">
        <v>81</v>
      </c>
      <c r="AU710" s="52">
        <v>312609</v>
      </c>
      <c r="AV710" s="64">
        <f>IFERROR(AU710/AR702,"-")</f>
        <v>6.6666257780683696E-5</v>
      </c>
      <c r="AW710" s="52">
        <v>12</v>
      </c>
      <c r="AX710" s="64">
        <f>IFERROR(AW710/AS702,"-")</f>
        <v>2.77713492247165E-3</v>
      </c>
      <c r="AY710" s="61">
        <f t="shared" ref="AY710:AY773" si="141">IFERROR(AU710/AW710,"-")</f>
        <v>26050.75</v>
      </c>
      <c r="AZ710" s="138"/>
      <c r="BA710" s="138"/>
      <c r="BB710" s="103" t="s">
        <v>81</v>
      </c>
      <c r="BC710" s="52">
        <v>64265</v>
      </c>
      <c r="BD710" s="64">
        <f>IFERROR(BC710/AZ702,"-")</f>
        <v>4.2752052570848262E-5</v>
      </c>
      <c r="BE710" s="52">
        <v>3</v>
      </c>
      <c r="BF710" s="64">
        <f>IFERROR(BE710/BA702,"-")</f>
        <v>2.1352313167259788E-3</v>
      </c>
      <c r="BG710" s="61">
        <f t="shared" ref="BG710:BG773" si="142">IFERROR(BC710/BE710,"-")</f>
        <v>21421.666666666668</v>
      </c>
      <c r="BH710" s="138"/>
      <c r="BI710" s="150"/>
      <c r="BJ710" s="103" t="s">
        <v>81</v>
      </c>
      <c r="BK710" s="52">
        <f t="shared" si="134"/>
        <v>9569979</v>
      </c>
      <c r="BL710" s="64">
        <f>IFERROR(BK710/BH702,"-")</f>
        <v>2.138467738573969E-4</v>
      </c>
      <c r="BM710" s="52">
        <f t="shared" si="135"/>
        <v>334</v>
      </c>
      <c r="BN710" s="64">
        <f>IFERROR(BM710/BI702,"-")</f>
        <v>6.2235638287960948E-3</v>
      </c>
      <c r="BO710" s="61">
        <f t="shared" ref="BO710:BO773" si="143">IFERROR(BK710/BM710,"-")</f>
        <v>28652.631736526946</v>
      </c>
    </row>
    <row r="711" spans="2:67" s="106" customFormat="1">
      <c r="B711" s="179"/>
      <c r="C711" s="173"/>
      <c r="D711" s="138"/>
      <c r="E711" s="138"/>
      <c r="F711" s="103" t="s">
        <v>83</v>
      </c>
      <c r="G711" s="52">
        <v>173895</v>
      </c>
      <c r="H711" s="64">
        <f>IFERROR(G711/D702,"-")</f>
        <v>4.3932706195078748E-4</v>
      </c>
      <c r="I711" s="52">
        <v>8</v>
      </c>
      <c r="J711" s="64">
        <f>IFERROR(I711/E702,"-")</f>
        <v>3.5087719298245612E-2</v>
      </c>
      <c r="K711" s="61">
        <f t="shared" si="136"/>
        <v>21736.875</v>
      </c>
      <c r="L711" s="138"/>
      <c r="M711" s="138"/>
      <c r="N711" s="103" t="s">
        <v>83</v>
      </c>
      <c r="O711" s="52">
        <v>141225</v>
      </c>
      <c r="P711" s="64">
        <f>IFERROR(O711/L702,"-")</f>
        <v>2.0820124342249555E-4</v>
      </c>
      <c r="Q711" s="52">
        <v>10</v>
      </c>
      <c r="R711" s="64">
        <f>IFERROR(Q711/M702,"-")</f>
        <v>2.6881720430107527E-2</v>
      </c>
      <c r="S711" s="61">
        <f t="shared" si="137"/>
        <v>14122.5</v>
      </c>
      <c r="T711" s="138"/>
      <c r="U711" s="138"/>
      <c r="V711" s="103" t="s">
        <v>83</v>
      </c>
      <c r="W711" s="52">
        <v>15856164</v>
      </c>
      <c r="X711" s="50">
        <f>W711/T702</f>
        <v>1.044584481029235E-3</v>
      </c>
      <c r="Y711" s="52">
        <v>688</v>
      </c>
      <c r="Z711" s="64">
        <f>IFERROR(Y711/U702,"-")</f>
        <v>3.0133146461107218E-2</v>
      </c>
      <c r="AA711" s="61">
        <f t="shared" si="138"/>
        <v>23046.75</v>
      </c>
      <c r="AB711" s="138"/>
      <c r="AC711" s="138"/>
      <c r="AD711" s="103" t="s">
        <v>83</v>
      </c>
      <c r="AE711" s="52">
        <v>14607207</v>
      </c>
      <c r="AF711" s="64">
        <f>IFERROR(AE711/AB702,"-")</f>
        <v>1.1140271825171568E-3</v>
      </c>
      <c r="AG711" s="52">
        <v>714</v>
      </c>
      <c r="AH711" s="64">
        <f>IFERROR(AG711/AC702,"-")</f>
        <v>4.6300499319110303E-2</v>
      </c>
      <c r="AI711" s="61">
        <f t="shared" si="139"/>
        <v>20458.273109243699</v>
      </c>
      <c r="AJ711" s="138"/>
      <c r="AK711" s="138"/>
      <c r="AL711" s="103" t="s">
        <v>83</v>
      </c>
      <c r="AM711" s="52">
        <v>11175319</v>
      </c>
      <c r="AN711" s="64">
        <f>IFERROR(AM711/AJ702,"-")</f>
        <v>1.2155541515281604E-3</v>
      </c>
      <c r="AO711" s="52">
        <v>568</v>
      </c>
      <c r="AP711" s="64">
        <f>IFERROR(AO711/AK702,"-")</f>
        <v>6.25E-2</v>
      </c>
      <c r="AQ711" s="61">
        <f t="shared" si="140"/>
        <v>19674.857394366198</v>
      </c>
      <c r="AR711" s="138"/>
      <c r="AS711" s="138"/>
      <c r="AT711" s="103" t="s">
        <v>83</v>
      </c>
      <c r="AU711" s="52">
        <v>8154251</v>
      </c>
      <c r="AV711" s="64">
        <f>IFERROR(AU711/AR702,"-")</f>
        <v>1.7389563293903816E-3</v>
      </c>
      <c r="AW711" s="52">
        <v>337</v>
      </c>
      <c r="AX711" s="64">
        <f>IFERROR(AW711/AS702,"-")</f>
        <v>7.7991205739412178E-2</v>
      </c>
      <c r="AY711" s="61">
        <f t="shared" si="141"/>
        <v>24196.59050445104</v>
      </c>
      <c r="AZ711" s="138"/>
      <c r="BA711" s="138"/>
      <c r="BB711" s="103" t="s">
        <v>83</v>
      </c>
      <c r="BC711" s="52">
        <v>6393537</v>
      </c>
      <c r="BD711" s="64">
        <f>IFERROR(BC711/AZ702,"-")</f>
        <v>4.2532767437588655E-3</v>
      </c>
      <c r="BE711" s="52">
        <v>109</v>
      </c>
      <c r="BF711" s="64">
        <f>IFERROR(BE711/BA702,"-")</f>
        <v>7.7580071174377221E-2</v>
      </c>
      <c r="BG711" s="61">
        <f t="shared" si="142"/>
        <v>58656.302752293581</v>
      </c>
      <c r="BH711" s="138"/>
      <c r="BI711" s="150"/>
      <c r="BJ711" s="103" t="s">
        <v>83</v>
      </c>
      <c r="BK711" s="52">
        <f t="shared" si="134"/>
        <v>56501598</v>
      </c>
      <c r="BL711" s="64">
        <f>IFERROR(BK711/BH702,"-")</f>
        <v>1.2625612292448656E-3</v>
      </c>
      <c r="BM711" s="52">
        <f t="shared" si="135"/>
        <v>2434</v>
      </c>
      <c r="BN711" s="64">
        <f>IFERROR(BM711/BI702,"-")</f>
        <v>4.5353755566735612E-2</v>
      </c>
      <c r="BO711" s="61">
        <f t="shared" si="143"/>
        <v>23213.474938373049</v>
      </c>
    </row>
    <row r="712" spans="2:67" s="106" customFormat="1">
      <c r="B712" s="179"/>
      <c r="C712" s="173"/>
      <c r="D712" s="138"/>
      <c r="E712" s="138"/>
      <c r="F712" s="103" t="s">
        <v>85</v>
      </c>
      <c r="G712" s="52">
        <v>139867</v>
      </c>
      <c r="H712" s="64">
        <f>IFERROR(G712/D702,"-")</f>
        <v>3.5335897049294573E-4</v>
      </c>
      <c r="I712" s="52">
        <v>7</v>
      </c>
      <c r="J712" s="64">
        <f>IFERROR(I712/E702,"-")</f>
        <v>3.0701754385964911E-2</v>
      </c>
      <c r="K712" s="61">
        <f t="shared" si="136"/>
        <v>19981</v>
      </c>
      <c r="L712" s="138"/>
      <c r="M712" s="138"/>
      <c r="N712" s="103" t="s">
        <v>85</v>
      </c>
      <c r="O712" s="52">
        <v>2509372</v>
      </c>
      <c r="P712" s="64">
        <f>IFERROR(O712/L702,"-")</f>
        <v>3.6994467736561837E-3</v>
      </c>
      <c r="Q712" s="52">
        <v>19</v>
      </c>
      <c r="R712" s="64">
        <f>IFERROR(Q712/M702,"-")</f>
        <v>5.1075268817204304E-2</v>
      </c>
      <c r="S712" s="61">
        <f t="shared" si="137"/>
        <v>132072.21052631579</v>
      </c>
      <c r="T712" s="138"/>
      <c r="U712" s="138"/>
      <c r="V712" s="103" t="s">
        <v>85</v>
      </c>
      <c r="W712" s="52">
        <v>10734913</v>
      </c>
      <c r="X712" s="50">
        <f>W712/T702</f>
        <v>7.0720279665365394E-4</v>
      </c>
      <c r="Y712" s="52">
        <v>229</v>
      </c>
      <c r="Z712" s="64">
        <f>IFERROR(Y712/U702,"-")</f>
        <v>1.0029782761037141E-2</v>
      </c>
      <c r="AA712" s="61">
        <f t="shared" si="138"/>
        <v>46877.349344978167</v>
      </c>
      <c r="AB712" s="138"/>
      <c r="AC712" s="138"/>
      <c r="AD712" s="103" t="s">
        <v>85</v>
      </c>
      <c r="AE712" s="52">
        <v>14747391</v>
      </c>
      <c r="AF712" s="64">
        <f>IFERROR(AE712/AB702,"-")</f>
        <v>1.1247183972410931E-3</v>
      </c>
      <c r="AG712" s="52">
        <v>242</v>
      </c>
      <c r="AH712" s="64">
        <f>IFERROR(AG712/AC702,"-")</f>
        <v>1.5692886323844107E-2</v>
      </c>
      <c r="AI712" s="61">
        <f t="shared" si="139"/>
        <v>60939.632231404961</v>
      </c>
      <c r="AJ712" s="138"/>
      <c r="AK712" s="138"/>
      <c r="AL712" s="103" t="s">
        <v>85</v>
      </c>
      <c r="AM712" s="52">
        <v>16929703</v>
      </c>
      <c r="AN712" s="64">
        <f>IFERROR(AM712/AJ702,"-")</f>
        <v>1.8414660705245865E-3</v>
      </c>
      <c r="AO712" s="52">
        <v>242</v>
      </c>
      <c r="AP712" s="64">
        <f>IFERROR(AO712/AK702,"-")</f>
        <v>2.6628521126760563E-2</v>
      </c>
      <c r="AQ712" s="61">
        <f t="shared" si="140"/>
        <v>69957.450413223138</v>
      </c>
      <c r="AR712" s="138"/>
      <c r="AS712" s="138"/>
      <c r="AT712" s="103" t="s">
        <v>85</v>
      </c>
      <c r="AU712" s="52">
        <v>9167372</v>
      </c>
      <c r="AV712" s="64">
        <f>IFERROR(AU712/AR702,"-")</f>
        <v>1.9550121235262638E-3</v>
      </c>
      <c r="AW712" s="52">
        <v>155</v>
      </c>
      <c r="AX712" s="64">
        <f>IFERROR(AW712/AS702,"-")</f>
        <v>3.5871326081925482E-2</v>
      </c>
      <c r="AY712" s="61">
        <f t="shared" si="141"/>
        <v>59144.335483870971</v>
      </c>
      <c r="AZ712" s="138"/>
      <c r="BA712" s="138"/>
      <c r="BB712" s="103" t="s">
        <v>85</v>
      </c>
      <c r="BC712" s="52">
        <v>2701315</v>
      </c>
      <c r="BD712" s="64">
        <f>IFERROR(BC712/AZ702,"-")</f>
        <v>1.797039771110573E-3</v>
      </c>
      <c r="BE712" s="52">
        <v>49</v>
      </c>
      <c r="BF712" s="64">
        <f>IFERROR(BE712/BA702,"-")</f>
        <v>3.4875444839857654E-2</v>
      </c>
      <c r="BG712" s="61">
        <f t="shared" si="142"/>
        <v>55128.877551020407</v>
      </c>
      <c r="BH712" s="138"/>
      <c r="BI712" s="150"/>
      <c r="BJ712" s="103" t="s">
        <v>85</v>
      </c>
      <c r="BK712" s="52">
        <f t="shared" si="134"/>
        <v>56929933</v>
      </c>
      <c r="BL712" s="64">
        <f>IFERROR(BK712/BH702,"-")</f>
        <v>1.2721326251570414E-3</v>
      </c>
      <c r="BM712" s="52">
        <f t="shared" si="135"/>
        <v>943</v>
      </c>
      <c r="BN712" s="64">
        <f>IFERROR(BM712/BI702,"-")</f>
        <v>1.7571319432798552E-2</v>
      </c>
      <c r="BO712" s="61">
        <f t="shared" si="143"/>
        <v>60371.084835630965</v>
      </c>
    </row>
    <row r="713" spans="2:67" s="106" customFormat="1">
      <c r="B713" s="179"/>
      <c r="C713" s="173"/>
      <c r="D713" s="138"/>
      <c r="E713" s="138"/>
      <c r="F713" s="103" t="s">
        <v>87</v>
      </c>
      <c r="G713" s="52">
        <v>534632</v>
      </c>
      <c r="H713" s="64">
        <f>IFERROR(G713/D702,"-")</f>
        <v>1.3506903923912327E-3</v>
      </c>
      <c r="I713" s="52">
        <v>6</v>
      </c>
      <c r="J713" s="64">
        <f>IFERROR(I713/E702,"-")</f>
        <v>2.6315789473684209E-2</v>
      </c>
      <c r="K713" s="61">
        <f t="shared" si="136"/>
        <v>89105.333333333328</v>
      </c>
      <c r="L713" s="138"/>
      <c r="M713" s="138"/>
      <c r="N713" s="103" t="s">
        <v>87</v>
      </c>
      <c r="O713" s="52">
        <v>12507448</v>
      </c>
      <c r="P713" s="64">
        <f>IFERROR(O713/L702,"-")</f>
        <v>1.8439130647139E-2</v>
      </c>
      <c r="Q713" s="52">
        <v>19</v>
      </c>
      <c r="R713" s="64">
        <f>IFERROR(Q713/M702,"-")</f>
        <v>5.1075268817204304E-2</v>
      </c>
      <c r="S713" s="61">
        <f t="shared" si="137"/>
        <v>658286.73684210528</v>
      </c>
      <c r="T713" s="138"/>
      <c r="U713" s="138"/>
      <c r="V713" s="103" t="s">
        <v>87</v>
      </c>
      <c r="W713" s="52">
        <v>83103153</v>
      </c>
      <c r="X713" s="50">
        <f>W713/T702</f>
        <v>5.4747329775599015E-3</v>
      </c>
      <c r="Y713" s="52">
        <v>249</v>
      </c>
      <c r="Z713" s="64">
        <f>IFERROR(Y713/U702,"-")</f>
        <v>1.0905746320953048E-2</v>
      </c>
      <c r="AA713" s="61">
        <f t="shared" si="138"/>
        <v>333747.60240963858</v>
      </c>
      <c r="AB713" s="138"/>
      <c r="AC713" s="138"/>
      <c r="AD713" s="103" t="s">
        <v>87</v>
      </c>
      <c r="AE713" s="52">
        <v>130892067</v>
      </c>
      <c r="AF713" s="64">
        <f>IFERROR(AE713/AB702,"-")</f>
        <v>9.982560020807326E-3</v>
      </c>
      <c r="AG713" s="52">
        <v>366</v>
      </c>
      <c r="AH713" s="64">
        <f>IFERROR(AG713/AC702,"-")</f>
        <v>2.373386939887167E-2</v>
      </c>
      <c r="AI713" s="61">
        <f t="shared" si="139"/>
        <v>357628.59836065571</v>
      </c>
      <c r="AJ713" s="138"/>
      <c r="AK713" s="138"/>
      <c r="AL713" s="103" t="s">
        <v>87</v>
      </c>
      <c r="AM713" s="52">
        <v>157514612</v>
      </c>
      <c r="AN713" s="64">
        <f>IFERROR(AM713/AJ702,"-")</f>
        <v>1.7133071596698708E-2</v>
      </c>
      <c r="AO713" s="52">
        <v>426</v>
      </c>
      <c r="AP713" s="64">
        <f>IFERROR(AO713/AK702,"-")</f>
        <v>4.6875E-2</v>
      </c>
      <c r="AQ713" s="61">
        <f t="shared" si="140"/>
        <v>369752.61032863852</v>
      </c>
      <c r="AR713" s="138"/>
      <c r="AS713" s="138"/>
      <c r="AT713" s="103" t="s">
        <v>87</v>
      </c>
      <c r="AU713" s="52">
        <v>112459327</v>
      </c>
      <c r="AV713" s="64">
        <f>IFERROR(AU713/AR702,"-")</f>
        <v>2.3982810743210212E-2</v>
      </c>
      <c r="AW713" s="52">
        <v>324</v>
      </c>
      <c r="AX713" s="64">
        <f>IFERROR(AW713/AS702,"-")</f>
        <v>7.4982642906734551E-2</v>
      </c>
      <c r="AY713" s="61">
        <f t="shared" si="141"/>
        <v>347096.68827160494</v>
      </c>
      <c r="AZ713" s="138"/>
      <c r="BA713" s="138"/>
      <c r="BB713" s="103" t="s">
        <v>87</v>
      </c>
      <c r="BC713" s="52">
        <v>51891529</v>
      </c>
      <c r="BD713" s="64">
        <f>IFERROR(BC713/AZ702,"-")</f>
        <v>3.4520646942965805E-2</v>
      </c>
      <c r="BE713" s="52">
        <v>134</v>
      </c>
      <c r="BF713" s="64">
        <f>IFERROR(BE713/BA702,"-")</f>
        <v>9.5373665480427042E-2</v>
      </c>
      <c r="BG713" s="61">
        <f t="shared" si="142"/>
        <v>387250.21641791047</v>
      </c>
      <c r="BH713" s="138"/>
      <c r="BI713" s="150"/>
      <c r="BJ713" s="103" t="s">
        <v>87</v>
      </c>
      <c r="BK713" s="52">
        <f t="shared" si="134"/>
        <v>548902768</v>
      </c>
      <c r="BL713" s="64">
        <f>IFERROR(BK713/BH702,"-")</f>
        <v>1.2265553153062844E-2</v>
      </c>
      <c r="BM713" s="52">
        <f t="shared" si="135"/>
        <v>1524</v>
      </c>
      <c r="BN713" s="64">
        <f>IFERROR(BM713/BI702,"-")</f>
        <v>2.8397339146961822E-2</v>
      </c>
      <c r="BO713" s="61">
        <f t="shared" si="143"/>
        <v>360172.41994750657</v>
      </c>
    </row>
    <row r="714" spans="2:67" s="106" customFormat="1">
      <c r="B714" s="179"/>
      <c r="C714" s="173"/>
      <c r="D714" s="138"/>
      <c r="E714" s="138"/>
      <c r="F714" s="103" t="s">
        <v>89</v>
      </c>
      <c r="G714" s="52">
        <v>1371679</v>
      </c>
      <c r="H714" s="64">
        <f>IFERROR(G714/D702,"-")</f>
        <v>3.4653998390384673E-3</v>
      </c>
      <c r="I714" s="52">
        <v>25</v>
      </c>
      <c r="J714" s="64">
        <f>IFERROR(I714/E702,"-")</f>
        <v>0.10964912280701754</v>
      </c>
      <c r="K714" s="61">
        <f t="shared" si="136"/>
        <v>54867.16</v>
      </c>
      <c r="L714" s="138"/>
      <c r="M714" s="138"/>
      <c r="N714" s="103" t="s">
        <v>89</v>
      </c>
      <c r="O714" s="52">
        <v>13100467</v>
      </c>
      <c r="P714" s="64">
        <f>IFERROR(O714/L702,"-")</f>
        <v>1.9313390113757267E-2</v>
      </c>
      <c r="Q714" s="52">
        <v>54</v>
      </c>
      <c r="R714" s="64">
        <f>IFERROR(Q714/M702,"-")</f>
        <v>0.14516129032258066</v>
      </c>
      <c r="S714" s="61">
        <f t="shared" si="137"/>
        <v>242601.24074074073</v>
      </c>
      <c r="T714" s="138"/>
      <c r="U714" s="138"/>
      <c r="V714" s="103" t="s">
        <v>89</v>
      </c>
      <c r="W714" s="52">
        <v>122217336</v>
      </c>
      <c r="X714" s="50">
        <f>W714/T702</f>
        <v>8.0515269959578906E-3</v>
      </c>
      <c r="Y714" s="52">
        <v>2182</v>
      </c>
      <c r="Z714" s="64">
        <f>IFERROR(Y714/U702,"-")</f>
        <v>9.5567624386825506E-2</v>
      </c>
      <c r="AA714" s="61">
        <f t="shared" si="138"/>
        <v>56011.611365719524</v>
      </c>
      <c r="AB714" s="138"/>
      <c r="AC714" s="138"/>
      <c r="AD714" s="103" t="s">
        <v>89</v>
      </c>
      <c r="AE714" s="52">
        <v>130935350</v>
      </c>
      <c r="AF714" s="64">
        <f>IFERROR(AE714/AB702,"-")</f>
        <v>9.9858610241093868E-3</v>
      </c>
      <c r="AG714" s="52">
        <v>1888</v>
      </c>
      <c r="AH714" s="64">
        <f>IFERROR(AG714/AC702,"-")</f>
        <v>0.12243045198106478</v>
      </c>
      <c r="AI714" s="61">
        <f t="shared" si="139"/>
        <v>69351.350635593219</v>
      </c>
      <c r="AJ714" s="138"/>
      <c r="AK714" s="138"/>
      <c r="AL714" s="103" t="s">
        <v>89</v>
      </c>
      <c r="AM714" s="52">
        <v>101089751</v>
      </c>
      <c r="AN714" s="64">
        <f>IFERROR(AM714/AJ702,"-")</f>
        <v>1.099566522485828E-2</v>
      </c>
      <c r="AO714" s="52">
        <v>1258</v>
      </c>
      <c r="AP714" s="64">
        <f>IFERROR(AO714/AK702,"-")</f>
        <v>0.13842429577464788</v>
      </c>
      <c r="AQ714" s="61">
        <f t="shared" si="140"/>
        <v>80357.512718600949</v>
      </c>
      <c r="AR714" s="138"/>
      <c r="AS714" s="138"/>
      <c r="AT714" s="103" t="s">
        <v>89</v>
      </c>
      <c r="AU714" s="52">
        <v>66856078</v>
      </c>
      <c r="AV714" s="64">
        <f>IFERROR(AU714/AR702,"-")</f>
        <v>1.4257569456264841E-2</v>
      </c>
      <c r="AW714" s="52">
        <v>670</v>
      </c>
      <c r="AX714" s="64">
        <f>IFERROR(AW714/AS702,"-")</f>
        <v>0.15505669983800047</v>
      </c>
      <c r="AY714" s="61">
        <f t="shared" si="141"/>
        <v>99785.191044776118</v>
      </c>
      <c r="AZ714" s="138"/>
      <c r="BA714" s="138"/>
      <c r="BB714" s="103" t="s">
        <v>89</v>
      </c>
      <c r="BC714" s="52">
        <v>13529149</v>
      </c>
      <c r="BD714" s="64">
        <f>IFERROR(BC714/AZ702,"-")</f>
        <v>9.0002161252134005E-3</v>
      </c>
      <c r="BE714" s="52">
        <v>172</v>
      </c>
      <c r="BF714" s="64">
        <f>IFERROR(BE714/BA702,"-")</f>
        <v>0.12241992882562278</v>
      </c>
      <c r="BG714" s="61">
        <f t="shared" si="142"/>
        <v>78657.843023255817</v>
      </c>
      <c r="BH714" s="138"/>
      <c r="BI714" s="150"/>
      <c r="BJ714" s="103" t="s">
        <v>89</v>
      </c>
      <c r="BK714" s="52">
        <f t="shared" si="134"/>
        <v>449099810</v>
      </c>
      <c r="BL714" s="64">
        <f>IFERROR(BK714/BH702,"-")</f>
        <v>1.0035397727463135E-2</v>
      </c>
      <c r="BM714" s="52">
        <f t="shared" si="135"/>
        <v>6249</v>
      </c>
      <c r="BN714" s="64">
        <f>IFERROR(BM714/BI702,"-")</f>
        <v>0.11644027055732573</v>
      </c>
      <c r="BO714" s="61">
        <f t="shared" si="143"/>
        <v>71867.468394943193</v>
      </c>
    </row>
    <row r="715" spans="2:67" s="106" customFormat="1">
      <c r="B715" s="179"/>
      <c r="C715" s="173"/>
      <c r="D715" s="138"/>
      <c r="E715" s="138"/>
      <c r="F715" s="103" t="s">
        <v>91</v>
      </c>
      <c r="G715" s="52">
        <v>14428103</v>
      </c>
      <c r="H715" s="64">
        <f>IFERROR(G715/D702,"-")</f>
        <v>3.6451054374843112E-2</v>
      </c>
      <c r="I715" s="52">
        <v>23</v>
      </c>
      <c r="J715" s="64">
        <f>IFERROR(I715/E702,"-")</f>
        <v>0.10087719298245613</v>
      </c>
      <c r="K715" s="61">
        <f t="shared" si="136"/>
        <v>627308.82608695654</v>
      </c>
      <c r="L715" s="138"/>
      <c r="M715" s="138"/>
      <c r="N715" s="103" t="s">
        <v>91</v>
      </c>
      <c r="O715" s="52">
        <v>6632799</v>
      </c>
      <c r="P715" s="64">
        <f>IFERROR(O715/L702,"-")</f>
        <v>9.7784174131455848E-3</v>
      </c>
      <c r="Q715" s="52">
        <v>28</v>
      </c>
      <c r="R715" s="64">
        <f>IFERROR(Q715/M702,"-")</f>
        <v>7.5268817204301078E-2</v>
      </c>
      <c r="S715" s="61">
        <f t="shared" si="137"/>
        <v>236885.67857142858</v>
      </c>
      <c r="T715" s="138"/>
      <c r="U715" s="138"/>
      <c r="V715" s="103" t="s">
        <v>91</v>
      </c>
      <c r="W715" s="52">
        <v>208073259</v>
      </c>
      <c r="X715" s="50">
        <f>W715/T702</f>
        <v>1.3707609057813517E-2</v>
      </c>
      <c r="Y715" s="52">
        <v>1557</v>
      </c>
      <c r="Z715" s="64">
        <f>IFERROR(Y715/U702,"-")</f>
        <v>6.8193763139453398E-2</v>
      </c>
      <c r="AA715" s="61">
        <f t="shared" si="138"/>
        <v>133637.28901734104</v>
      </c>
      <c r="AB715" s="138"/>
      <c r="AC715" s="138"/>
      <c r="AD715" s="103" t="s">
        <v>91</v>
      </c>
      <c r="AE715" s="52">
        <v>366217872</v>
      </c>
      <c r="AF715" s="64">
        <f>IFERROR(AE715/AB702,"-")</f>
        <v>2.7929820131363154E-2</v>
      </c>
      <c r="AG715" s="52">
        <v>2318</v>
      </c>
      <c r="AH715" s="64">
        <f>IFERROR(AG715/AC702,"-")</f>
        <v>0.15031450619285391</v>
      </c>
      <c r="AI715" s="61">
        <f t="shared" si="139"/>
        <v>157988.72821397756</v>
      </c>
      <c r="AJ715" s="138"/>
      <c r="AK715" s="138"/>
      <c r="AL715" s="103" t="s">
        <v>91</v>
      </c>
      <c r="AM715" s="52">
        <v>357860502</v>
      </c>
      <c r="AN715" s="64">
        <f>IFERROR(AM715/AJ702,"-")</f>
        <v>3.8924957656604843E-2</v>
      </c>
      <c r="AO715" s="52">
        <v>2174</v>
      </c>
      <c r="AP715" s="64">
        <f>IFERROR(AO715/AK702,"-")</f>
        <v>0.23921654929577466</v>
      </c>
      <c r="AQ715" s="61">
        <f t="shared" si="140"/>
        <v>164609.24655013799</v>
      </c>
      <c r="AR715" s="138"/>
      <c r="AS715" s="138"/>
      <c r="AT715" s="103" t="s">
        <v>91</v>
      </c>
      <c r="AU715" s="52">
        <v>187570910</v>
      </c>
      <c r="AV715" s="64">
        <f>IFERROR(AU715/AR702,"-")</f>
        <v>4.0000929718010107E-2</v>
      </c>
      <c r="AW715" s="52">
        <v>1382</v>
      </c>
      <c r="AX715" s="64">
        <f>IFERROR(AW715/AS702,"-")</f>
        <v>0.31983337190465172</v>
      </c>
      <c r="AY715" s="61">
        <f t="shared" si="141"/>
        <v>135724.24746743849</v>
      </c>
      <c r="AZ715" s="138"/>
      <c r="BA715" s="138"/>
      <c r="BB715" s="103" t="s">
        <v>91</v>
      </c>
      <c r="BC715" s="52">
        <v>58680137</v>
      </c>
      <c r="BD715" s="64">
        <f>IFERROR(BC715/AZ702,"-")</f>
        <v>3.9036743202187481E-2</v>
      </c>
      <c r="BE715" s="52">
        <v>443</v>
      </c>
      <c r="BF715" s="64">
        <f>IFERROR(BE715/BA702,"-")</f>
        <v>0.31530249110320285</v>
      </c>
      <c r="BG715" s="61">
        <f t="shared" si="142"/>
        <v>132460.80586907448</v>
      </c>
      <c r="BH715" s="138"/>
      <c r="BI715" s="150"/>
      <c r="BJ715" s="103" t="s">
        <v>91</v>
      </c>
      <c r="BK715" s="52">
        <f t="shared" si="134"/>
        <v>1199463582</v>
      </c>
      <c r="BL715" s="64">
        <f>IFERROR(BK715/BH702,"-")</f>
        <v>2.6802714757277656E-2</v>
      </c>
      <c r="BM715" s="52">
        <f t="shared" si="135"/>
        <v>7925</v>
      </c>
      <c r="BN715" s="64">
        <f>IFERROR(BM715/BI702,"-")</f>
        <v>0.14766989024912888</v>
      </c>
      <c r="BO715" s="61">
        <f t="shared" si="143"/>
        <v>151351.87154574133</v>
      </c>
    </row>
    <row r="716" spans="2:67" s="106" customFormat="1">
      <c r="B716" s="179"/>
      <c r="C716" s="173"/>
      <c r="D716" s="138"/>
      <c r="E716" s="138"/>
      <c r="F716" s="103" t="s">
        <v>95</v>
      </c>
      <c r="G716" s="52">
        <v>5959941</v>
      </c>
      <c r="H716" s="64">
        <f>IFERROR(G716/D702,"-")</f>
        <v>1.5057151550821117E-2</v>
      </c>
      <c r="I716" s="52">
        <v>37</v>
      </c>
      <c r="J716" s="64">
        <f>IFERROR(I716/E702,"-")</f>
        <v>0.16228070175438597</v>
      </c>
      <c r="K716" s="61">
        <f t="shared" si="136"/>
        <v>161079.48648648648</v>
      </c>
      <c r="L716" s="138"/>
      <c r="M716" s="138"/>
      <c r="N716" s="103" t="s">
        <v>95</v>
      </c>
      <c r="O716" s="52">
        <v>1448687</v>
      </c>
      <c r="P716" s="64">
        <f>IFERROR(O716/L702,"-")</f>
        <v>2.135729755567391E-3</v>
      </c>
      <c r="Q716" s="52">
        <v>27</v>
      </c>
      <c r="R716" s="64">
        <f>IFERROR(Q716/M702,"-")</f>
        <v>7.2580645161290328E-2</v>
      </c>
      <c r="S716" s="61">
        <f t="shared" si="137"/>
        <v>53655.074074074073</v>
      </c>
      <c r="T716" s="138"/>
      <c r="U716" s="138"/>
      <c r="V716" s="103" t="s">
        <v>95</v>
      </c>
      <c r="W716" s="52">
        <v>69964875</v>
      </c>
      <c r="X716" s="50">
        <f>W716/T702</f>
        <v>4.6091994660341744E-3</v>
      </c>
      <c r="Y716" s="52">
        <v>1200</v>
      </c>
      <c r="Z716" s="64">
        <f>IFERROR(Y716/U702,"-")</f>
        <v>5.2557813594954449E-2</v>
      </c>
      <c r="AA716" s="61">
        <f t="shared" si="138"/>
        <v>58304.0625</v>
      </c>
      <c r="AB716" s="138"/>
      <c r="AC716" s="138"/>
      <c r="AD716" s="103" t="s">
        <v>95</v>
      </c>
      <c r="AE716" s="52">
        <v>60798890</v>
      </c>
      <c r="AF716" s="64">
        <f>IFERROR(AE716/AB702,"-")</f>
        <v>4.6368628942460074E-3</v>
      </c>
      <c r="AG716" s="52">
        <v>1040</v>
      </c>
      <c r="AH716" s="64">
        <f>IFERROR(AG716/AC702,"-")</f>
        <v>6.7440503209908562E-2</v>
      </c>
      <c r="AI716" s="61">
        <f t="shared" si="139"/>
        <v>58460.471153846156</v>
      </c>
      <c r="AJ716" s="138"/>
      <c r="AK716" s="138"/>
      <c r="AL716" s="103" t="s">
        <v>95</v>
      </c>
      <c r="AM716" s="52">
        <v>35985414</v>
      </c>
      <c r="AN716" s="64">
        <f>IFERROR(AM716/AJ702,"-")</f>
        <v>3.9141808284989081E-3</v>
      </c>
      <c r="AO716" s="52">
        <v>713</v>
      </c>
      <c r="AP716" s="64">
        <f>IFERROR(AO716/AK702,"-")</f>
        <v>7.8455105633802813E-2</v>
      </c>
      <c r="AQ716" s="61">
        <f t="shared" si="140"/>
        <v>50470.426367461434</v>
      </c>
      <c r="AR716" s="138"/>
      <c r="AS716" s="138"/>
      <c r="AT716" s="103" t="s">
        <v>95</v>
      </c>
      <c r="AU716" s="52">
        <v>17802419</v>
      </c>
      <c r="AV716" s="64">
        <f>IFERROR(AU716/AR702,"-")</f>
        <v>3.7965018735024942E-3</v>
      </c>
      <c r="AW716" s="52">
        <v>325</v>
      </c>
      <c r="AX716" s="64">
        <f>IFERROR(AW716/AS702,"-")</f>
        <v>7.5214070816940523E-2</v>
      </c>
      <c r="AY716" s="61">
        <f t="shared" si="141"/>
        <v>54776.673846153848</v>
      </c>
      <c r="AZ716" s="138"/>
      <c r="BA716" s="138"/>
      <c r="BB716" s="103" t="s">
        <v>95</v>
      </c>
      <c r="BC716" s="52">
        <v>3721270</v>
      </c>
      <c r="BD716" s="64">
        <f>IFERROR(BC716/AZ702,"-")</f>
        <v>2.4755610467644988E-3</v>
      </c>
      <c r="BE716" s="52">
        <v>83</v>
      </c>
      <c r="BF716" s="64">
        <f>IFERROR(BE716/BA702,"-")</f>
        <v>5.9074733096085408E-2</v>
      </c>
      <c r="BG716" s="61">
        <f t="shared" si="142"/>
        <v>44834.578313253012</v>
      </c>
      <c r="BH716" s="138"/>
      <c r="BI716" s="150"/>
      <c r="BJ716" s="103" t="s">
        <v>95</v>
      </c>
      <c r="BK716" s="52">
        <f t="shared" si="134"/>
        <v>195681496</v>
      </c>
      <c r="BL716" s="64">
        <f>IFERROR(BK716/BH702,"-")</f>
        <v>4.3726173927016053E-3</v>
      </c>
      <c r="BM716" s="52">
        <f t="shared" si="135"/>
        <v>3425</v>
      </c>
      <c r="BN716" s="64">
        <f>IFERROR(BM716/BI702,"-")</f>
        <v>6.3819479382115643E-2</v>
      </c>
      <c r="BO716" s="61">
        <f t="shared" si="143"/>
        <v>57133.283503649633</v>
      </c>
    </row>
    <row r="717" spans="2:67" s="106" customFormat="1">
      <c r="B717" s="179"/>
      <c r="C717" s="173"/>
      <c r="D717" s="138"/>
      <c r="E717" s="138"/>
      <c r="F717" s="104" t="s">
        <v>93</v>
      </c>
      <c r="G717" s="55">
        <v>365116</v>
      </c>
      <c r="H717" s="65">
        <f>IFERROR(G717/D702,"-")</f>
        <v>9.2242640415896786E-4</v>
      </c>
      <c r="I717" s="55">
        <v>28</v>
      </c>
      <c r="J717" s="65">
        <f>IFERROR(I717/E702,"-")</f>
        <v>0.12280701754385964</v>
      </c>
      <c r="K717" s="62">
        <f t="shared" si="136"/>
        <v>13039.857142857143</v>
      </c>
      <c r="L717" s="138"/>
      <c r="M717" s="138"/>
      <c r="N717" s="104" t="s">
        <v>93</v>
      </c>
      <c r="O717" s="55">
        <v>1272675</v>
      </c>
      <c r="P717" s="65">
        <f>IFERROR(O717/L702,"-")</f>
        <v>1.8762437066576353E-3</v>
      </c>
      <c r="Q717" s="55">
        <v>57</v>
      </c>
      <c r="R717" s="65">
        <f>IFERROR(Q717/M702,"-")</f>
        <v>0.15322580645161291</v>
      </c>
      <c r="S717" s="62">
        <f t="shared" si="137"/>
        <v>22327.63157894737</v>
      </c>
      <c r="T717" s="138"/>
      <c r="U717" s="138"/>
      <c r="V717" s="104" t="s">
        <v>93</v>
      </c>
      <c r="W717" s="55">
        <v>36898789</v>
      </c>
      <c r="X717" s="53">
        <f>W717/T702</f>
        <v>2.4308466006136317E-3</v>
      </c>
      <c r="Y717" s="55">
        <v>1577</v>
      </c>
      <c r="Z717" s="65">
        <f>IFERROR(Y717/U702,"-")</f>
        <v>6.906972669936931E-2</v>
      </c>
      <c r="AA717" s="62">
        <f t="shared" si="138"/>
        <v>23398.090678503486</v>
      </c>
      <c r="AB717" s="138"/>
      <c r="AC717" s="138"/>
      <c r="AD717" s="104" t="s">
        <v>93</v>
      </c>
      <c r="AE717" s="55">
        <v>32271495</v>
      </c>
      <c r="AF717" s="65">
        <f>IFERROR(AE717/AB702,"-")</f>
        <v>2.461204434938624E-3</v>
      </c>
      <c r="AG717" s="55">
        <v>1462</v>
      </c>
      <c r="AH717" s="65">
        <f>IFERROR(AG717/AC702,"-")</f>
        <v>9.4805784320083006E-2</v>
      </c>
      <c r="AI717" s="62">
        <f t="shared" si="139"/>
        <v>22073.525991792067</v>
      </c>
      <c r="AJ717" s="138"/>
      <c r="AK717" s="138"/>
      <c r="AL717" s="104" t="s">
        <v>93</v>
      </c>
      <c r="AM717" s="55">
        <v>31496837</v>
      </c>
      <c r="AN717" s="65">
        <f>IFERROR(AM717/AJ702,"-")</f>
        <v>3.4259524023748916E-3</v>
      </c>
      <c r="AO717" s="55">
        <v>1252</v>
      </c>
      <c r="AP717" s="65">
        <f>IFERROR(AO717/AK702,"-")</f>
        <v>0.13776408450704225</v>
      </c>
      <c r="AQ717" s="62">
        <f t="shared" si="140"/>
        <v>25157.218051118212</v>
      </c>
      <c r="AR717" s="138"/>
      <c r="AS717" s="138"/>
      <c r="AT717" s="104" t="s">
        <v>93</v>
      </c>
      <c r="AU717" s="55">
        <v>15058291</v>
      </c>
      <c r="AV717" s="65">
        <f>IFERROR(AU717/AR702,"-")</f>
        <v>3.2112956106271707E-3</v>
      </c>
      <c r="AW717" s="55">
        <v>681</v>
      </c>
      <c r="AX717" s="65">
        <f>IFERROR(AW717/AS702,"-")</f>
        <v>0.15760240685026614</v>
      </c>
      <c r="AY717" s="62">
        <f t="shared" si="141"/>
        <v>22112.027900146844</v>
      </c>
      <c r="AZ717" s="138"/>
      <c r="BA717" s="138"/>
      <c r="BB717" s="104" t="s">
        <v>93</v>
      </c>
      <c r="BC717" s="55">
        <v>7818247</v>
      </c>
      <c r="BD717" s="65">
        <f>IFERROR(BC717/AZ702,"-")</f>
        <v>5.2010597799093863E-3</v>
      </c>
      <c r="BE717" s="55">
        <v>255</v>
      </c>
      <c r="BF717" s="65">
        <f>IFERROR(BE717/BA702,"-")</f>
        <v>0.18149466192170818</v>
      </c>
      <c r="BG717" s="62">
        <f t="shared" si="142"/>
        <v>30659.792156862746</v>
      </c>
      <c r="BH717" s="138"/>
      <c r="BI717" s="150"/>
      <c r="BJ717" s="104" t="s">
        <v>93</v>
      </c>
      <c r="BK717" s="55">
        <f t="shared" si="134"/>
        <v>125181450</v>
      </c>
      <c r="BL717" s="65">
        <f>IFERROR(BK717/BH702,"-")</f>
        <v>2.797252661608875E-3</v>
      </c>
      <c r="BM717" s="55">
        <f t="shared" si="135"/>
        <v>5312</v>
      </c>
      <c r="BN717" s="65">
        <f>IFERROR(BM717/BI702,"-")</f>
        <v>9.8980751672349862E-2</v>
      </c>
      <c r="BO717" s="62">
        <f t="shared" si="143"/>
        <v>23565.785015060243</v>
      </c>
    </row>
    <row r="718" spans="2:67" s="106" customFormat="1">
      <c r="B718" s="179"/>
      <c r="C718" s="174"/>
      <c r="D718" s="139"/>
      <c r="E718" s="139"/>
      <c r="F718" s="105" t="s">
        <v>101</v>
      </c>
      <c r="G718" s="56">
        <f>SUM(G702:G717)</f>
        <v>42587873</v>
      </c>
      <c r="H718" s="65">
        <f>IFERROR(G718/D702,"-")</f>
        <v>0.10759369228455833</v>
      </c>
      <c r="I718" s="55">
        <v>174</v>
      </c>
      <c r="J718" s="65">
        <f>IFERROR(I718/E702,"-")</f>
        <v>0.76315789473684215</v>
      </c>
      <c r="K718" s="62">
        <f t="shared" si="136"/>
        <v>244757.8908045977</v>
      </c>
      <c r="L718" s="139"/>
      <c r="M718" s="139"/>
      <c r="N718" s="105" t="s">
        <v>101</v>
      </c>
      <c r="O718" s="56">
        <f>SUM(O702:O717)</f>
        <v>93705868</v>
      </c>
      <c r="P718" s="65">
        <f>IFERROR(O718/L702,"-")</f>
        <v>0.13814606644421482</v>
      </c>
      <c r="Q718" s="55">
        <v>304</v>
      </c>
      <c r="R718" s="65">
        <f>IFERROR(Q718/M702,"-")</f>
        <v>0.81720430107526887</v>
      </c>
      <c r="S718" s="62">
        <f t="shared" si="137"/>
        <v>308242.98684210528</v>
      </c>
      <c r="T718" s="139"/>
      <c r="U718" s="139"/>
      <c r="V718" s="105" t="s">
        <v>101</v>
      </c>
      <c r="W718" s="56">
        <f>SUM(W702:W717)</f>
        <v>2573547202</v>
      </c>
      <c r="X718" s="53">
        <f>W718/T702</f>
        <v>0.16954210794019348</v>
      </c>
      <c r="Y718" s="55">
        <v>15950</v>
      </c>
      <c r="Z718" s="65">
        <f>IFERROR(Y718/U702,"-")</f>
        <v>0.69858093903293628</v>
      </c>
      <c r="AA718" s="62">
        <f t="shared" si="138"/>
        <v>161350.92175548591</v>
      </c>
      <c r="AB718" s="139"/>
      <c r="AC718" s="139"/>
      <c r="AD718" s="105" t="s">
        <v>101</v>
      </c>
      <c r="AE718" s="56">
        <f>SUM(AE702:AE717)</f>
        <v>2844792154</v>
      </c>
      <c r="AF718" s="65">
        <f>IFERROR(AE718/AB702,"-")</f>
        <v>0.21695973694132858</v>
      </c>
      <c r="AG718" s="55">
        <v>12347</v>
      </c>
      <c r="AH718" s="65">
        <f>IFERROR(AG718/AC702,"-")</f>
        <v>0.80066143570455872</v>
      </c>
      <c r="AI718" s="62">
        <f t="shared" si="139"/>
        <v>230403.51129829109</v>
      </c>
      <c r="AJ718" s="139"/>
      <c r="AK718" s="139"/>
      <c r="AL718" s="105" t="s">
        <v>101</v>
      </c>
      <c r="AM718" s="56">
        <f>SUM(AM702:AM717)</f>
        <v>2331993412</v>
      </c>
      <c r="AN718" s="65">
        <f>IFERROR(AM718/AJ702,"-")</f>
        <v>0.25365399173776781</v>
      </c>
      <c r="AO718" s="55">
        <v>7873</v>
      </c>
      <c r="AP718" s="65">
        <f>IFERROR(AO718/AK702,"-")</f>
        <v>0.86630721830985913</v>
      </c>
      <c r="AQ718" s="62">
        <f t="shared" si="140"/>
        <v>296201.37330115587</v>
      </c>
      <c r="AR718" s="139"/>
      <c r="AS718" s="139"/>
      <c r="AT718" s="105" t="s">
        <v>101</v>
      </c>
      <c r="AU718" s="56">
        <f>SUM(AU702:AU717)</f>
        <v>1325432419</v>
      </c>
      <c r="AV718" s="65">
        <f>IFERROR(AU718/AR702,"-")</f>
        <v>0.28265859049460879</v>
      </c>
      <c r="AW718" s="55">
        <v>3856</v>
      </c>
      <c r="AX718" s="65">
        <f>IFERROR(AW718/AS702,"-")</f>
        <v>0.89238602175422355</v>
      </c>
      <c r="AY718" s="62">
        <f t="shared" si="141"/>
        <v>343732.47380705393</v>
      </c>
      <c r="AZ718" s="139"/>
      <c r="BA718" s="139"/>
      <c r="BB718" s="105" t="s">
        <v>101</v>
      </c>
      <c r="BC718" s="56">
        <f>SUM(BC702:BC717)</f>
        <v>430539895</v>
      </c>
      <c r="BD718" s="65">
        <f>IFERROR(BC718/AZ702,"-")</f>
        <v>0.28641506613066975</v>
      </c>
      <c r="BE718" s="55">
        <v>1205</v>
      </c>
      <c r="BF718" s="65">
        <f>IFERROR(BE718/BA702,"-")</f>
        <v>0.85765124555160144</v>
      </c>
      <c r="BG718" s="62">
        <f t="shared" si="142"/>
        <v>357294.51867219916</v>
      </c>
      <c r="BH718" s="139"/>
      <c r="BI718" s="151"/>
      <c r="BJ718" s="105" t="s">
        <v>101</v>
      </c>
      <c r="BK718" s="56">
        <f t="shared" si="134"/>
        <v>9642598823</v>
      </c>
      <c r="BL718" s="65">
        <f>IFERROR(BK718/BH702,"-")</f>
        <v>0.21546950624444239</v>
      </c>
      <c r="BM718" s="56">
        <f t="shared" si="135"/>
        <v>41709</v>
      </c>
      <c r="BN718" s="65">
        <f>IFERROR(BM718/BI702,"-")</f>
        <v>0.77718150818939014</v>
      </c>
      <c r="BO718" s="62">
        <f t="shared" si="143"/>
        <v>231187.48526696875</v>
      </c>
    </row>
    <row r="719" spans="2:67" s="106" customFormat="1">
      <c r="B719" s="179">
        <v>43</v>
      </c>
      <c r="C719" s="172" t="s">
        <v>9</v>
      </c>
      <c r="D719" s="137">
        <v>317115230</v>
      </c>
      <c r="E719" s="137">
        <v>184</v>
      </c>
      <c r="F719" s="101" t="s">
        <v>66</v>
      </c>
      <c r="G719" s="48">
        <v>2138341</v>
      </c>
      <c r="H719" s="63">
        <f>IFERROR(G719/D719,"-")</f>
        <v>6.7431040760798531E-3</v>
      </c>
      <c r="I719" s="48">
        <v>50</v>
      </c>
      <c r="J719" s="63">
        <f>IFERROR(I719/E719,"-")</f>
        <v>0.27173913043478259</v>
      </c>
      <c r="K719" s="60">
        <f t="shared" si="136"/>
        <v>42766.82</v>
      </c>
      <c r="L719" s="137">
        <v>454076800</v>
      </c>
      <c r="M719" s="137">
        <v>217</v>
      </c>
      <c r="N719" s="101" t="s">
        <v>66</v>
      </c>
      <c r="O719" s="48">
        <v>4657352</v>
      </c>
      <c r="P719" s="63">
        <f>IFERROR(O719/L719,"-")</f>
        <v>1.0256749519024095E-2</v>
      </c>
      <c r="Q719" s="48">
        <v>69</v>
      </c>
      <c r="R719" s="63">
        <f>IFERROR(Q719/M719,"-")</f>
        <v>0.31797235023041476</v>
      </c>
      <c r="S719" s="60">
        <f t="shared" si="137"/>
        <v>67497.855072463775</v>
      </c>
      <c r="T719" s="137">
        <v>9788665770</v>
      </c>
      <c r="U719" s="137">
        <v>13687</v>
      </c>
      <c r="V719" s="101" t="s">
        <v>66</v>
      </c>
      <c r="W719" s="48">
        <v>215320882</v>
      </c>
      <c r="X719" s="46">
        <f>W719/T719</f>
        <v>2.1996959244426219E-2</v>
      </c>
      <c r="Y719" s="48">
        <v>2724</v>
      </c>
      <c r="Z719" s="63">
        <f>IFERROR(Y719/U719,"-")</f>
        <v>0.19902096880251333</v>
      </c>
      <c r="AA719" s="60">
        <f t="shared" si="138"/>
        <v>79045.845080763582</v>
      </c>
      <c r="AB719" s="137">
        <v>9150157990</v>
      </c>
      <c r="AC719" s="137">
        <v>9436</v>
      </c>
      <c r="AD719" s="101" t="s">
        <v>66</v>
      </c>
      <c r="AE719" s="48">
        <v>265522001</v>
      </c>
      <c r="AF719" s="63">
        <f>IFERROR(AE719/AB719,"-")</f>
        <v>2.9018296874237907E-2</v>
      </c>
      <c r="AG719" s="48">
        <v>2541</v>
      </c>
      <c r="AH719" s="63">
        <f>IFERROR(AG719/AC719,"-")</f>
        <v>0.26928783382789317</v>
      </c>
      <c r="AI719" s="60">
        <f t="shared" si="139"/>
        <v>104495.08107044471</v>
      </c>
      <c r="AJ719" s="137">
        <v>6694963060</v>
      </c>
      <c r="AK719" s="137">
        <v>5735</v>
      </c>
      <c r="AL719" s="101" t="s">
        <v>66</v>
      </c>
      <c r="AM719" s="48">
        <v>245292512</v>
      </c>
      <c r="AN719" s="63">
        <f>IFERROR(AM719/AJ719,"-")</f>
        <v>3.6638366754483634E-2</v>
      </c>
      <c r="AO719" s="48">
        <v>1837</v>
      </c>
      <c r="AP719" s="63">
        <f>IFERROR(AO719/AK719,"-")</f>
        <v>0.3203138622493461</v>
      </c>
      <c r="AQ719" s="60">
        <f t="shared" si="140"/>
        <v>133528.8579205226</v>
      </c>
      <c r="AR719" s="137">
        <v>3263624620</v>
      </c>
      <c r="AS719" s="137">
        <v>2652</v>
      </c>
      <c r="AT719" s="101" t="s">
        <v>66</v>
      </c>
      <c r="AU719" s="48">
        <v>155471917</v>
      </c>
      <c r="AV719" s="63">
        <f>IFERROR(AU719/AR719,"-")</f>
        <v>4.7637806151860689E-2</v>
      </c>
      <c r="AW719" s="48">
        <v>882</v>
      </c>
      <c r="AX719" s="63">
        <f>IFERROR(AW719/AS719,"-")</f>
        <v>0.33257918552036198</v>
      </c>
      <c r="AY719" s="60">
        <f t="shared" si="141"/>
        <v>176272.01473922902</v>
      </c>
      <c r="AZ719" s="137">
        <v>1187838450</v>
      </c>
      <c r="BA719" s="137">
        <v>967</v>
      </c>
      <c r="BB719" s="101" t="s">
        <v>66</v>
      </c>
      <c r="BC719" s="48">
        <v>50099844</v>
      </c>
      <c r="BD719" s="63">
        <f>IFERROR(BC719/AZ719,"-")</f>
        <v>4.2177321335237127E-2</v>
      </c>
      <c r="BE719" s="48">
        <v>251</v>
      </c>
      <c r="BF719" s="63">
        <f>IFERROR(BE719/BA719,"-")</f>
        <v>0.2595656670113754</v>
      </c>
      <c r="BG719" s="60">
        <f t="shared" si="142"/>
        <v>199600.9721115538</v>
      </c>
      <c r="BH719" s="137">
        <f>SUM(D719,L719,T719,AB719,AJ719,AR719,AZ719)</f>
        <v>30856441920</v>
      </c>
      <c r="BI719" s="149">
        <f>SUM(E719,M719,U719,AC719,AK719,AS719,BA719)</f>
        <v>32878</v>
      </c>
      <c r="BJ719" s="101" t="s">
        <v>66</v>
      </c>
      <c r="BK719" s="48">
        <f t="shared" si="134"/>
        <v>938502849</v>
      </c>
      <c r="BL719" s="63">
        <f>IFERROR(BK719/BH719,"-")</f>
        <v>3.0415135077246132E-2</v>
      </c>
      <c r="BM719" s="48">
        <f t="shared" si="135"/>
        <v>8354</v>
      </c>
      <c r="BN719" s="63">
        <f>IFERROR(BM719/BI719,"-")</f>
        <v>0.25409088144047692</v>
      </c>
      <c r="BO719" s="60">
        <f t="shared" si="143"/>
        <v>112341.73437874073</v>
      </c>
    </row>
    <row r="720" spans="2:67" s="106" customFormat="1">
      <c r="B720" s="179"/>
      <c r="C720" s="173"/>
      <c r="D720" s="138"/>
      <c r="E720" s="138"/>
      <c r="F720" s="102" t="s">
        <v>68</v>
      </c>
      <c r="G720" s="52">
        <v>4945153</v>
      </c>
      <c r="H720" s="64">
        <f>IFERROR(G720/D719,"-")</f>
        <v>1.5594183224817048E-2</v>
      </c>
      <c r="I720" s="52">
        <v>49</v>
      </c>
      <c r="J720" s="64">
        <f>IFERROR(I720/E719,"-")</f>
        <v>0.26630434782608697</v>
      </c>
      <c r="K720" s="61">
        <f t="shared" si="136"/>
        <v>100921.48979591837</v>
      </c>
      <c r="L720" s="138"/>
      <c r="M720" s="138"/>
      <c r="N720" s="102" t="s">
        <v>68</v>
      </c>
      <c r="O720" s="52">
        <v>7715972</v>
      </c>
      <c r="P720" s="64">
        <f>IFERROR(O720/L719,"-")</f>
        <v>1.6992658510630802E-2</v>
      </c>
      <c r="Q720" s="52">
        <v>59</v>
      </c>
      <c r="R720" s="64">
        <f>IFERROR(Q720/M719,"-")</f>
        <v>0.27188940092165897</v>
      </c>
      <c r="S720" s="61">
        <f t="shared" si="137"/>
        <v>130779.18644067796</v>
      </c>
      <c r="T720" s="138"/>
      <c r="U720" s="138"/>
      <c r="V720" s="102" t="s">
        <v>68</v>
      </c>
      <c r="W720" s="52">
        <v>258184457</v>
      </c>
      <c r="X720" s="50">
        <f>W720/T719</f>
        <v>2.6375857861167938E-2</v>
      </c>
      <c r="Y720" s="52">
        <v>2906</v>
      </c>
      <c r="Z720" s="64">
        <f>IFERROR(Y720/U719,"-")</f>
        <v>0.21231825820121283</v>
      </c>
      <c r="AA720" s="61">
        <f t="shared" si="138"/>
        <v>88845.305230557467</v>
      </c>
      <c r="AB720" s="138"/>
      <c r="AC720" s="138"/>
      <c r="AD720" s="102" t="s">
        <v>68</v>
      </c>
      <c r="AE720" s="52">
        <v>186836049</v>
      </c>
      <c r="AF720" s="64">
        <f>IFERROR(AE720/AB719,"-")</f>
        <v>2.0418887761740168E-2</v>
      </c>
      <c r="AG720" s="52">
        <v>2542</v>
      </c>
      <c r="AH720" s="64">
        <f>IFERROR(AG720/AC719,"-")</f>
        <v>0.26939381093683762</v>
      </c>
      <c r="AI720" s="61">
        <f t="shared" si="139"/>
        <v>73499.625885129819</v>
      </c>
      <c r="AJ720" s="138"/>
      <c r="AK720" s="138"/>
      <c r="AL720" s="102" t="s">
        <v>68</v>
      </c>
      <c r="AM720" s="52">
        <v>146494504</v>
      </c>
      <c r="AN720" s="64">
        <f>IFERROR(AM720/AJ719,"-")</f>
        <v>2.1881301313707323E-2</v>
      </c>
      <c r="AO720" s="52">
        <v>1723</v>
      </c>
      <c r="AP720" s="64">
        <f>IFERROR(AO720/AK719,"-")</f>
        <v>0.30043591979075851</v>
      </c>
      <c r="AQ720" s="61">
        <f t="shared" si="140"/>
        <v>85022.927452118398</v>
      </c>
      <c r="AR720" s="138"/>
      <c r="AS720" s="138"/>
      <c r="AT720" s="102" t="s">
        <v>68</v>
      </c>
      <c r="AU720" s="52">
        <v>54559184</v>
      </c>
      <c r="AV720" s="64">
        <f>IFERROR(AU720/AR719,"-")</f>
        <v>1.6717358873215019E-2</v>
      </c>
      <c r="AW720" s="52">
        <v>834</v>
      </c>
      <c r="AX720" s="64">
        <f>IFERROR(AW720/AS719,"-")</f>
        <v>0.31447963800904977</v>
      </c>
      <c r="AY720" s="61">
        <f t="shared" si="141"/>
        <v>65418.685851318944</v>
      </c>
      <c r="AZ720" s="138"/>
      <c r="BA720" s="138"/>
      <c r="BB720" s="102" t="s">
        <v>68</v>
      </c>
      <c r="BC720" s="52">
        <v>22188234</v>
      </c>
      <c r="BD720" s="64">
        <f>IFERROR(BC720/AZ719,"-")</f>
        <v>1.8679504776091396E-2</v>
      </c>
      <c r="BE720" s="52">
        <v>322</v>
      </c>
      <c r="BF720" s="64">
        <f>IFERROR(BE720/BA719,"-")</f>
        <v>0.33298862461220269</v>
      </c>
      <c r="BG720" s="61">
        <f t="shared" si="142"/>
        <v>68907.559006211173</v>
      </c>
      <c r="BH720" s="138"/>
      <c r="BI720" s="150"/>
      <c r="BJ720" s="102" t="s">
        <v>68</v>
      </c>
      <c r="BK720" s="52">
        <f t="shared" si="134"/>
        <v>680923553</v>
      </c>
      <c r="BL720" s="64">
        <f>IFERROR(BK720/BH719,"-")</f>
        <v>2.2067468270171833E-2</v>
      </c>
      <c r="BM720" s="52">
        <f t="shared" si="135"/>
        <v>8435</v>
      </c>
      <c r="BN720" s="64">
        <f>IFERROR(BM720/BI719,"-")</f>
        <v>0.25655453494738123</v>
      </c>
      <c r="BO720" s="61">
        <f t="shared" si="143"/>
        <v>80725.969531713097</v>
      </c>
    </row>
    <row r="721" spans="2:67" s="106" customFormat="1">
      <c r="B721" s="179"/>
      <c r="C721" s="173"/>
      <c r="D721" s="138"/>
      <c r="E721" s="138"/>
      <c r="F721" s="103" t="s">
        <v>70</v>
      </c>
      <c r="G721" s="52">
        <v>904765</v>
      </c>
      <c r="H721" s="64">
        <f>IFERROR(G721/D719,"-")</f>
        <v>2.8531111545793621E-3</v>
      </c>
      <c r="I721" s="52">
        <v>13</v>
      </c>
      <c r="J721" s="64">
        <f>IFERROR(I721/E719,"-")</f>
        <v>7.0652173913043473E-2</v>
      </c>
      <c r="K721" s="61">
        <f t="shared" si="136"/>
        <v>69597.307692307688</v>
      </c>
      <c r="L721" s="138"/>
      <c r="M721" s="138"/>
      <c r="N721" s="103" t="s">
        <v>70</v>
      </c>
      <c r="O721" s="52">
        <v>1354698</v>
      </c>
      <c r="P721" s="64">
        <f>IFERROR(O721/L719,"-")</f>
        <v>2.9834116167132959E-3</v>
      </c>
      <c r="Q721" s="52">
        <v>42</v>
      </c>
      <c r="R721" s="64">
        <f>IFERROR(Q721/M719,"-")</f>
        <v>0.19354838709677419</v>
      </c>
      <c r="S721" s="61">
        <f t="shared" si="137"/>
        <v>32254.714285714286</v>
      </c>
      <c r="T721" s="138"/>
      <c r="U721" s="138"/>
      <c r="V721" s="103" t="s">
        <v>70</v>
      </c>
      <c r="W721" s="52">
        <v>138971913</v>
      </c>
      <c r="X721" s="50">
        <f>W721/T719</f>
        <v>1.419722731017304E-2</v>
      </c>
      <c r="Y721" s="52">
        <v>2949</v>
      </c>
      <c r="Z721" s="64">
        <f>IFERROR(Y721/U719,"-")</f>
        <v>0.21545992547672974</v>
      </c>
      <c r="AA721" s="61">
        <f t="shared" si="138"/>
        <v>47125.097660223808</v>
      </c>
      <c r="AB721" s="138"/>
      <c r="AC721" s="138"/>
      <c r="AD721" s="103" t="s">
        <v>70</v>
      </c>
      <c r="AE721" s="52">
        <v>130777235</v>
      </c>
      <c r="AF721" s="64">
        <f>IFERROR(AE721/AB719,"-")</f>
        <v>1.4292347207875915E-2</v>
      </c>
      <c r="AG721" s="52">
        <v>2458</v>
      </c>
      <c r="AH721" s="64">
        <f>IFERROR(AG721/AC719,"-")</f>
        <v>0.26049173378550233</v>
      </c>
      <c r="AI721" s="61">
        <f t="shared" si="139"/>
        <v>53204.733523189585</v>
      </c>
      <c r="AJ721" s="138"/>
      <c r="AK721" s="138"/>
      <c r="AL721" s="103" t="s">
        <v>70</v>
      </c>
      <c r="AM721" s="52">
        <v>84216190</v>
      </c>
      <c r="AN721" s="64">
        <f>IFERROR(AM721/AJ719,"-")</f>
        <v>1.2579037291954826E-2</v>
      </c>
      <c r="AO721" s="52">
        <v>1565</v>
      </c>
      <c r="AP721" s="64">
        <f>IFERROR(AO721/AK719,"-")</f>
        <v>0.2728857890148213</v>
      </c>
      <c r="AQ721" s="61">
        <f t="shared" si="140"/>
        <v>53812.26198083067</v>
      </c>
      <c r="AR721" s="138"/>
      <c r="AS721" s="138"/>
      <c r="AT721" s="103" t="s">
        <v>70</v>
      </c>
      <c r="AU721" s="52">
        <v>38190192</v>
      </c>
      <c r="AV721" s="64">
        <f>IFERROR(AU721/AR719,"-")</f>
        <v>1.1701772246098573E-2</v>
      </c>
      <c r="AW721" s="52">
        <v>652</v>
      </c>
      <c r="AX721" s="64">
        <f>IFERROR(AW721/AS719,"-")</f>
        <v>0.2458521870286576</v>
      </c>
      <c r="AY721" s="61">
        <f t="shared" si="141"/>
        <v>58573.914110429447</v>
      </c>
      <c r="AZ721" s="138"/>
      <c r="BA721" s="138"/>
      <c r="BB721" s="103" t="s">
        <v>70</v>
      </c>
      <c r="BC721" s="52">
        <v>9305266</v>
      </c>
      <c r="BD721" s="64">
        <f>IFERROR(BC721/AZ719,"-")</f>
        <v>7.8337807637057048E-3</v>
      </c>
      <c r="BE721" s="52">
        <v>183</v>
      </c>
      <c r="BF721" s="64">
        <f>IFERROR(BE721/BA719,"-")</f>
        <v>0.18924508790072389</v>
      </c>
      <c r="BG721" s="61">
        <f t="shared" si="142"/>
        <v>50848.448087431694</v>
      </c>
      <c r="BH721" s="138"/>
      <c r="BI721" s="150"/>
      <c r="BJ721" s="103" t="s">
        <v>70</v>
      </c>
      <c r="BK721" s="52">
        <f t="shared" si="134"/>
        <v>403720259</v>
      </c>
      <c r="BL721" s="64">
        <f>IFERROR(BK721/BH719,"-")</f>
        <v>1.3083824118370677E-2</v>
      </c>
      <c r="BM721" s="52">
        <f t="shared" si="135"/>
        <v>7862</v>
      </c>
      <c r="BN721" s="64">
        <f>IFERROR(BM721/BI719,"-")</f>
        <v>0.23912646754668776</v>
      </c>
      <c r="BO721" s="61">
        <f t="shared" si="143"/>
        <v>51350.834266090053</v>
      </c>
    </row>
    <row r="722" spans="2:67" s="106" customFormat="1">
      <c r="B722" s="179"/>
      <c r="C722" s="173"/>
      <c r="D722" s="138"/>
      <c r="E722" s="138"/>
      <c r="F722" s="103" t="s">
        <v>72</v>
      </c>
      <c r="G722" s="52">
        <v>2269777</v>
      </c>
      <c r="H722" s="64">
        <f>IFERROR(G722/D719,"-")</f>
        <v>7.1575780198257898E-3</v>
      </c>
      <c r="I722" s="52">
        <v>7</v>
      </c>
      <c r="J722" s="64">
        <f>IFERROR(I722/E719,"-")</f>
        <v>3.8043478260869568E-2</v>
      </c>
      <c r="K722" s="61">
        <f t="shared" si="136"/>
        <v>324253.85714285716</v>
      </c>
      <c r="L722" s="138"/>
      <c r="M722" s="138"/>
      <c r="N722" s="103" t="s">
        <v>72</v>
      </c>
      <c r="O722" s="52">
        <v>174366</v>
      </c>
      <c r="P722" s="64">
        <f>IFERROR(O722/L719,"-")</f>
        <v>3.8400112051529606E-4</v>
      </c>
      <c r="Q722" s="52">
        <v>15</v>
      </c>
      <c r="R722" s="64">
        <f>IFERROR(Q722/M719,"-")</f>
        <v>6.9124423963133647E-2</v>
      </c>
      <c r="S722" s="61">
        <f t="shared" si="137"/>
        <v>11624.4</v>
      </c>
      <c r="T722" s="138"/>
      <c r="U722" s="138"/>
      <c r="V722" s="103" t="s">
        <v>72</v>
      </c>
      <c r="W722" s="52">
        <v>42831805</v>
      </c>
      <c r="X722" s="50">
        <f>W722/T719</f>
        <v>4.375653026306158E-3</v>
      </c>
      <c r="Y722" s="52">
        <v>408</v>
      </c>
      <c r="Z722" s="64">
        <f>IFERROR(Y722/U719,"-")</f>
        <v>2.9809308102579091E-2</v>
      </c>
      <c r="AA722" s="61">
        <f t="shared" si="138"/>
        <v>104979.91421568628</v>
      </c>
      <c r="AB722" s="138"/>
      <c r="AC722" s="138"/>
      <c r="AD722" s="103" t="s">
        <v>72</v>
      </c>
      <c r="AE722" s="52">
        <v>26392987</v>
      </c>
      <c r="AF722" s="64">
        <f>IFERROR(AE722/AB719,"-")</f>
        <v>2.8844296490666385E-3</v>
      </c>
      <c r="AG722" s="52">
        <v>326</v>
      </c>
      <c r="AH722" s="64">
        <f>IFERROR(AG722/AC719,"-")</f>
        <v>3.4548537515896566E-2</v>
      </c>
      <c r="AI722" s="61">
        <f t="shared" si="139"/>
        <v>80960.082822085897</v>
      </c>
      <c r="AJ722" s="138"/>
      <c r="AK722" s="138"/>
      <c r="AL722" s="103" t="s">
        <v>72</v>
      </c>
      <c r="AM722" s="52">
        <v>12516764</v>
      </c>
      <c r="AN722" s="64">
        <f>IFERROR(AM722/AJ719,"-")</f>
        <v>1.8695792475365801E-3</v>
      </c>
      <c r="AO722" s="52">
        <v>214</v>
      </c>
      <c r="AP722" s="64">
        <f>IFERROR(AO722/AK719,"-")</f>
        <v>3.7314734088927638E-2</v>
      </c>
      <c r="AQ722" s="61">
        <f t="shared" si="140"/>
        <v>58489.551401869161</v>
      </c>
      <c r="AR722" s="138"/>
      <c r="AS722" s="138"/>
      <c r="AT722" s="103" t="s">
        <v>72</v>
      </c>
      <c r="AU722" s="52">
        <v>4774905</v>
      </c>
      <c r="AV722" s="64">
        <f>IFERROR(AU722/AR719,"-")</f>
        <v>1.4630680779703152E-3</v>
      </c>
      <c r="AW722" s="52">
        <v>81</v>
      </c>
      <c r="AX722" s="64">
        <f>IFERROR(AW722/AS719,"-")</f>
        <v>3.0542986425339366E-2</v>
      </c>
      <c r="AY722" s="61">
        <f t="shared" si="141"/>
        <v>58949.444444444445</v>
      </c>
      <c r="AZ722" s="138"/>
      <c r="BA722" s="138"/>
      <c r="BB722" s="103" t="s">
        <v>72</v>
      </c>
      <c r="BC722" s="52">
        <v>2126458</v>
      </c>
      <c r="BD722" s="64">
        <f>IFERROR(BC722/AZ719,"-")</f>
        <v>1.790191250333747E-3</v>
      </c>
      <c r="BE722" s="52">
        <v>25</v>
      </c>
      <c r="BF722" s="64">
        <f>IFERROR(BE722/BA719,"-")</f>
        <v>2.5853154084798345E-2</v>
      </c>
      <c r="BG722" s="61">
        <f t="shared" si="142"/>
        <v>85058.32</v>
      </c>
      <c r="BH722" s="138"/>
      <c r="BI722" s="150"/>
      <c r="BJ722" s="103" t="s">
        <v>72</v>
      </c>
      <c r="BK722" s="52">
        <f t="shared" si="134"/>
        <v>91087062</v>
      </c>
      <c r="BL722" s="64">
        <f>IFERROR(BK722/BH719,"-")</f>
        <v>2.9519625832478353E-3</v>
      </c>
      <c r="BM722" s="52">
        <f t="shared" si="135"/>
        <v>1076</v>
      </c>
      <c r="BN722" s="64">
        <f>IFERROR(BM722/BI719,"-")</f>
        <v>3.2727051523815318E-2</v>
      </c>
      <c r="BO722" s="61">
        <f t="shared" si="143"/>
        <v>84653.403345724902</v>
      </c>
    </row>
    <row r="723" spans="2:67" s="106" customFormat="1">
      <c r="B723" s="179"/>
      <c r="C723" s="173"/>
      <c r="D723" s="138"/>
      <c r="E723" s="138"/>
      <c r="F723" s="103" t="s">
        <v>74</v>
      </c>
      <c r="G723" s="52">
        <v>6969995</v>
      </c>
      <c r="H723" s="64">
        <f>IFERROR(G723/D719,"-")</f>
        <v>2.1979376392612868E-2</v>
      </c>
      <c r="I723" s="52">
        <v>31</v>
      </c>
      <c r="J723" s="64">
        <f>IFERROR(I723/E719,"-")</f>
        <v>0.16847826086956522</v>
      </c>
      <c r="K723" s="61">
        <f t="shared" si="136"/>
        <v>224838.54838709679</v>
      </c>
      <c r="L723" s="138"/>
      <c r="M723" s="138"/>
      <c r="N723" s="103" t="s">
        <v>74</v>
      </c>
      <c r="O723" s="52">
        <v>3074191</v>
      </c>
      <c r="P723" s="64">
        <f>IFERROR(O723/L719,"-")</f>
        <v>6.7702005475725694E-3</v>
      </c>
      <c r="Q723" s="52">
        <v>50</v>
      </c>
      <c r="R723" s="64">
        <f>IFERROR(Q723/M719,"-")</f>
        <v>0.2304147465437788</v>
      </c>
      <c r="S723" s="61">
        <f t="shared" si="137"/>
        <v>61483.82</v>
      </c>
      <c r="T723" s="138"/>
      <c r="U723" s="138"/>
      <c r="V723" s="103" t="s">
        <v>74</v>
      </c>
      <c r="W723" s="52">
        <v>222056370</v>
      </c>
      <c r="X723" s="50">
        <f>W723/T719</f>
        <v>2.2685049752189056E-2</v>
      </c>
      <c r="Y723" s="52">
        <v>3432</v>
      </c>
      <c r="Z723" s="64">
        <f>IFERROR(Y723/U719,"-")</f>
        <v>0.25074888580404764</v>
      </c>
      <c r="AA723" s="61">
        <f t="shared" si="138"/>
        <v>64701.739510489511</v>
      </c>
      <c r="AB723" s="138"/>
      <c r="AC723" s="138"/>
      <c r="AD723" s="103" t="s">
        <v>74</v>
      </c>
      <c r="AE723" s="52">
        <v>195435753</v>
      </c>
      <c r="AF723" s="64">
        <f>IFERROR(AE723/AB719,"-")</f>
        <v>2.1358729894455079E-2</v>
      </c>
      <c r="AG723" s="52">
        <v>2932</v>
      </c>
      <c r="AH723" s="64">
        <f>IFERROR(AG723/AC719,"-")</f>
        <v>0.31072488342518018</v>
      </c>
      <c r="AI723" s="61">
        <f t="shared" si="139"/>
        <v>66656.123124147343</v>
      </c>
      <c r="AJ723" s="138"/>
      <c r="AK723" s="138"/>
      <c r="AL723" s="103" t="s">
        <v>74</v>
      </c>
      <c r="AM723" s="52">
        <v>132066344</v>
      </c>
      <c r="AN723" s="64">
        <f>IFERROR(AM723/AJ719,"-")</f>
        <v>1.9726224449100993E-2</v>
      </c>
      <c r="AO723" s="52">
        <v>1764</v>
      </c>
      <c r="AP723" s="64">
        <f>IFERROR(AO723/AK719,"-")</f>
        <v>0.30758500435919789</v>
      </c>
      <c r="AQ723" s="61">
        <f t="shared" si="140"/>
        <v>74867.541950113373</v>
      </c>
      <c r="AR723" s="138"/>
      <c r="AS723" s="138"/>
      <c r="AT723" s="103" t="s">
        <v>74</v>
      </c>
      <c r="AU723" s="52">
        <v>51108238</v>
      </c>
      <c r="AV723" s="64">
        <f>IFERROR(AU723/AR719,"-")</f>
        <v>1.5659962143562946E-2</v>
      </c>
      <c r="AW723" s="52">
        <v>667</v>
      </c>
      <c r="AX723" s="64">
        <f>IFERROR(AW723/AS719,"-")</f>
        <v>0.25150829562594268</v>
      </c>
      <c r="AY723" s="61">
        <f t="shared" si="141"/>
        <v>76624.04497751125</v>
      </c>
      <c r="AZ723" s="138"/>
      <c r="BA723" s="138"/>
      <c r="BB723" s="103" t="s">
        <v>74</v>
      </c>
      <c r="BC723" s="52">
        <v>14102599</v>
      </c>
      <c r="BD723" s="64">
        <f>IFERROR(BC723/AZ719,"-")</f>
        <v>1.1872489057750235E-2</v>
      </c>
      <c r="BE723" s="52">
        <v>173</v>
      </c>
      <c r="BF723" s="64">
        <f>IFERROR(BE723/BA719,"-")</f>
        <v>0.17890382626680454</v>
      </c>
      <c r="BG723" s="61">
        <f t="shared" si="142"/>
        <v>81517.91329479769</v>
      </c>
      <c r="BH723" s="138"/>
      <c r="BI723" s="150"/>
      <c r="BJ723" s="103" t="s">
        <v>74</v>
      </c>
      <c r="BK723" s="52">
        <f t="shared" si="134"/>
        <v>624813490</v>
      </c>
      <c r="BL723" s="64">
        <f>IFERROR(BK723/BH719,"-")</f>
        <v>2.0249045292387361E-2</v>
      </c>
      <c r="BM723" s="52">
        <f t="shared" si="135"/>
        <v>9049</v>
      </c>
      <c r="BN723" s="64">
        <f>IFERROR(BM723/BI719,"-")</f>
        <v>0.2752296368392238</v>
      </c>
      <c r="BO723" s="61">
        <f t="shared" si="143"/>
        <v>69047.794231406791</v>
      </c>
    </row>
    <row r="724" spans="2:67" s="106" customFormat="1">
      <c r="B724" s="179"/>
      <c r="C724" s="173"/>
      <c r="D724" s="138"/>
      <c r="E724" s="138"/>
      <c r="F724" s="103" t="s">
        <v>76</v>
      </c>
      <c r="G724" s="52">
        <v>2562455</v>
      </c>
      <c r="H724" s="64">
        <f>IFERROR(G724/D719,"-")</f>
        <v>8.0805169780082779E-3</v>
      </c>
      <c r="I724" s="52">
        <v>45</v>
      </c>
      <c r="J724" s="64">
        <f>IFERROR(I724/E719,"-")</f>
        <v>0.24456521739130435</v>
      </c>
      <c r="K724" s="61">
        <f t="shared" si="136"/>
        <v>56943.444444444445</v>
      </c>
      <c r="L724" s="138"/>
      <c r="M724" s="138"/>
      <c r="N724" s="103" t="s">
        <v>76</v>
      </c>
      <c r="O724" s="52">
        <v>4465623</v>
      </c>
      <c r="P724" s="64">
        <f>IFERROR(O724/L719,"-")</f>
        <v>9.834510373575571E-3</v>
      </c>
      <c r="Q724" s="52">
        <v>75</v>
      </c>
      <c r="R724" s="64">
        <f>IFERROR(Q724/M719,"-")</f>
        <v>0.34562211981566821</v>
      </c>
      <c r="S724" s="61">
        <f t="shared" si="137"/>
        <v>59541.64</v>
      </c>
      <c r="T724" s="138"/>
      <c r="U724" s="138"/>
      <c r="V724" s="103" t="s">
        <v>76</v>
      </c>
      <c r="W724" s="52">
        <v>259822336</v>
      </c>
      <c r="X724" s="50">
        <f>W724/T719</f>
        <v>2.6543181890661283E-2</v>
      </c>
      <c r="Y724" s="52">
        <v>3703</v>
      </c>
      <c r="Z724" s="64">
        <f>IFERROR(Y724/U719,"-")</f>
        <v>0.27054869584277053</v>
      </c>
      <c r="AA724" s="61">
        <f t="shared" si="138"/>
        <v>70165.362138806377</v>
      </c>
      <c r="AB724" s="138"/>
      <c r="AC724" s="138"/>
      <c r="AD724" s="103" t="s">
        <v>76</v>
      </c>
      <c r="AE724" s="52">
        <v>293557366</v>
      </c>
      <c r="AF724" s="64">
        <f>IFERROR(AE724/AB719,"-")</f>
        <v>3.2082218287468059E-2</v>
      </c>
      <c r="AG724" s="52">
        <v>3116</v>
      </c>
      <c r="AH724" s="64">
        <f>IFERROR(AG724/AC719,"-")</f>
        <v>0.33022467147096229</v>
      </c>
      <c r="AI724" s="61">
        <f t="shared" si="139"/>
        <v>94209.681001283694</v>
      </c>
      <c r="AJ724" s="138"/>
      <c r="AK724" s="138"/>
      <c r="AL724" s="103" t="s">
        <v>76</v>
      </c>
      <c r="AM724" s="52">
        <v>221860606</v>
      </c>
      <c r="AN724" s="64">
        <f>IFERROR(AM724/AJ719,"-")</f>
        <v>3.3138436166367732E-2</v>
      </c>
      <c r="AO724" s="52">
        <v>2144</v>
      </c>
      <c r="AP724" s="64">
        <f>IFERROR(AO724/AK719,"-")</f>
        <v>0.37384481255448998</v>
      </c>
      <c r="AQ724" s="61">
        <f t="shared" si="140"/>
        <v>103479.76026119402</v>
      </c>
      <c r="AR724" s="138"/>
      <c r="AS724" s="138"/>
      <c r="AT724" s="103" t="s">
        <v>76</v>
      </c>
      <c r="AU724" s="52">
        <v>102602996</v>
      </c>
      <c r="AV724" s="64">
        <f>IFERROR(AU724/AR719,"-")</f>
        <v>3.1438357025263527E-2</v>
      </c>
      <c r="AW724" s="52">
        <v>989</v>
      </c>
      <c r="AX724" s="64">
        <f>IFERROR(AW724/AS719,"-")</f>
        <v>0.37292609351432882</v>
      </c>
      <c r="AY724" s="61">
        <f t="shared" si="141"/>
        <v>103744.18200202225</v>
      </c>
      <c r="AZ724" s="138"/>
      <c r="BA724" s="138"/>
      <c r="BB724" s="103" t="s">
        <v>76</v>
      </c>
      <c r="BC724" s="52">
        <v>31636210</v>
      </c>
      <c r="BD724" s="64">
        <f>IFERROR(BC724/AZ719,"-")</f>
        <v>2.6633428139996647E-2</v>
      </c>
      <c r="BE724" s="52">
        <v>290</v>
      </c>
      <c r="BF724" s="64">
        <f>IFERROR(BE724/BA719,"-")</f>
        <v>0.29989658738366082</v>
      </c>
      <c r="BG724" s="61">
        <f t="shared" si="142"/>
        <v>109090.37931034483</v>
      </c>
      <c r="BH724" s="138"/>
      <c r="BI724" s="150"/>
      <c r="BJ724" s="103" t="s">
        <v>76</v>
      </c>
      <c r="BK724" s="52">
        <f t="shared" si="134"/>
        <v>916507592</v>
      </c>
      <c r="BL724" s="64">
        <f>IFERROR(BK724/BH719,"-")</f>
        <v>2.9702309630390462E-2</v>
      </c>
      <c r="BM724" s="52">
        <f t="shared" si="135"/>
        <v>10362</v>
      </c>
      <c r="BN724" s="64">
        <f>IFERROR(BM724/BI719,"-")</f>
        <v>0.31516515603138878</v>
      </c>
      <c r="BO724" s="61">
        <f t="shared" si="143"/>
        <v>88448.90870488323</v>
      </c>
    </row>
    <row r="725" spans="2:67" s="106" customFormat="1">
      <c r="B725" s="179"/>
      <c r="C725" s="173"/>
      <c r="D725" s="138"/>
      <c r="E725" s="138"/>
      <c r="F725" s="103" t="s">
        <v>77</v>
      </c>
      <c r="G725" s="52">
        <v>669083</v>
      </c>
      <c r="H725" s="64">
        <f>IFERROR(G725/D719,"-")</f>
        <v>2.1099049705055163E-3</v>
      </c>
      <c r="I725" s="52">
        <v>17</v>
      </c>
      <c r="J725" s="64">
        <f>IFERROR(I725/E719,"-")</f>
        <v>9.2391304347826081E-2</v>
      </c>
      <c r="K725" s="61">
        <f t="shared" si="136"/>
        <v>39357.823529411762</v>
      </c>
      <c r="L725" s="138"/>
      <c r="M725" s="138"/>
      <c r="N725" s="103" t="s">
        <v>77</v>
      </c>
      <c r="O725" s="52">
        <v>5265003</v>
      </c>
      <c r="P725" s="64">
        <f>IFERROR(O725/L719,"-")</f>
        <v>1.1594961469073073E-2</v>
      </c>
      <c r="Q725" s="52">
        <v>23</v>
      </c>
      <c r="R725" s="64">
        <f>IFERROR(Q725/M719,"-")</f>
        <v>0.10599078341013825</v>
      </c>
      <c r="S725" s="61">
        <f t="shared" si="137"/>
        <v>228913.17391304349</v>
      </c>
      <c r="T725" s="138"/>
      <c r="U725" s="138"/>
      <c r="V725" s="103" t="s">
        <v>77</v>
      </c>
      <c r="W725" s="52">
        <v>203907045</v>
      </c>
      <c r="X725" s="50">
        <f>W725/T719</f>
        <v>2.0830933427610533E-2</v>
      </c>
      <c r="Y725" s="52">
        <v>1215</v>
      </c>
      <c r="Z725" s="64">
        <f>IFERROR(Y725/U719,"-")</f>
        <v>8.8770366040768614E-2</v>
      </c>
      <c r="AA725" s="61">
        <f t="shared" si="138"/>
        <v>167824.72839506174</v>
      </c>
      <c r="AB725" s="138"/>
      <c r="AC725" s="138"/>
      <c r="AD725" s="103" t="s">
        <v>77</v>
      </c>
      <c r="AE725" s="52">
        <v>362496770</v>
      </c>
      <c r="AF725" s="64">
        <f>IFERROR(AE725/AB719,"-")</f>
        <v>3.9616449289308936E-2</v>
      </c>
      <c r="AG725" s="52">
        <v>1257</v>
      </c>
      <c r="AH725" s="64">
        <f>IFERROR(AG725/AC719,"-")</f>
        <v>0.13321322594319626</v>
      </c>
      <c r="AI725" s="61">
        <f t="shared" si="139"/>
        <v>288382.47414478916</v>
      </c>
      <c r="AJ725" s="138"/>
      <c r="AK725" s="138"/>
      <c r="AL725" s="103" t="s">
        <v>77</v>
      </c>
      <c r="AM725" s="52">
        <v>349941010</v>
      </c>
      <c r="AN725" s="64">
        <f>IFERROR(AM725/AJ719,"-")</f>
        <v>5.2269296613564886E-2</v>
      </c>
      <c r="AO725" s="52">
        <v>1128</v>
      </c>
      <c r="AP725" s="64">
        <f>IFERROR(AO725/AK719,"-")</f>
        <v>0.19668700959023538</v>
      </c>
      <c r="AQ725" s="61">
        <f t="shared" si="140"/>
        <v>310231.39184397162</v>
      </c>
      <c r="AR725" s="138"/>
      <c r="AS725" s="138"/>
      <c r="AT725" s="103" t="s">
        <v>77</v>
      </c>
      <c r="AU725" s="52">
        <v>222834619</v>
      </c>
      <c r="AV725" s="64">
        <f>IFERROR(AU725/AR719,"-")</f>
        <v>6.8278262651419758E-2</v>
      </c>
      <c r="AW725" s="52">
        <v>567</v>
      </c>
      <c r="AX725" s="64">
        <f>IFERROR(AW725/AS719,"-")</f>
        <v>0.21380090497737556</v>
      </c>
      <c r="AY725" s="61">
        <f t="shared" si="141"/>
        <v>393006.38271604938</v>
      </c>
      <c r="AZ725" s="138"/>
      <c r="BA725" s="138"/>
      <c r="BB725" s="103" t="s">
        <v>77</v>
      </c>
      <c r="BC725" s="52">
        <v>71314082</v>
      </c>
      <c r="BD725" s="64">
        <f>IFERROR(BC725/AZ719,"-")</f>
        <v>6.0036852654500282E-2</v>
      </c>
      <c r="BE725" s="52">
        <v>199</v>
      </c>
      <c r="BF725" s="64">
        <f>IFERROR(BE725/BA719,"-")</f>
        <v>0.20579110651499483</v>
      </c>
      <c r="BG725" s="61">
        <f t="shared" si="142"/>
        <v>358362.22110552766</v>
      </c>
      <c r="BH725" s="138"/>
      <c r="BI725" s="150"/>
      <c r="BJ725" s="103" t="s">
        <v>77</v>
      </c>
      <c r="BK725" s="52">
        <f t="shared" si="134"/>
        <v>1216427612</v>
      </c>
      <c r="BL725" s="64">
        <f>IFERROR(BK725/BH719,"-")</f>
        <v>3.9422160699985206E-2</v>
      </c>
      <c r="BM725" s="52">
        <f t="shared" si="135"/>
        <v>4406</v>
      </c>
      <c r="BN725" s="64">
        <f>IFERROR(BM725/BI719,"-")</f>
        <v>0.13401058458543708</v>
      </c>
      <c r="BO725" s="61">
        <f t="shared" si="143"/>
        <v>276084.34226055379</v>
      </c>
    </row>
    <row r="726" spans="2:67" s="106" customFormat="1">
      <c r="B726" s="179"/>
      <c r="C726" s="173"/>
      <c r="D726" s="138"/>
      <c r="E726" s="138"/>
      <c r="F726" s="103" t="s">
        <v>79</v>
      </c>
      <c r="G726" s="52">
        <v>0</v>
      </c>
      <c r="H726" s="64">
        <f>IFERROR(G726/D719,"-")</f>
        <v>0</v>
      </c>
      <c r="I726" s="52">
        <v>0</v>
      </c>
      <c r="J726" s="64">
        <f>IFERROR(I726/E719,"-")</f>
        <v>0</v>
      </c>
      <c r="K726" s="61" t="str">
        <f t="shared" si="136"/>
        <v>-</v>
      </c>
      <c r="L726" s="138"/>
      <c r="M726" s="138"/>
      <c r="N726" s="103" t="s">
        <v>79</v>
      </c>
      <c r="O726" s="52">
        <v>0</v>
      </c>
      <c r="P726" s="64">
        <f>IFERROR(O726/L719,"-")</f>
        <v>0</v>
      </c>
      <c r="Q726" s="52">
        <v>0</v>
      </c>
      <c r="R726" s="64">
        <f>IFERROR(Q726/M719,"-")</f>
        <v>0</v>
      </c>
      <c r="S726" s="61" t="str">
        <f t="shared" si="137"/>
        <v>-</v>
      </c>
      <c r="T726" s="138"/>
      <c r="U726" s="138"/>
      <c r="V726" s="103" t="s">
        <v>79</v>
      </c>
      <c r="W726" s="52">
        <v>17234</v>
      </c>
      <c r="X726" s="50">
        <f>W726/T719</f>
        <v>1.7606076665543358E-6</v>
      </c>
      <c r="Y726" s="52">
        <v>11</v>
      </c>
      <c r="Z726" s="64">
        <f>IFERROR(Y726/U719,"-")</f>
        <v>8.0368232629502443E-4</v>
      </c>
      <c r="AA726" s="61">
        <f t="shared" si="138"/>
        <v>1566.7272727272727</v>
      </c>
      <c r="AB726" s="138"/>
      <c r="AC726" s="138"/>
      <c r="AD726" s="103" t="s">
        <v>79</v>
      </c>
      <c r="AE726" s="52">
        <v>667319</v>
      </c>
      <c r="AF726" s="64">
        <f>IFERROR(AE726/AB719,"-")</f>
        <v>7.2929778997182101E-5</v>
      </c>
      <c r="AG726" s="52">
        <v>15</v>
      </c>
      <c r="AH726" s="64">
        <f>IFERROR(AG726/AC719,"-")</f>
        <v>1.58965663416702E-3</v>
      </c>
      <c r="AI726" s="61">
        <f t="shared" si="139"/>
        <v>44487.933333333334</v>
      </c>
      <c r="AJ726" s="138"/>
      <c r="AK726" s="138"/>
      <c r="AL726" s="103" t="s">
        <v>79</v>
      </c>
      <c r="AM726" s="52">
        <v>42600</v>
      </c>
      <c r="AN726" s="64">
        <f>IFERROR(AM726/AJ719,"-")</f>
        <v>6.3629925390506933E-6</v>
      </c>
      <c r="AO726" s="52">
        <v>17</v>
      </c>
      <c r="AP726" s="64">
        <f>IFERROR(AO726/AK719,"-")</f>
        <v>2.9642545771578028E-3</v>
      </c>
      <c r="AQ726" s="61">
        <f t="shared" si="140"/>
        <v>2505.8823529411766</v>
      </c>
      <c r="AR726" s="138"/>
      <c r="AS726" s="138"/>
      <c r="AT726" s="103" t="s">
        <v>79</v>
      </c>
      <c r="AU726" s="52">
        <v>429121</v>
      </c>
      <c r="AV726" s="64">
        <f>IFERROR(AU726/AR719,"-")</f>
        <v>1.3148601630539239E-4</v>
      </c>
      <c r="AW726" s="52">
        <v>10</v>
      </c>
      <c r="AX726" s="64">
        <f>IFERROR(AW726/AS719,"-")</f>
        <v>3.770739064856712E-3</v>
      </c>
      <c r="AY726" s="61">
        <f t="shared" si="141"/>
        <v>42912.1</v>
      </c>
      <c r="AZ726" s="138"/>
      <c r="BA726" s="138"/>
      <c r="BB726" s="103" t="s">
        <v>79</v>
      </c>
      <c r="BC726" s="52">
        <v>1654748</v>
      </c>
      <c r="BD726" s="64">
        <f>IFERROR(BC726/AZ719,"-")</f>
        <v>1.3930749589727458E-3</v>
      </c>
      <c r="BE726" s="52">
        <v>3</v>
      </c>
      <c r="BF726" s="64">
        <f>IFERROR(BE726/BA719,"-")</f>
        <v>3.1023784901758012E-3</v>
      </c>
      <c r="BG726" s="61">
        <f t="shared" si="142"/>
        <v>551582.66666666663</v>
      </c>
      <c r="BH726" s="138"/>
      <c r="BI726" s="150"/>
      <c r="BJ726" s="103" t="s">
        <v>79</v>
      </c>
      <c r="BK726" s="52">
        <f t="shared" ref="BK726:BK789" si="144">SUM(G726,O726,W726,AE726,AM726,AU726,BC726)</f>
        <v>2811022</v>
      </c>
      <c r="BL726" s="64">
        <f>IFERROR(BK726/BH719,"-")</f>
        <v>9.1100004572400162E-5</v>
      </c>
      <c r="BM726" s="52">
        <f t="shared" ref="BM726:BM789" si="145">SUM(I726,Q726,Y726,AG726,AO726,AW726,BE726)</f>
        <v>56</v>
      </c>
      <c r="BN726" s="64">
        <f>IFERROR(BM726/BI719,"-")</f>
        <v>1.7032666220573027E-3</v>
      </c>
      <c r="BO726" s="61">
        <f t="shared" si="143"/>
        <v>50196.821428571428</v>
      </c>
    </row>
    <row r="727" spans="2:67" s="106" customFormat="1">
      <c r="B727" s="179"/>
      <c r="C727" s="173"/>
      <c r="D727" s="138"/>
      <c r="E727" s="138"/>
      <c r="F727" s="103" t="s">
        <v>81</v>
      </c>
      <c r="G727" s="52">
        <v>69426</v>
      </c>
      <c r="H727" s="64">
        <f>IFERROR(G727/D719,"-")</f>
        <v>2.1892988236484257E-4</v>
      </c>
      <c r="I727" s="52">
        <v>2</v>
      </c>
      <c r="J727" s="64">
        <f>IFERROR(I727/E719,"-")</f>
        <v>1.0869565217391304E-2</v>
      </c>
      <c r="K727" s="61">
        <f t="shared" si="136"/>
        <v>34713</v>
      </c>
      <c r="L727" s="138"/>
      <c r="M727" s="138"/>
      <c r="N727" s="103" t="s">
        <v>81</v>
      </c>
      <c r="O727" s="52">
        <v>19753</v>
      </c>
      <c r="P727" s="64">
        <f>IFERROR(O727/L719,"-")</f>
        <v>4.3501451736798707E-5</v>
      </c>
      <c r="Q727" s="52">
        <v>2</v>
      </c>
      <c r="R727" s="64">
        <f>IFERROR(Q727/M719,"-")</f>
        <v>9.2165898617511521E-3</v>
      </c>
      <c r="S727" s="61">
        <f t="shared" si="137"/>
        <v>9876.5</v>
      </c>
      <c r="T727" s="138"/>
      <c r="U727" s="138"/>
      <c r="V727" s="103" t="s">
        <v>81</v>
      </c>
      <c r="W727" s="52">
        <v>4554237</v>
      </c>
      <c r="X727" s="50">
        <f>W727/T719</f>
        <v>4.652561551297098E-4</v>
      </c>
      <c r="Y727" s="52">
        <v>172</v>
      </c>
      <c r="Z727" s="64">
        <f>IFERROR(Y727/U719,"-")</f>
        <v>1.2566669102067655E-2</v>
      </c>
      <c r="AA727" s="61">
        <f t="shared" si="138"/>
        <v>26478.122093023256</v>
      </c>
      <c r="AB727" s="138"/>
      <c r="AC727" s="138"/>
      <c r="AD727" s="103" t="s">
        <v>81</v>
      </c>
      <c r="AE727" s="52">
        <v>3243575</v>
      </c>
      <c r="AF727" s="64">
        <f>IFERROR(AE727/AB719,"-")</f>
        <v>3.5448295029930955E-4</v>
      </c>
      <c r="AG727" s="52">
        <v>150</v>
      </c>
      <c r="AH727" s="64">
        <f>IFERROR(AG727/AC719,"-")</f>
        <v>1.58965663416702E-2</v>
      </c>
      <c r="AI727" s="61">
        <f t="shared" si="139"/>
        <v>21623.833333333332</v>
      </c>
      <c r="AJ727" s="138"/>
      <c r="AK727" s="138"/>
      <c r="AL727" s="103" t="s">
        <v>81</v>
      </c>
      <c r="AM727" s="52">
        <v>2225983</v>
      </c>
      <c r="AN727" s="64">
        <f>IFERROR(AM727/AJ719,"-")</f>
        <v>3.3248622584633052E-4</v>
      </c>
      <c r="AO727" s="52">
        <v>89</v>
      </c>
      <c r="AP727" s="64">
        <f>IFERROR(AO727/AK719,"-")</f>
        <v>1.5518744551002616E-2</v>
      </c>
      <c r="AQ727" s="61">
        <f t="shared" si="140"/>
        <v>25011.044943820223</v>
      </c>
      <c r="AR727" s="138"/>
      <c r="AS727" s="138"/>
      <c r="AT727" s="103" t="s">
        <v>81</v>
      </c>
      <c r="AU727" s="52">
        <v>986024</v>
      </c>
      <c r="AV727" s="64">
        <f>IFERROR(AU727/AR719,"-")</f>
        <v>3.0212543255051189E-4</v>
      </c>
      <c r="AW727" s="52">
        <v>31</v>
      </c>
      <c r="AX727" s="64">
        <f>IFERROR(AW727/AS719,"-")</f>
        <v>1.1689291101055807E-2</v>
      </c>
      <c r="AY727" s="61">
        <f t="shared" si="141"/>
        <v>31807.225806451614</v>
      </c>
      <c r="AZ727" s="138"/>
      <c r="BA727" s="138"/>
      <c r="BB727" s="103" t="s">
        <v>81</v>
      </c>
      <c r="BC727" s="52">
        <v>266476</v>
      </c>
      <c r="BD727" s="64">
        <f>IFERROR(BC727/AZ719,"-")</f>
        <v>2.2433690372626009E-4</v>
      </c>
      <c r="BE727" s="52">
        <v>4</v>
      </c>
      <c r="BF727" s="64">
        <f>IFERROR(BE727/BA719,"-")</f>
        <v>4.1365046535677356E-3</v>
      </c>
      <c r="BG727" s="61">
        <f t="shared" si="142"/>
        <v>66619</v>
      </c>
      <c r="BH727" s="138"/>
      <c r="BI727" s="150"/>
      <c r="BJ727" s="103" t="s">
        <v>81</v>
      </c>
      <c r="BK727" s="52">
        <f t="shared" si="144"/>
        <v>11365474</v>
      </c>
      <c r="BL727" s="64">
        <f>IFERROR(BK727/BH719,"-")</f>
        <v>3.6833391320576474E-4</v>
      </c>
      <c r="BM727" s="52">
        <f t="shared" si="145"/>
        <v>450</v>
      </c>
      <c r="BN727" s="64">
        <f>IFERROR(BM727/BI719,"-")</f>
        <v>1.3686963927246183E-2</v>
      </c>
      <c r="BO727" s="61">
        <f t="shared" si="143"/>
        <v>25256.608888888888</v>
      </c>
    </row>
    <row r="728" spans="2:67" s="106" customFormat="1">
      <c r="B728" s="179"/>
      <c r="C728" s="173"/>
      <c r="D728" s="138"/>
      <c r="E728" s="138"/>
      <c r="F728" s="103" t="s">
        <v>83</v>
      </c>
      <c r="G728" s="52">
        <v>1106536</v>
      </c>
      <c r="H728" s="64">
        <f>IFERROR(G728/D719,"-")</f>
        <v>3.489381446611694E-3</v>
      </c>
      <c r="I728" s="52">
        <v>9</v>
      </c>
      <c r="J728" s="64">
        <f>IFERROR(I728/E719,"-")</f>
        <v>4.8913043478260872E-2</v>
      </c>
      <c r="K728" s="61">
        <f t="shared" si="136"/>
        <v>122948.44444444444</v>
      </c>
      <c r="L728" s="138"/>
      <c r="M728" s="138"/>
      <c r="N728" s="103" t="s">
        <v>83</v>
      </c>
      <c r="O728" s="52">
        <v>40960</v>
      </c>
      <c r="P728" s="64">
        <f>IFERROR(O728/L719,"-")</f>
        <v>9.0205004968322541E-5</v>
      </c>
      <c r="Q728" s="52">
        <v>8</v>
      </c>
      <c r="R728" s="64">
        <f>IFERROR(Q728/M719,"-")</f>
        <v>3.6866359447004608E-2</v>
      </c>
      <c r="S728" s="61">
        <f t="shared" si="137"/>
        <v>5120</v>
      </c>
      <c r="T728" s="138"/>
      <c r="U728" s="138"/>
      <c r="V728" s="103" t="s">
        <v>83</v>
      </c>
      <c r="W728" s="52">
        <v>10718387</v>
      </c>
      <c r="X728" s="50">
        <f>W728/T719</f>
        <v>1.0949793620341375E-3</v>
      </c>
      <c r="Y728" s="52">
        <v>494</v>
      </c>
      <c r="Z728" s="64">
        <f>IFERROR(Y728/U719,"-")</f>
        <v>3.6092642653612915E-2</v>
      </c>
      <c r="AA728" s="61">
        <f t="shared" si="138"/>
        <v>21697.139676113362</v>
      </c>
      <c r="AB728" s="138"/>
      <c r="AC728" s="138"/>
      <c r="AD728" s="103" t="s">
        <v>83</v>
      </c>
      <c r="AE728" s="52">
        <v>12416446</v>
      </c>
      <c r="AF728" s="64">
        <f>IFERROR(AE728/AB719,"-")</f>
        <v>1.3569652036139323E-3</v>
      </c>
      <c r="AG728" s="52">
        <v>432</v>
      </c>
      <c r="AH728" s="64">
        <f>IFERROR(AG728/AC719,"-")</f>
        <v>4.5782111064010172E-2</v>
      </c>
      <c r="AI728" s="61">
        <f t="shared" si="139"/>
        <v>28741.77314814815</v>
      </c>
      <c r="AJ728" s="138"/>
      <c r="AK728" s="138"/>
      <c r="AL728" s="103" t="s">
        <v>83</v>
      </c>
      <c r="AM728" s="52">
        <v>18355073</v>
      </c>
      <c r="AN728" s="64">
        <f>IFERROR(AM728/AJ719,"-")</f>
        <v>2.7416242383270146E-3</v>
      </c>
      <c r="AO728" s="52">
        <v>374</v>
      </c>
      <c r="AP728" s="64">
        <f>IFERROR(AO728/AK719,"-")</f>
        <v>6.521360069747166E-2</v>
      </c>
      <c r="AQ728" s="61">
        <f t="shared" si="140"/>
        <v>49077.73529411765</v>
      </c>
      <c r="AR728" s="138"/>
      <c r="AS728" s="138"/>
      <c r="AT728" s="103" t="s">
        <v>83</v>
      </c>
      <c r="AU728" s="52">
        <v>10137156</v>
      </c>
      <c r="AV728" s="64">
        <f>IFERROR(AU728/AR719,"-")</f>
        <v>3.1061035444695231E-3</v>
      </c>
      <c r="AW728" s="52">
        <v>230</v>
      </c>
      <c r="AX728" s="64">
        <f>IFERROR(AW728/AS719,"-")</f>
        <v>8.6726998491704371E-2</v>
      </c>
      <c r="AY728" s="61">
        <f t="shared" si="141"/>
        <v>44074.591304347829</v>
      </c>
      <c r="AZ728" s="138"/>
      <c r="BA728" s="138"/>
      <c r="BB728" s="103" t="s">
        <v>83</v>
      </c>
      <c r="BC728" s="52">
        <v>11677173</v>
      </c>
      <c r="BD728" s="64">
        <f>IFERROR(BC728/AZ719,"-")</f>
        <v>9.8306070156257367E-3</v>
      </c>
      <c r="BE728" s="52">
        <v>90</v>
      </c>
      <c r="BF728" s="64">
        <f>IFERROR(BE728/BA719,"-")</f>
        <v>9.3071354705274043E-2</v>
      </c>
      <c r="BG728" s="61">
        <f t="shared" si="142"/>
        <v>129746.36666666667</v>
      </c>
      <c r="BH728" s="138"/>
      <c r="BI728" s="150"/>
      <c r="BJ728" s="103" t="s">
        <v>83</v>
      </c>
      <c r="BK728" s="52">
        <f t="shared" si="144"/>
        <v>64451731</v>
      </c>
      <c r="BL728" s="64">
        <f>IFERROR(BK728/BH719,"-")</f>
        <v>2.0887609519950768E-3</v>
      </c>
      <c r="BM728" s="52">
        <f t="shared" si="145"/>
        <v>1637</v>
      </c>
      <c r="BN728" s="64">
        <f>IFERROR(BM728/BI719,"-")</f>
        <v>4.9790133219782227E-2</v>
      </c>
      <c r="BO728" s="61">
        <f t="shared" si="143"/>
        <v>39371.857666463045</v>
      </c>
    </row>
    <row r="729" spans="2:67" s="106" customFormat="1">
      <c r="B729" s="179"/>
      <c r="C729" s="173"/>
      <c r="D729" s="138"/>
      <c r="E729" s="138"/>
      <c r="F729" s="103" t="s">
        <v>85</v>
      </c>
      <c r="G729" s="52">
        <v>494547</v>
      </c>
      <c r="H729" s="64">
        <f>IFERROR(G729/D719,"-")</f>
        <v>1.5595182861447556E-3</v>
      </c>
      <c r="I729" s="52">
        <v>6</v>
      </c>
      <c r="J729" s="64">
        <f>IFERROR(I729/E719,"-")</f>
        <v>3.2608695652173912E-2</v>
      </c>
      <c r="K729" s="61">
        <f t="shared" si="136"/>
        <v>82424.5</v>
      </c>
      <c r="L729" s="138"/>
      <c r="M729" s="138"/>
      <c r="N729" s="103" t="s">
        <v>85</v>
      </c>
      <c r="O729" s="52">
        <v>413463</v>
      </c>
      <c r="P729" s="64">
        <f>IFERROR(O729/L719,"-")</f>
        <v>9.1055742112347517E-4</v>
      </c>
      <c r="Q729" s="52">
        <v>8</v>
      </c>
      <c r="R729" s="64">
        <f>IFERROR(Q729/M719,"-")</f>
        <v>3.6866359447004608E-2</v>
      </c>
      <c r="S729" s="61">
        <f t="shared" si="137"/>
        <v>51682.875</v>
      </c>
      <c r="T729" s="138"/>
      <c r="U729" s="138"/>
      <c r="V729" s="103" t="s">
        <v>85</v>
      </c>
      <c r="W729" s="52">
        <v>19004576</v>
      </c>
      <c r="X729" s="50">
        <f>W729/T719</f>
        <v>1.9414878847171016E-3</v>
      </c>
      <c r="Y729" s="52">
        <v>128</v>
      </c>
      <c r="Z729" s="64">
        <f>IFERROR(Y729/U719,"-")</f>
        <v>9.3519397968875578E-3</v>
      </c>
      <c r="AA729" s="61">
        <f t="shared" si="138"/>
        <v>148473.25</v>
      </c>
      <c r="AB729" s="138"/>
      <c r="AC729" s="138"/>
      <c r="AD729" s="103" t="s">
        <v>85</v>
      </c>
      <c r="AE729" s="52">
        <v>14116412</v>
      </c>
      <c r="AF729" s="64">
        <f>IFERROR(AE729/AB719,"-")</f>
        <v>1.5427506295986918E-3</v>
      </c>
      <c r="AG729" s="52">
        <v>178</v>
      </c>
      <c r="AH729" s="64">
        <f>IFERROR(AG729/AC719,"-")</f>
        <v>1.8863925392115302E-2</v>
      </c>
      <c r="AI729" s="61">
        <f t="shared" si="139"/>
        <v>79305.68539325842</v>
      </c>
      <c r="AJ729" s="138"/>
      <c r="AK729" s="138"/>
      <c r="AL729" s="103" t="s">
        <v>85</v>
      </c>
      <c r="AM729" s="52">
        <v>27448769</v>
      </c>
      <c r="AN729" s="64">
        <f>IFERROR(AM729/AJ719,"-")</f>
        <v>4.099913435519389E-3</v>
      </c>
      <c r="AO729" s="52">
        <v>192</v>
      </c>
      <c r="AP729" s="64">
        <f>IFERROR(AO729/AK719,"-")</f>
        <v>3.3478639930252831E-2</v>
      </c>
      <c r="AQ729" s="61">
        <f t="shared" si="140"/>
        <v>142962.33854166666</v>
      </c>
      <c r="AR729" s="138"/>
      <c r="AS729" s="138"/>
      <c r="AT729" s="103" t="s">
        <v>85</v>
      </c>
      <c r="AU729" s="52">
        <v>12828876</v>
      </c>
      <c r="AV729" s="64">
        <f>IFERROR(AU729/AR719,"-")</f>
        <v>3.9308675150268963E-3</v>
      </c>
      <c r="AW729" s="52">
        <v>137</v>
      </c>
      <c r="AX729" s="64">
        <f>IFERROR(AW729/AS719,"-")</f>
        <v>5.165912518853695E-2</v>
      </c>
      <c r="AY729" s="61">
        <f t="shared" si="141"/>
        <v>93641.430656934303</v>
      </c>
      <c r="AZ729" s="138"/>
      <c r="BA729" s="138"/>
      <c r="BB729" s="103" t="s">
        <v>85</v>
      </c>
      <c r="BC729" s="52">
        <v>6102961</v>
      </c>
      <c r="BD729" s="64">
        <f>IFERROR(BC729/AZ719,"-")</f>
        <v>5.1378712315635179E-3</v>
      </c>
      <c r="BE729" s="52">
        <v>67</v>
      </c>
      <c r="BF729" s="64">
        <f>IFERROR(BE729/BA719,"-")</f>
        <v>6.9286452947259561E-2</v>
      </c>
      <c r="BG729" s="61">
        <f t="shared" si="142"/>
        <v>91088.970149253728</v>
      </c>
      <c r="BH729" s="138"/>
      <c r="BI729" s="150"/>
      <c r="BJ729" s="103" t="s">
        <v>85</v>
      </c>
      <c r="BK729" s="52">
        <f t="shared" si="144"/>
        <v>80409604</v>
      </c>
      <c r="BL729" s="64">
        <f>IFERROR(BK729/BH719,"-")</f>
        <v>2.6059259913529267E-3</v>
      </c>
      <c r="BM729" s="52">
        <f t="shared" si="145"/>
        <v>716</v>
      </c>
      <c r="BN729" s="64">
        <f>IFERROR(BM729/BI719,"-")</f>
        <v>2.177748038201837E-2</v>
      </c>
      <c r="BO729" s="61">
        <f t="shared" si="143"/>
        <v>112303.91620111732</v>
      </c>
    </row>
    <row r="730" spans="2:67" s="106" customFormat="1">
      <c r="B730" s="179"/>
      <c r="C730" s="173"/>
      <c r="D730" s="138"/>
      <c r="E730" s="138"/>
      <c r="F730" s="103" t="s">
        <v>87</v>
      </c>
      <c r="G730" s="52">
        <v>2638634</v>
      </c>
      <c r="H730" s="64">
        <f>IFERROR(G730/D719,"-")</f>
        <v>8.3207419586880139E-3</v>
      </c>
      <c r="I730" s="52">
        <v>4</v>
      </c>
      <c r="J730" s="64">
        <f>IFERROR(I730/E719,"-")</f>
        <v>2.1739130434782608E-2</v>
      </c>
      <c r="K730" s="61">
        <f t="shared" si="136"/>
        <v>659658.5</v>
      </c>
      <c r="L730" s="138"/>
      <c r="M730" s="138"/>
      <c r="N730" s="103" t="s">
        <v>87</v>
      </c>
      <c r="O730" s="52">
        <v>5990443</v>
      </c>
      <c r="P730" s="64">
        <f>IFERROR(O730/L719,"-")</f>
        <v>1.3192576674254223E-2</v>
      </c>
      <c r="Q730" s="52">
        <v>11</v>
      </c>
      <c r="R730" s="64">
        <f>IFERROR(Q730/M719,"-")</f>
        <v>5.0691244239631339E-2</v>
      </c>
      <c r="S730" s="61">
        <f t="shared" si="137"/>
        <v>544585.72727272729</v>
      </c>
      <c r="T730" s="138"/>
      <c r="U730" s="138"/>
      <c r="V730" s="103" t="s">
        <v>87</v>
      </c>
      <c r="W730" s="52">
        <v>46459837</v>
      </c>
      <c r="X730" s="50">
        <f>W730/T719</f>
        <v>4.7462890338322381E-3</v>
      </c>
      <c r="Y730" s="52">
        <v>154</v>
      </c>
      <c r="Z730" s="64">
        <f>IFERROR(Y730/U719,"-")</f>
        <v>1.1251552568130343E-2</v>
      </c>
      <c r="AA730" s="61">
        <f t="shared" si="138"/>
        <v>301687.25324675324</v>
      </c>
      <c r="AB730" s="138"/>
      <c r="AC730" s="138"/>
      <c r="AD730" s="103" t="s">
        <v>87</v>
      </c>
      <c r="AE730" s="52">
        <v>96036519</v>
      </c>
      <c r="AF730" s="64">
        <f>IFERROR(AE730/AB719,"-")</f>
        <v>1.0495613201974887E-2</v>
      </c>
      <c r="AG730" s="52">
        <v>224</v>
      </c>
      <c r="AH730" s="64">
        <f>IFERROR(AG730/AC719,"-")</f>
        <v>2.3738872403560832E-2</v>
      </c>
      <c r="AI730" s="61">
        <f t="shared" si="139"/>
        <v>428734.45982142858</v>
      </c>
      <c r="AJ730" s="138"/>
      <c r="AK730" s="138"/>
      <c r="AL730" s="103" t="s">
        <v>87</v>
      </c>
      <c r="AM730" s="52">
        <v>98896670</v>
      </c>
      <c r="AN730" s="64">
        <f>IFERROR(AM730/AJ719,"-")</f>
        <v>1.4771802191243159E-2</v>
      </c>
      <c r="AO730" s="52">
        <v>271</v>
      </c>
      <c r="AP730" s="64">
        <f>IFERROR(AO730/AK719,"-")</f>
        <v>4.7253705318221449E-2</v>
      </c>
      <c r="AQ730" s="61">
        <f t="shared" si="140"/>
        <v>364932.36162361625</v>
      </c>
      <c r="AR730" s="138"/>
      <c r="AS730" s="138"/>
      <c r="AT730" s="103" t="s">
        <v>87</v>
      </c>
      <c r="AU730" s="52">
        <v>77579478</v>
      </c>
      <c r="AV730" s="64">
        <f>IFERROR(AU730/AR719,"-")</f>
        <v>2.3770956232092647E-2</v>
      </c>
      <c r="AW730" s="52">
        <v>197</v>
      </c>
      <c r="AX730" s="64">
        <f>IFERROR(AW730/AS719,"-")</f>
        <v>7.4283559577677225E-2</v>
      </c>
      <c r="AY730" s="61">
        <f t="shared" si="141"/>
        <v>393804.45685279189</v>
      </c>
      <c r="AZ730" s="138"/>
      <c r="BA730" s="138"/>
      <c r="BB730" s="103" t="s">
        <v>87</v>
      </c>
      <c r="BC730" s="52">
        <v>53868178</v>
      </c>
      <c r="BD730" s="64">
        <f>IFERROR(BC730/AZ719,"-")</f>
        <v>4.5349751054110092E-2</v>
      </c>
      <c r="BE730" s="52">
        <v>121</v>
      </c>
      <c r="BF730" s="64">
        <f>IFERROR(BE730/BA719,"-")</f>
        <v>0.12512926577042399</v>
      </c>
      <c r="BG730" s="61">
        <f t="shared" si="142"/>
        <v>445191.55371900828</v>
      </c>
      <c r="BH730" s="138"/>
      <c r="BI730" s="150"/>
      <c r="BJ730" s="103" t="s">
        <v>87</v>
      </c>
      <c r="BK730" s="52">
        <f t="shared" si="144"/>
        <v>381469759</v>
      </c>
      <c r="BL730" s="64">
        <f>IFERROR(BK730/BH719,"-")</f>
        <v>1.2362726719724139E-2</v>
      </c>
      <c r="BM730" s="52">
        <f t="shared" si="145"/>
        <v>982</v>
      </c>
      <c r="BN730" s="64">
        <f>IFERROR(BM730/BI719,"-")</f>
        <v>2.9867996836790558E-2</v>
      </c>
      <c r="BO730" s="61">
        <f t="shared" si="143"/>
        <v>388462.0763747454</v>
      </c>
    </row>
    <row r="731" spans="2:67" s="106" customFormat="1">
      <c r="B731" s="179"/>
      <c r="C731" s="173"/>
      <c r="D731" s="138"/>
      <c r="E731" s="138"/>
      <c r="F731" s="103" t="s">
        <v>89</v>
      </c>
      <c r="G731" s="52">
        <v>3198148</v>
      </c>
      <c r="H731" s="64">
        <f>IFERROR(G731/D719,"-")</f>
        <v>1.0085128992385513E-2</v>
      </c>
      <c r="I731" s="52">
        <v>26</v>
      </c>
      <c r="J731" s="64">
        <f>IFERROR(I731/E719,"-")</f>
        <v>0.14130434782608695</v>
      </c>
      <c r="K731" s="61">
        <f t="shared" si="136"/>
        <v>123005.69230769231</v>
      </c>
      <c r="L731" s="138"/>
      <c r="M731" s="138"/>
      <c r="N731" s="103" t="s">
        <v>89</v>
      </c>
      <c r="O731" s="52">
        <v>2792739</v>
      </c>
      <c r="P731" s="64">
        <f>IFERROR(O731/L719,"-")</f>
        <v>6.1503670744684604E-3</v>
      </c>
      <c r="Q731" s="52">
        <v>25</v>
      </c>
      <c r="R731" s="64">
        <f>IFERROR(Q731/M719,"-")</f>
        <v>0.1152073732718894</v>
      </c>
      <c r="S731" s="61">
        <f t="shared" si="137"/>
        <v>111709.56</v>
      </c>
      <c r="T731" s="138"/>
      <c r="U731" s="138"/>
      <c r="V731" s="103" t="s">
        <v>89</v>
      </c>
      <c r="W731" s="52">
        <v>73211161</v>
      </c>
      <c r="X731" s="50">
        <f>W731/T719</f>
        <v>7.4791767049984794E-3</v>
      </c>
      <c r="Y731" s="52">
        <v>1363</v>
      </c>
      <c r="Z731" s="64">
        <f>IFERROR(Y731/U719,"-")</f>
        <v>9.958354643091985E-2</v>
      </c>
      <c r="AA731" s="61">
        <f t="shared" si="138"/>
        <v>53713.250917094643</v>
      </c>
      <c r="AB731" s="138"/>
      <c r="AC731" s="138"/>
      <c r="AD731" s="103" t="s">
        <v>89</v>
      </c>
      <c r="AE731" s="52">
        <v>87018177</v>
      </c>
      <c r="AF731" s="64">
        <f>IFERROR(AE731/AB719,"-")</f>
        <v>9.5100190723592087E-3</v>
      </c>
      <c r="AG731" s="52">
        <v>1188</v>
      </c>
      <c r="AH731" s="64">
        <f>IFERROR(AG731/AC719,"-")</f>
        <v>0.12590080542602797</v>
      </c>
      <c r="AI731" s="61">
        <f t="shared" si="139"/>
        <v>73247.623737373739</v>
      </c>
      <c r="AJ731" s="138"/>
      <c r="AK731" s="138"/>
      <c r="AL731" s="103" t="s">
        <v>89</v>
      </c>
      <c r="AM731" s="52">
        <v>77143788</v>
      </c>
      <c r="AN731" s="64">
        <f>IFERROR(AM731/AJ719,"-")</f>
        <v>1.1522660738922733E-2</v>
      </c>
      <c r="AO731" s="52">
        <v>774</v>
      </c>
      <c r="AP731" s="64">
        <f>IFERROR(AO731/AK719,"-")</f>
        <v>0.13496076721883174</v>
      </c>
      <c r="AQ731" s="61">
        <f t="shared" si="140"/>
        <v>99668.976744186046</v>
      </c>
      <c r="AR731" s="138"/>
      <c r="AS731" s="138"/>
      <c r="AT731" s="103" t="s">
        <v>89</v>
      </c>
      <c r="AU731" s="52">
        <v>38415563</v>
      </c>
      <c r="AV731" s="64">
        <f>IFERROR(AU731/AR719,"-")</f>
        <v>1.1770827675641202E-2</v>
      </c>
      <c r="AW731" s="52">
        <v>394</v>
      </c>
      <c r="AX731" s="64">
        <f>IFERROR(AW731/AS719,"-")</f>
        <v>0.14856711915535445</v>
      </c>
      <c r="AY731" s="61">
        <f t="shared" si="141"/>
        <v>97501.428934010153</v>
      </c>
      <c r="AZ731" s="138"/>
      <c r="BA731" s="138"/>
      <c r="BB731" s="103" t="s">
        <v>89</v>
      </c>
      <c r="BC731" s="52">
        <v>15638788</v>
      </c>
      <c r="BD731" s="64">
        <f>IFERROR(BC731/AZ719,"-")</f>
        <v>1.316575330593146E-2</v>
      </c>
      <c r="BE731" s="52">
        <v>138</v>
      </c>
      <c r="BF731" s="64">
        <f>IFERROR(BE731/BA719,"-")</f>
        <v>0.14270941054808686</v>
      </c>
      <c r="BG731" s="61">
        <f t="shared" si="142"/>
        <v>113324.55072463768</v>
      </c>
      <c r="BH731" s="138"/>
      <c r="BI731" s="150"/>
      <c r="BJ731" s="103" t="s">
        <v>89</v>
      </c>
      <c r="BK731" s="52">
        <f t="shared" si="144"/>
        <v>297418364</v>
      </c>
      <c r="BL731" s="64">
        <f>IFERROR(BK731/BH719,"-")</f>
        <v>9.6387770427679952E-3</v>
      </c>
      <c r="BM731" s="52">
        <f t="shared" si="145"/>
        <v>3908</v>
      </c>
      <c r="BN731" s="64">
        <f>IFERROR(BM731/BI719,"-")</f>
        <v>0.11886367783928463</v>
      </c>
      <c r="BO731" s="61">
        <f t="shared" si="143"/>
        <v>76105.006141248727</v>
      </c>
    </row>
    <row r="732" spans="2:67" s="106" customFormat="1">
      <c r="B732" s="179"/>
      <c r="C732" s="173"/>
      <c r="D732" s="138"/>
      <c r="E732" s="138"/>
      <c r="F732" s="103" t="s">
        <v>91</v>
      </c>
      <c r="G732" s="52">
        <v>8185788</v>
      </c>
      <c r="H732" s="64">
        <f>IFERROR(G732/D719,"-")</f>
        <v>2.5813291906541354E-2</v>
      </c>
      <c r="I732" s="52">
        <v>13</v>
      </c>
      <c r="J732" s="64">
        <f>IFERROR(I732/E719,"-")</f>
        <v>7.0652173913043473E-2</v>
      </c>
      <c r="K732" s="61">
        <f t="shared" si="136"/>
        <v>629676</v>
      </c>
      <c r="L732" s="138"/>
      <c r="M732" s="138"/>
      <c r="N732" s="103" t="s">
        <v>91</v>
      </c>
      <c r="O732" s="52">
        <v>4362583</v>
      </c>
      <c r="P732" s="64">
        <f>IFERROR(O732/L719,"-")</f>
        <v>9.6075884079521341E-3</v>
      </c>
      <c r="Q732" s="52">
        <v>13</v>
      </c>
      <c r="R732" s="64">
        <f>IFERROR(Q732/M719,"-")</f>
        <v>5.9907834101382486E-2</v>
      </c>
      <c r="S732" s="61">
        <f t="shared" si="137"/>
        <v>335583.30769230769</v>
      </c>
      <c r="T732" s="138"/>
      <c r="U732" s="138"/>
      <c r="V732" s="103" t="s">
        <v>91</v>
      </c>
      <c r="W732" s="52">
        <v>185511884</v>
      </c>
      <c r="X732" s="50">
        <f>W732/T719</f>
        <v>1.8951702750802983E-2</v>
      </c>
      <c r="Y732" s="52">
        <v>891</v>
      </c>
      <c r="Z732" s="64">
        <f>IFERROR(Y732/U719,"-")</f>
        <v>6.509826842989698E-2</v>
      </c>
      <c r="AA732" s="61">
        <f t="shared" si="138"/>
        <v>208206.37934904601</v>
      </c>
      <c r="AB732" s="138"/>
      <c r="AC732" s="138"/>
      <c r="AD732" s="103" t="s">
        <v>91</v>
      </c>
      <c r="AE732" s="52">
        <v>339365664</v>
      </c>
      <c r="AF732" s="64">
        <f>IFERROR(AE732/AB719,"-")</f>
        <v>3.7088503211735256E-2</v>
      </c>
      <c r="AG732" s="52">
        <v>1339</v>
      </c>
      <c r="AH732" s="64">
        <f>IFERROR(AG732/AC719,"-")</f>
        <v>0.14190334887664263</v>
      </c>
      <c r="AI732" s="61">
        <f t="shared" si="139"/>
        <v>253447.09783420464</v>
      </c>
      <c r="AJ732" s="138"/>
      <c r="AK732" s="138"/>
      <c r="AL732" s="103" t="s">
        <v>91</v>
      </c>
      <c r="AM732" s="52">
        <v>349336349</v>
      </c>
      <c r="AN732" s="64">
        <f>IFERROR(AM732/AJ719,"-")</f>
        <v>5.2178980805310075E-2</v>
      </c>
      <c r="AO732" s="52">
        <v>1416</v>
      </c>
      <c r="AP732" s="64">
        <f>IFERROR(AO732/AK719,"-")</f>
        <v>0.24690496948561463</v>
      </c>
      <c r="AQ732" s="61">
        <f t="shared" si="140"/>
        <v>246706.46115819208</v>
      </c>
      <c r="AR732" s="138"/>
      <c r="AS732" s="138"/>
      <c r="AT732" s="103" t="s">
        <v>91</v>
      </c>
      <c r="AU732" s="52">
        <v>214818193</v>
      </c>
      <c r="AV732" s="64">
        <f>IFERROR(AU732/AR719,"-")</f>
        <v>6.5821967294755854E-2</v>
      </c>
      <c r="AW732" s="52">
        <v>850</v>
      </c>
      <c r="AX732" s="64">
        <f>IFERROR(AW732/AS719,"-")</f>
        <v>0.32051282051282054</v>
      </c>
      <c r="AY732" s="61">
        <f t="shared" si="141"/>
        <v>252727.28588235294</v>
      </c>
      <c r="AZ732" s="138"/>
      <c r="BA732" s="138"/>
      <c r="BB732" s="103" t="s">
        <v>91</v>
      </c>
      <c r="BC732" s="52">
        <v>75163355</v>
      </c>
      <c r="BD732" s="64">
        <f>IFERROR(BC732/AZ719,"-")</f>
        <v>6.3277422110725581E-2</v>
      </c>
      <c r="BE732" s="52">
        <v>323</v>
      </c>
      <c r="BF732" s="64">
        <f>IFERROR(BE732/BA719,"-")</f>
        <v>0.33402275077559462</v>
      </c>
      <c r="BG732" s="61">
        <f t="shared" si="142"/>
        <v>232703.88544891641</v>
      </c>
      <c r="BH732" s="138"/>
      <c r="BI732" s="150"/>
      <c r="BJ732" s="103" t="s">
        <v>91</v>
      </c>
      <c r="BK732" s="52">
        <f t="shared" si="144"/>
        <v>1176743816</v>
      </c>
      <c r="BL732" s="64">
        <f>IFERROR(BK732/BH719,"-")</f>
        <v>3.8136082541560902E-2</v>
      </c>
      <c r="BM732" s="52">
        <f t="shared" si="145"/>
        <v>4845</v>
      </c>
      <c r="BN732" s="64">
        <f>IFERROR(BM732/BI719,"-")</f>
        <v>0.14736297828335057</v>
      </c>
      <c r="BO732" s="61">
        <f t="shared" si="143"/>
        <v>242877.98059855521</v>
      </c>
    </row>
    <row r="733" spans="2:67" s="106" customFormat="1">
      <c r="B733" s="179"/>
      <c r="C733" s="173"/>
      <c r="D733" s="138"/>
      <c r="E733" s="138"/>
      <c r="F733" s="103" t="s">
        <v>95</v>
      </c>
      <c r="G733" s="52">
        <v>11876786</v>
      </c>
      <c r="H733" s="64">
        <f>IFERROR(G733/D719,"-")</f>
        <v>3.7452587817999157E-2</v>
      </c>
      <c r="I733" s="52">
        <v>30</v>
      </c>
      <c r="J733" s="64">
        <f>IFERROR(I733/E719,"-")</f>
        <v>0.16304347826086957</v>
      </c>
      <c r="K733" s="61">
        <f t="shared" si="136"/>
        <v>395892.86666666664</v>
      </c>
      <c r="L733" s="138"/>
      <c r="M733" s="138"/>
      <c r="N733" s="103" t="s">
        <v>95</v>
      </c>
      <c r="O733" s="52">
        <v>2199477</v>
      </c>
      <c r="P733" s="64">
        <f>IFERROR(O733/L719,"-")</f>
        <v>4.8438435965017373E-3</v>
      </c>
      <c r="Q733" s="52">
        <v>18</v>
      </c>
      <c r="R733" s="64">
        <f>IFERROR(Q733/M719,"-")</f>
        <v>8.294930875576037E-2</v>
      </c>
      <c r="S733" s="61">
        <f t="shared" si="137"/>
        <v>122193.16666666667</v>
      </c>
      <c r="T733" s="138"/>
      <c r="U733" s="138"/>
      <c r="V733" s="103" t="s">
        <v>95</v>
      </c>
      <c r="W733" s="52">
        <v>52850232</v>
      </c>
      <c r="X733" s="50">
        <f>W733/T719</f>
        <v>5.3991251966099153E-3</v>
      </c>
      <c r="Y733" s="52">
        <v>888</v>
      </c>
      <c r="Z733" s="64">
        <f>IFERROR(Y733/U719,"-")</f>
        <v>6.4879082340907432E-2</v>
      </c>
      <c r="AA733" s="61">
        <f t="shared" si="138"/>
        <v>59516.027027027027</v>
      </c>
      <c r="AB733" s="138"/>
      <c r="AC733" s="138"/>
      <c r="AD733" s="103" t="s">
        <v>95</v>
      </c>
      <c r="AE733" s="52">
        <v>56620465</v>
      </c>
      <c r="AF733" s="64">
        <f>IFERROR(AE733/AB719,"-")</f>
        <v>6.1879221169600807E-3</v>
      </c>
      <c r="AG733" s="52">
        <v>799</v>
      </c>
      <c r="AH733" s="64">
        <f>IFERROR(AG733/AC719,"-")</f>
        <v>8.4675710046629923E-2</v>
      </c>
      <c r="AI733" s="61">
        <f t="shared" si="139"/>
        <v>70864.161451814769</v>
      </c>
      <c r="AJ733" s="138"/>
      <c r="AK733" s="138"/>
      <c r="AL733" s="103" t="s">
        <v>95</v>
      </c>
      <c r="AM733" s="52">
        <v>37796353</v>
      </c>
      <c r="AN733" s="64">
        <f>IFERROR(AM733/AJ719,"-")</f>
        <v>5.645490895359772E-3</v>
      </c>
      <c r="AO733" s="52">
        <v>626</v>
      </c>
      <c r="AP733" s="64">
        <f>IFERROR(AO733/AK719,"-")</f>
        <v>0.1091543156059285</v>
      </c>
      <c r="AQ733" s="61">
        <f t="shared" si="140"/>
        <v>60377.560702875402</v>
      </c>
      <c r="AR733" s="138"/>
      <c r="AS733" s="138"/>
      <c r="AT733" s="103" t="s">
        <v>95</v>
      </c>
      <c r="AU733" s="52">
        <v>14825203</v>
      </c>
      <c r="AV733" s="64">
        <f>IFERROR(AU733/AR719,"-")</f>
        <v>4.5425576548077393E-3</v>
      </c>
      <c r="AW733" s="52">
        <v>262</v>
      </c>
      <c r="AX733" s="64">
        <f>IFERROR(AW733/AS719,"-")</f>
        <v>9.8793363499245848E-2</v>
      </c>
      <c r="AY733" s="61">
        <f t="shared" si="141"/>
        <v>56584.744274809163</v>
      </c>
      <c r="AZ733" s="138"/>
      <c r="BA733" s="138"/>
      <c r="BB733" s="103" t="s">
        <v>95</v>
      </c>
      <c r="BC733" s="52">
        <v>5248226</v>
      </c>
      <c r="BD733" s="64">
        <f>IFERROR(BC733/AZ719,"-")</f>
        <v>4.4182994749833197E-3</v>
      </c>
      <c r="BE733" s="52">
        <v>79</v>
      </c>
      <c r="BF733" s="64">
        <f>IFERROR(BE733/BA719,"-")</f>
        <v>8.1695966907962769E-2</v>
      </c>
      <c r="BG733" s="61">
        <f t="shared" si="142"/>
        <v>66433.240506329108</v>
      </c>
      <c r="BH733" s="138"/>
      <c r="BI733" s="150"/>
      <c r="BJ733" s="103" t="s">
        <v>95</v>
      </c>
      <c r="BK733" s="52">
        <f t="shared" si="144"/>
        <v>181416742</v>
      </c>
      <c r="BL733" s="64">
        <f>IFERROR(BK733/BH719,"-")</f>
        <v>5.8793798218974951E-3</v>
      </c>
      <c r="BM733" s="52">
        <f t="shared" si="145"/>
        <v>2702</v>
      </c>
      <c r="BN733" s="64">
        <f>IFERROR(BM733/BI719,"-")</f>
        <v>8.2182614514264854E-2</v>
      </c>
      <c r="BO733" s="61">
        <f t="shared" si="143"/>
        <v>67141.651369356026</v>
      </c>
    </row>
    <row r="734" spans="2:67" s="106" customFormat="1">
      <c r="B734" s="179"/>
      <c r="C734" s="173"/>
      <c r="D734" s="138"/>
      <c r="E734" s="138"/>
      <c r="F734" s="104" t="s">
        <v>93</v>
      </c>
      <c r="G734" s="55">
        <v>982396</v>
      </c>
      <c r="H734" s="65">
        <f>IFERROR(G734/D719,"-")</f>
        <v>3.0979149125067249E-3</v>
      </c>
      <c r="I734" s="55">
        <v>26</v>
      </c>
      <c r="J734" s="65">
        <f>IFERROR(I734/E719,"-")</f>
        <v>0.14130434782608695</v>
      </c>
      <c r="K734" s="62">
        <f t="shared" si="136"/>
        <v>37784.461538461539</v>
      </c>
      <c r="L734" s="138"/>
      <c r="M734" s="138"/>
      <c r="N734" s="104" t="s">
        <v>93</v>
      </c>
      <c r="O734" s="55">
        <v>341041</v>
      </c>
      <c r="P734" s="65">
        <f>IFERROR(O734/L719,"-")</f>
        <v>7.5106457762211145E-4</v>
      </c>
      <c r="Q734" s="55">
        <v>37</v>
      </c>
      <c r="R734" s="65">
        <f>IFERROR(Q734/M719,"-")</f>
        <v>0.17050691244239632</v>
      </c>
      <c r="S734" s="62">
        <f t="shared" si="137"/>
        <v>9217.3243243243251</v>
      </c>
      <c r="T734" s="138"/>
      <c r="U734" s="138"/>
      <c r="V734" s="104" t="s">
        <v>93</v>
      </c>
      <c r="W734" s="55">
        <v>17549712</v>
      </c>
      <c r="X734" s="53">
        <f>W734/T719</f>
        <v>1.792860478880157E-3</v>
      </c>
      <c r="Y734" s="55">
        <v>938</v>
      </c>
      <c r="Z734" s="65">
        <f>IFERROR(Y734/U719,"-")</f>
        <v>6.8532183824066631E-2</v>
      </c>
      <c r="AA734" s="62">
        <f t="shared" si="138"/>
        <v>18709.714285714286</v>
      </c>
      <c r="AB734" s="138"/>
      <c r="AC734" s="138"/>
      <c r="AD734" s="104" t="s">
        <v>93</v>
      </c>
      <c r="AE734" s="55">
        <v>22841684</v>
      </c>
      <c r="AF734" s="65">
        <f>IFERROR(AE734/AB719,"-")</f>
        <v>2.496315804050942E-3</v>
      </c>
      <c r="AG734" s="55">
        <v>965</v>
      </c>
      <c r="AH734" s="65">
        <f>IFERROR(AG734/AC719,"-")</f>
        <v>0.10226791013141162</v>
      </c>
      <c r="AI734" s="62">
        <f t="shared" si="139"/>
        <v>23670.138860103627</v>
      </c>
      <c r="AJ734" s="138"/>
      <c r="AK734" s="138"/>
      <c r="AL734" s="104" t="s">
        <v>93</v>
      </c>
      <c r="AM734" s="55">
        <v>25253918</v>
      </c>
      <c r="AN734" s="65">
        <f>IFERROR(AM734/AJ719,"-")</f>
        <v>3.7720772726713148E-3</v>
      </c>
      <c r="AO734" s="55">
        <v>817</v>
      </c>
      <c r="AP734" s="65">
        <f>IFERROR(AO734/AK719,"-")</f>
        <v>0.14245858761987795</v>
      </c>
      <c r="AQ734" s="62">
        <f t="shared" si="140"/>
        <v>30910.548347613218</v>
      </c>
      <c r="AR734" s="138"/>
      <c r="AS734" s="138"/>
      <c r="AT734" s="104" t="s">
        <v>93</v>
      </c>
      <c r="AU734" s="55">
        <v>13478179</v>
      </c>
      <c r="AV734" s="65">
        <f>IFERROR(AU734/AR719,"-")</f>
        <v>4.1298190108640621E-3</v>
      </c>
      <c r="AW734" s="55">
        <v>448</v>
      </c>
      <c r="AX734" s="65">
        <f>IFERROR(AW734/AS719,"-")</f>
        <v>0.1689291101055807</v>
      </c>
      <c r="AY734" s="62">
        <f t="shared" si="141"/>
        <v>30085.220982142859</v>
      </c>
      <c r="AZ734" s="138"/>
      <c r="BA734" s="138"/>
      <c r="BB734" s="104" t="s">
        <v>93</v>
      </c>
      <c r="BC734" s="55">
        <v>4420628</v>
      </c>
      <c r="BD734" s="65">
        <f>IFERROR(BC734/AZ719,"-")</f>
        <v>3.7215734176646665E-3</v>
      </c>
      <c r="BE734" s="55">
        <v>159</v>
      </c>
      <c r="BF734" s="65">
        <f>IFERROR(BE734/BA719,"-")</f>
        <v>0.16442605997931747</v>
      </c>
      <c r="BG734" s="62">
        <f t="shared" si="142"/>
        <v>27802.691823899371</v>
      </c>
      <c r="BH734" s="138"/>
      <c r="BI734" s="150"/>
      <c r="BJ734" s="104" t="s">
        <v>93</v>
      </c>
      <c r="BK734" s="55">
        <f t="shared" si="144"/>
        <v>84867558</v>
      </c>
      <c r="BL734" s="65">
        <f>IFERROR(BK734/BH719,"-")</f>
        <v>2.7504000046418833E-3</v>
      </c>
      <c r="BM734" s="55">
        <f t="shared" si="145"/>
        <v>3390</v>
      </c>
      <c r="BN734" s="65">
        <f>IFERROR(BM734/BI719,"-")</f>
        <v>0.10310846158525458</v>
      </c>
      <c r="BO734" s="62">
        <f t="shared" si="143"/>
        <v>25034.677876106194</v>
      </c>
    </row>
    <row r="735" spans="2:67" s="106" customFormat="1">
      <c r="B735" s="179"/>
      <c r="C735" s="174"/>
      <c r="D735" s="139"/>
      <c r="E735" s="139"/>
      <c r="F735" s="105" t="s">
        <v>101</v>
      </c>
      <c r="G735" s="56">
        <f>SUM(G719:G734)</f>
        <v>49011830</v>
      </c>
      <c r="H735" s="65">
        <f>IFERROR(G735/D719,"-")</f>
        <v>0.15455527001967076</v>
      </c>
      <c r="I735" s="55">
        <v>149</v>
      </c>
      <c r="J735" s="65">
        <f>IFERROR(I735/E719,"-")</f>
        <v>0.80978260869565222</v>
      </c>
      <c r="K735" s="62">
        <f t="shared" si="136"/>
        <v>328938.4563758389</v>
      </c>
      <c r="L735" s="139"/>
      <c r="M735" s="139"/>
      <c r="N735" s="105" t="s">
        <v>101</v>
      </c>
      <c r="O735" s="56">
        <f>SUM(O719:O734)</f>
        <v>42867664</v>
      </c>
      <c r="P735" s="65">
        <f>IFERROR(O735/L719,"-")</f>
        <v>9.440619736573197E-2</v>
      </c>
      <c r="Q735" s="55">
        <v>181</v>
      </c>
      <c r="R735" s="65">
        <f>IFERROR(Q735/M719,"-")</f>
        <v>0.83410138248847931</v>
      </c>
      <c r="S735" s="62">
        <f t="shared" si="137"/>
        <v>236837.92265193371</v>
      </c>
      <c r="T735" s="139"/>
      <c r="U735" s="139"/>
      <c r="V735" s="105" t="s">
        <v>101</v>
      </c>
      <c r="W735" s="56">
        <f>SUM(W719:W734)</f>
        <v>1750972068</v>
      </c>
      <c r="X735" s="53">
        <f>W735/T719</f>
        <v>0.17887750068720551</v>
      </c>
      <c r="Y735" s="55">
        <v>9782</v>
      </c>
      <c r="Z735" s="65">
        <f>IFERROR(Y735/U719,"-")</f>
        <v>0.71469277416526633</v>
      </c>
      <c r="AA735" s="62">
        <f t="shared" si="138"/>
        <v>178999.39358004497</v>
      </c>
      <c r="AB735" s="139"/>
      <c r="AC735" s="139"/>
      <c r="AD735" s="105" t="s">
        <v>101</v>
      </c>
      <c r="AE735" s="56">
        <f>SUM(AE719:AE734)</f>
        <v>2093344422</v>
      </c>
      <c r="AF735" s="65">
        <f>IFERROR(AE735/AB719,"-")</f>
        <v>0.22877686093374219</v>
      </c>
      <c r="AG735" s="55">
        <v>7712</v>
      </c>
      <c r="AH735" s="65">
        <f>IFERROR(AG735/AC719,"-")</f>
        <v>0.8172954641797372</v>
      </c>
      <c r="AI735" s="62">
        <f t="shared" si="139"/>
        <v>271439.88874481327</v>
      </c>
      <c r="AJ735" s="139"/>
      <c r="AK735" s="139"/>
      <c r="AL735" s="105" t="s">
        <v>101</v>
      </c>
      <c r="AM735" s="56">
        <f>SUM(AM719:AM734)</f>
        <v>1828887433</v>
      </c>
      <c r="AN735" s="65">
        <f>IFERROR(AM735/AJ719,"-")</f>
        <v>0.27317364063245481</v>
      </c>
      <c r="AO735" s="55">
        <v>4998</v>
      </c>
      <c r="AP735" s="65">
        <f>IFERROR(AO735/AK719,"-")</f>
        <v>0.87149084568439406</v>
      </c>
      <c r="AQ735" s="62">
        <f t="shared" si="140"/>
        <v>365923.85614245699</v>
      </c>
      <c r="AR735" s="139"/>
      <c r="AS735" s="139"/>
      <c r="AT735" s="105" t="s">
        <v>101</v>
      </c>
      <c r="AU735" s="56">
        <f>SUM(AU719:AU734)</f>
        <v>1013039844</v>
      </c>
      <c r="AV735" s="65">
        <f>IFERROR(AU735/AR719,"-")</f>
        <v>0.31040329754590468</v>
      </c>
      <c r="AW735" s="55">
        <v>2364</v>
      </c>
      <c r="AX735" s="65">
        <f>IFERROR(AW735/AS719,"-")</f>
        <v>0.89140271493212675</v>
      </c>
      <c r="AY735" s="62">
        <f t="shared" si="141"/>
        <v>428527.85279187816</v>
      </c>
      <c r="AZ735" s="139"/>
      <c r="BA735" s="139"/>
      <c r="BB735" s="105" t="s">
        <v>101</v>
      </c>
      <c r="BC735" s="56">
        <f>SUM(BC719:BC734)</f>
        <v>374813226</v>
      </c>
      <c r="BD735" s="65">
        <f>IFERROR(BC735/AZ719,"-")</f>
        <v>0.31554225745091852</v>
      </c>
      <c r="BE735" s="55">
        <v>852</v>
      </c>
      <c r="BF735" s="65">
        <f>IFERROR(BE735/BA719,"-")</f>
        <v>0.88107549120992756</v>
      </c>
      <c r="BG735" s="62">
        <f t="shared" si="142"/>
        <v>439921.62676056341</v>
      </c>
      <c r="BH735" s="139"/>
      <c r="BI735" s="151"/>
      <c r="BJ735" s="105" t="s">
        <v>101</v>
      </c>
      <c r="BK735" s="56">
        <f t="shared" si="144"/>
        <v>7152936487</v>
      </c>
      <c r="BL735" s="65">
        <f>IFERROR(BK735/BH719,"-")</f>
        <v>0.23181339266351808</v>
      </c>
      <c r="BM735" s="56">
        <f t="shared" si="145"/>
        <v>26038</v>
      </c>
      <c r="BN735" s="65">
        <f>IFERROR(BM735/BI719,"-")</f>
        <v>0.79195814830585798</v>
      </c>
      <c r="BO735" s="62">
        <f t="shared" si="143"/>
        <v>274711.44047161838</v>
      </c>
    </row>
    <row r="736" spans="2:67" s="106" customFormat="1">
      <c r="B736" s="179">
        <v>44</v>
      </c>
      <c r="C736" s="172" t="s">
        <v>21</v>
      </c>
      <c r="D736" s="137">
        <v>123122740</v>
      </c>
      <c r="E736" s="137">
        <v>68</v>
      </c>
      <c r="F736" s="101" t="s">
        <v>66</v>
      </c>
      <c r="G736" s="48">
        <v>826515</v>
      </c>
      <c r="H736" s="63">
        <f>IFERROR(G736/D736,"-")</f>
        <v>6.7129354008853281E-3</v>
      </c>
      <c r="I736" s="48">
        <v>14</v>
      </c>
      <c r="J736" s="63">
        <f>IFERROR(I736/E736,"-")</f>
        <v>0.20588235294117646</v>
      </c>
      <c r="K736" s="60">
        <f t="shared" si="136"/>
        <v>59036.785714285717</v>
      </c>
      <c r="L736" s="137">
        <v>195565430</v>
      </c>
      <c r="M736" s="137">
        <v>117</v>
      </c>
      <c r="N736" s="101" t="s">
        <v>66</v>
      </c>
      <c r="O736" s="48">
        <v>2863940</v>
      </c>
      <c r="P736" s="63">
        <f>IFERROR(O736/L736,"-")</f>
        <v>1.4644408267862065E-2</v>
      </c>
      <c r="Q736" s="48">
        <v>24</v>
      </c>
      <c r="R736" s="63">
        <f>IFERROR(Q736/M736,"-")</f>
        <v>0.20512820512820512</v>
      </c>
      <c r="S736" s="60">
        <f t="shared" si="137"/>
        <v>119330.83333333333</v>
      </c>
      <c r="T736" s="137">
        <v>10667115530</v>
      </c>
      <c r="U736" s="137">
        <v>16148</v>
      </c>
      <c r="V736" s="101" t="s">
        <v>66</v>
      </c>
      <c r="W736" s="48">
        <v>199506143</v>
      </c>
      <c r="X736" s="46">
        <f>W736/T736</f>
        <v>1.8702913870100365E-2</v>
      </c>
      <c r="Y736" s="48">
        <v>2472</v>
      </c>
      <c r="Z736" s="63">
        <f>IFERROR(Y736/U736,"-")</f>
        <v>0.15308397324746098</v>
      </c>
      <c r="AA736" s="60">
        <f t="shared" si="138"/>
        <v>80706.368527508093</v>
      </c>
      <c r="AB736" s="137">
        <v>9519294530</v>
      </c>
      <c r="AC736" s="137">
        <v>11243</v>
      </c>
      <c r="AD736" s="101" t="s">
        <v>66</v>
      </c>
      <c r="AE736" s="48">
        <v>251002799</v>
      </c>
      <c r="AF736" s="63">
        <f>IFERROR(AE736/AB736,"-")</f>
        <v>2.6367794189891505E-2</v>
      </c>
      <c r="AG736" s="48">
        <v>2263</v>
      </c>
      <c r="AH736" s="63">
        <f>IFERROR(AG736/AC736,"-")</f>
        <v>0.20128079694031842</v>
      </c>
      <c r="AI736" s="60">
        <f t="shared" si="139"/>
        <v>110915.95183384887</v>
      </c>
      <c r="AJ736" s="137">
        <v>6296282630</v>
      </c>
      <c r="AK736" s="137">
        <v>6655</v>
      </c>
      <c r="AL736" s="101" t="s">
        <v>66</v>
      </c>
      <c r="AM736" s="48">
        <v>191323595</v>
      </c>
      <c r="AN736" s="63">
        <f>IFERROR(AM736/AJ736,"-")</f>
        <v>3.0386754572991587E-2</v>
      </c>
      <c r="AO736" s="48">
        <v>1699</v>
      </c>
      <c r="AP736" s="63">
        <f>IFERROR(AO736/AK736,"-")</f>
        <v>0.25529676934635614</v>
      </c>
      <c r="AQ736" s="60">
        <f t="shared" si="140"/>
        <v>112609.53207769275</v>
      </c>
      <c r="AR736" s="137">
        <v>2762348230</v>
      </c>
      <c r="AS736" s="137">
        <v>2841</v>
      </c>
      <c r="AT736" s="101" t="s">
        <v>66</v>
      </c>
      <c r="AU736" s="48">
        <v>70767169</v>
      </c>
      <c r="AV736" s="63">
        <f>IFERROR(AU736/AR736,"-")</f>
        <v>2.5618482214315175E-2</v>
      </c>
      <c r="AW736" s="48">
        <v>738</v>
      </c>
      <c r="AX736" s="63">
        <f>IFERROR(AW736/AS736,"-")</f>
        <v>0.25976768743400214</v>
      </c>
      <c r="AY736" s="60">
        <f t="shared" si="141"/>
        <v>95890.472899728993</v>
      </c>
      <c r="AZ736" s="137">
        <v>986241740</v>
      </c>
      <c r="BA736" s="137">
        <v>1032</v>
      </c>
      <c r="BB736" s="101" t="s">
        <v>66</v>
      </c>
      <c r="BC736" s="48">
        <v>31815891</v>
      </c>
      <c r="BD736" s="63">
        <f>IFERROR(BC736/AZ736,"-")</f>
        <v>3.2259728735472094E-2</v>
      </c>
      <c r="BE736" s="48">
        <v>260</v>
      </c>
      <c r="BF736" s="63">
        <f>IFERROR(BE736/BA736,"-")</f>
        <v>0.25193798449612403</v>
      </c>
      <c r="BG736" s="60">
        <f t="shared" si="142"/>
        <v>122368.81153846154</v>
      </c>
      <c r="BH736" s="137">
        <f>SUM(D736,L736,T736,AB736,AJ736,AR736,AZ736)</f>
        <v>30549970830</v>
      </c>
      <c r="BI736" s="149">
        <f>SUM(E736,M736,U736,AC736,AK736,AS736,BA736)</f>
        <v>38104</v>
      </c>
      <c r="BJ736" s="101" t="s">
        <v>66</v>
      </c>
      <c r="BK736" s="48">
        <f t="shared" si="144"/>
        <v>748106052</v>
      </c>
      <c r="BL736" s="63">
        <f>IFERROR(BK736/BH736,"-")</f>
        <v>2.4487946524170218E-2</v>
      </c>
      <c r="BM736" s="48">
        <f t="shared" si="145"/>
        <v>7470</v>
      </c>
      <c r="BN736" s="63">
        <f>IFERROR(BM736/BI736,"-")</f>
        <v>0.19604241024564351</v>
      </c>
      <c r="BO736" s="60">
        <f t="shared" si="143"/>
        <v>100148.06586345381</v>
      </c>
    </row>
    <row r="737" spans="2:67" s="106" customFormat="1">
      <c r="B737" s="179"/>
      <c r="C737" s="173"/>
      <c r="D737" s="138"/>
      <c r="E737" s="138"/>
      <c r="F737" s="102" t="s">
        <v>68</v>
      </c>
      <c r="G737" s="52">
        <v>3798833</v>
      </c>
      <c r="H737" s="64">
        <f>IFERROR(G737/D736,"-")</f>
        <v>3.0854032325791321E-2</v>
      </c>
      <c r="I737" s="52">
        <v>20</v>
      </c>
      <c r="J737" s="64">
        <f>IFERROR(I737/E736,"-")</f>
        <v>0.29411764705882354</v>
      </c>
      <c r="K737" s="61">
        <f t="shared" si="136"/>
        <v>189941.65</v>
      </c>
      <c r="L737" s="138"/>
      <c r="M737" s="138"/>
      <c r="N737" s="102" t="s">
        <v>68</v>
      </c>
      <c r="O737" s="52">
        <v>4993588</v>
      </c>
      <c r="P737" s="64">
        <f>IFERROR(O737/L736,"-")</f>
        <v>2.5534103854653656E-2</v>
      </c>
      <c r="Q737" s="52">
        <v>41</v>
      </c>
      <c r="R737" s="64">
        <f>IFERROR(Q737/M736,"-")</f>
        <v>0.3504273504273504</v>
      </c>
      <c r="S737" s="61">
        <f t="shared" si="137"/>
        <v>121794.82926829268</v>
      </c>
      <c r="T737" s="138"/>
      <c r="U737" s="138"/>
      <c r="V737" s="102" t="s">
        <v>68</v>
      </c>
      <c r="W737" s="52">
        <v>348095575</v>
      </c>
      <c r="X737" s="50">
        <f>W737/T736</f>
        <v>3.2632586946398243E-2</v>
      </c>
      <c r="Y737" s="52">
        <v>3517</v>
      </c>
      <c r="Z737" s="64">
        <f>IFERROR(Y737/U736,"-")</f>
        <v>0.21779786970522666</v>
      </c>
      <c r="AA737" s="61">
        <f t="shared" si="138"/>
        <v>98975.142166619276</v>
      </c>
      <c r="AB737" s="138"/>
      <c r="AC737" s="138"/>
      <c r="AD737" s="102" t="s">
        <v>68</v>
      </c>
      <c r="AE737" s="52">
        <v>260905555</v>
      </c>
      <c r="AF737" s="64">
        <f>IFERROR(AE737/AB736,"-")</f>
        <v>2.740807674116582E-2</v>
      </c>
      <c r="AG737" s="52">
        <v>3211</v>
      </c>
      <c r="AH737" s="64">
        <f>IFERROR(AG737/AC736,"-")</f>
        <v>0.28559992884461444</v>
      </c>
      <c r="AI737" s="61">
        <f t="shared" si="139"/>
        <v>81253.676424789781</v>
      </c>
      <c r="AJ737" s="138"/>
      <c r="AK737" s="138"/>
      <c r="AL737" s="102" t="s">
        <v>68</v>
      </c>
      <c r="AM737" s="52">
        <v>128378072</v>
      </c>
      <c r="AN737" s="64">
        <f>IFERROR(AM737/AJ736,"-")</f>
        <v>2.0389502750133057E-2</v>
      </c>
      <c r="AO737" s="52">
        <v>2094</v>
      </c>
      <c r="AP737" s="64">
        <f>IFERROR(AO737/AK736,"-")</f>
        <v>0.31465063861758075</v>
      </c>
      <c r="AQ737" s="61">
        <f t="shared" si="140"/>
        <v>61307.579751671445</v>
      </c>
      <c r="AR737" s="138"/>
      <c r="AS737" s="138"/>
      <c r="AT737" s="102" t="s">
        <v>68</v>
      </c>
      <c r="AU737" s="52">
        <v>38735924</v>
      </c>
      <c r="AV737" s="64">
        <f>IFERROR(AU737/AR736,"-")</f>
        <v>1.4022824341737681E-2</v>
      </c>
      <c r="AW737" s="52">
        <v>899</v>
      </c>
      <c r="AX737" s="64">
        <f>IFERROR(AW737/AS736,"-")</f>
        <v>0.31643787398803236</v>
      </c>
      <c r="AY737" s="61">
        <f t="shared" si="141"/>
        <v>43087.790878754175</v>
      </c>
      <c r="AZ737" s="138"/>
      <c r="BA737" s="138"/>
      <c r="BB737" s="102" t="s">
        <v>68</v>
      </c>
      <c r="BC737" s="52">
        <v>11762458</v>
      </c>
      <c r="BD737" s="64">
        <f>IFERROR(BC737/AZ736,"-")</f>
        <v>1.19265465280348E-2</v>
      </c>
      <c r="BE737" s="52">
        <v>287</v>
      </c>
      <c r="BF737" s="64">
        <f>IFERROR(BE737/BA736,"-")</f>
        <v>0.27810077519379844</v>
      </c>
      <c r="BG737" s="61">
        <f t="shared" si="142"/>
        <v>40984.174216027874</v>
      </c>
      <c r="BH737" s="138"/>
      <c r="BI737" s="150"/>
      <c r="BJ737" s="102" t="s">
        <v>68</v>
      </c>
      <c r="BK737" s="52">
        <f t="shared" si="144"/>
        <v>796670005</v>
      </c>
      <c r="BL737" s="64">
        <f>IFERROR(BK737/BH736,"-")</f>
        <v>2.6077602804702907E-2</v>
      </c>
      <c r="BM737" s="52">
        <f t="shared" si="145"/>
        <v>10069</v>
      </c>
      <c r="BN737" s="64">
        <f>IFERROR(BM737/BI736,"-")</f>
        <v>0.26425047239134997</v>
      </c>
      <c r="BO737" s="61">
        <f t="shared" si="143"/>
        <v>79121.065150461814</v>
      </c>
    </row>
    <row r="738" spans="2:67" s="106" customFormat="1">
      <c r="B738" s="179"/>
      <c r="C738" s="173"/>
      <c r="D738" s="138"/>
      <c r="E738" s="138"/>
      <c r="F738" s="103" t="s">
        <v>70</v>
      </c>
      <c r="G738" s="52">
        <v>170856</v>
      </c>
      <c r="H738" s="64">
        <f>IFERROR(G738/D736,"-")</f>
        <v>1.3876884156411723E-3</v>
      </c>
      <c r="I738" s="52">
        <v>8</v>
      </c>
      <c r="J738" s="64">
        <f>IFERROR(I738/E736,"-")</f>
        <v>0.11764705882352941</v>
      </c>
      <c r="K738" s="61">
        <f t="shared" si="136"/>
        <v>21357</v>
      </c>
      <c r="L738" s="138"/>
      <c r="M738" s="138"/>
      <c r="N738" s="103" t="s">
        <v>70</v>
      </c>
      <c r="O738" s="52">
        <v>701461</v>
      </c>
      <c r="P738" s="64">
        <f>IFERROR(O738/L736,"-")</f>
        <v>3.5868353624666691E-3</v>
      </c>
      <c r="Q738" s="52">
        <v>25</v>
      </c>
      <c r="R738" s="64">
        <f>IFERROR(Q738/M736,"-")</f>
        <v>0.21367521367521367</v>
      </c>
      <c r="S738" s="61">
        <f t="shared" si="137"/>
        <v>28058.44</v>
      </c>
      <c r="T738" s="138"/>
      <c r="U738" s="138"/>
      <c r="V738" s="103" t="s">
        <v>70</v>
      </c>
      <c r="W738" s="52">
        <v>175379727</v>
      </c>
      <c r="X738" s="50">
        <f>W738/T736</f>
        <v>1.6441157546926839E-2</v>
      </c>
      <c r="Y738" s="52">
        <v>3766</v>
      </c>
      <c r="Z738" s="64">
        <f>IFERROR(Y738/U736,"-")</f>
        <v>0.23321773594253159</v>
      </c>
      <c r="AA738" s="61">
        <f t="shared" si="138"/>
        <v>46569.231810939993</v>
      </c>
      <c r="AB738" s="138"/>
      <c r="AC738" s="138"/>
      <c r="AD738" s="103" t="s">
        <v>70</v>
      </c>
      <c r="AE738" s="52">
        <v>160742408</v>
      </c>
      <c r="AF738" s="64">
        <f>IFERROR(AE738/AB736,"-")</f>
        <v>1.6885958039581744E-2</v>
      </c>
      <c r="AG738" s="52">
        <v>3113</v>
      </c>
      <c r="AH738" s="64">
        <f>IFERROR(AG738/AC736,"-")</f>
        <v>0.27688339411189183</v>
      </c>
      <c r="AI738" s="61">
        <f t="shared" si="139"/>
        <v>51635.852232573081</v>
      </c>
      <c r="AJ738" s="138"/>
      <c r="AK738" s="138"/>
      <c r="AL738" s="103" t="s">
        <v>70</v>
      </c>
      <c r="AM738" s="52">
        <v>88508326</v>
      </c>
      <c r="AN738" s="64">
        <f>IFERROR(AM738/AJ736,"-")</f>
        <v>1.4057235229289571E-2</v>
      </c>
      <c r="AO738" s="52">
        <v>1930</v>
      </c>
      <c r="AP738" s="64">
        <f>IFERROR(AO738/AK736,"-")</f>
        <v>0.29000751314800899</v>
      </c>
      <c r="AQ738" s="61">
        <f t="shared" si="140"/>
        <v>45859.236269430054</v>
      </c>
      <c r="AR738" s="138"/>
      <c r="AS738" s="138"/>
      <c r="AT738" s="103" t="s">
        <v>70</v>
      </c>
      <c r="AU738" s="52">
        <v>29529652</v>
      </c>
      <c r="AV738" s="64">
        <f>IFERROR(AU738/AR736,"-")</f>
        <v>1.0690054092130159E-2</v>
      </c>
      <c r="AW738" s="52">
        <v>752</v>
      </c>
      <c r="AX738" s="64">
        <f>IFERROR(AW738/AS736,"-")</f>
        <v>0.26469552974304822</v>
      </c>
      <c r="AY738" s="61">
        <f t="shared" si="141"/>
        <v>39268.154255319147</v>
      </c>
      <c r="AZ738" s="138"/>
      <c r="BA738" s="138"/>
      <c r="BB738" s="103" t="s">
        <v>70</v>
      </c>
      <c r="BC738" s="52">
        <v>6429087</v>
      </c>
      <c r="BD738" s="64">
        <f>IFERROR(BC738/AZ736,"-")</f>
        <v>6.5187739873998844E-3</v>
      </c>
      <c r="BE738" s="52">
        <v>219</v>
      </c>
      <c r="BF738" s="64">
        <f>IFERROR(BE738/BA736,"-")</f>
        <v>0.21220930232558138</v>
      </c>
      <c r="BG738" s="61">
        <f t="shared" si="142"/>
        <v>29356.561643835616</v>
      </c>
      <c r="BH738" s="138"/>
      <c r="BI738" s="150"/>
      <c r="BJ738" s="103" t="s">
        <v>70</v>
      </c>
      <c r="BK738" s="52">
        <f t="shared" si="144"/>
        <v>461461517</v>
      </c>
      <c r="BL738" s="64">
        <f>IFERROR(BK738/BH736,"-")</f>
        <v>1.5105137728866368E-2</v>
      </c>
      <c r="BM738" s="52">
        <f t="shared" si="145"/>
        <v>9813</v>
      </c>
      <c r="BN738" s="64">
        <f>IFERROR(BM738/BI736,"-")</f>
        <v>0.25753201763594374</v>
      </c>
      <c r="BO738" s="61">
        <f t="shared" si="143"/>
        <v>47025.529094058904</v>
      </c>
    </row>
    <row r="739" spans="2:67" s="106" customFormat="1">
      <c r="B739" s="179"/>
      <c r="C739" s="173"/>
      <c r="D739" s="138"/>
      <c r="E739" s="138"/>
      <c r="F739" s="103" t="s">
        <v>72</v>
      </c>
      <c r="G739" s="52">
        <v>76246</v>
      </c>
      <c r="H739" s="64">
        <f>IFERROR(G739/D736,"-")</f>
        <v>6.1926821966437715E-4</v>
      </c>
      <c r="I739" s="52">
        <v>5</v>
      </c>
      <c r="J739" s="64">
        <f>IFERROR(I739/E736,"-")</f>
        <v>7.3529411764705885E-2</v>
      </c>
      <c r="K739" s="61">
        <f t="shared" si="136"/>
        <v>15249.2</v>
      </c>
      <c r="L739" s="138"/>
      <c r="M739" s="138"/>
      <c r="N739" s="103" t="s">
        <v>72</v>
      </c>
      <c r="O739" s="52">
        <v>99842</v>
      </c>
      <c r="P739" s="64">
        <f>IFERROR(O739/L736,"-")</f>
        <v>5.1052990295882047E-4</v>
      </c>
      <c r="Q739" s="52">
        <v>9</v>
      </c>
      <c r="R739" s="64">
        <f>IFERROR(Q739/M736,"-")</f>
        <v>7.6923076923076927E-2</v>
      </c>
      <c r="S739" s="61">
        <f t="shared" si="137"/>
        <v>11093.555555555555</v>
      </c>
      <c r="T739" s="138"/>
      <c r="U739" s="138"/>
      <c r="V739" s="103" t="s">
        <v>72</v>
      </c>
      <c r="W739" s="52">
        <v>28429671</v>
      </c>
      <c r="X739" s="50">
        <f>W739/T736</f>
        <v>2.6651695034186997E-3</v>
      </c>
      <c r="Y739" s="52">
        <v>387</v>
      </c>
      <c r="Z739" s="64">
        <f>IFERROR(Y739/U736,"-")</f>
        <v>2.3965816200148624E-2</v>
      </c>
      <c r="AA739" s="61">
        <f t="shared" si="138"/>
        <v>73461.682170542641</v>
      </c>
      <c r="AB739" s="138"/>
      <c r="AC739" s="138"/>
      <c r="AD739" s="103" t="s">
        <v>72</v>
      </c>
      <c r="AE739" s="52">
        <v>22965496</v>
      </c>
      <c r="AF739" s="64">
        <f>IFERROR(AE739/AB736,"-")</f>
        <v>2.4125207942273848E-3</v>
      </c>
      <c r="AG739" s="52">
        <v>345</v>
      </c>
      <c r="AH739" s="64">
        <f>IFERROR(AG739/AC736,"-")</f>
        <v>3.0685760028462156E-2</v>
      </c>
      <c r="AI739" s="61">
        <f t="shared" si="139"/>
        <v>66566.655072463764</v>
      </c>
      <c r="AJ739" s="138"/>
      <c r="AK739" s="138"/>
      <c r="AL739" s="103" t="s">
        <v>72</v>
      </c>
      <c r="AM739" s="52">
        <v>12477006</v>
      </c>
      <c r="AN739" s="64">
        <f>IFERROR(AM739/AJ736,"-")</f>
        <v>1.9816464306336261E-3</v>
      </c>
      <c r="AO739" s="52">
        <v>215</v>
      </c>
      <c r="AP739" s="64">
        <f>IFERROR(AO739/AK736,"-")</f>
        <v>3.2306536438767845E-2</v>
      </c>
      <c r="AQ739" s="61">
        <f t="shared" si="140"/>
        <v>58032.586046511628</v>
      </c>
      <c r="AR739" s="138"/>
      <c r="AS739" s="138"/>
      <c r="AT739" s="103" t="s">
        <v>72</v>
      </c>
      <c r="AU739" s="52">
        <v>2723486</v>
      </c>
      <c r="AV739" s="64">
        <f>IFERROR(AU739/AR736,"-")</f>
        <v>9.8593145151724764E-4</v>
      </c>
      <c r="AW739" s="52">
        <v>95</v>
      </c>
      <c r="AX739" s="64">
        <f>IFERROR(AW739/AS736,"-")</f>
        <v>3.3438929954241463E-2</v>
      </c>
      <c r="AY739" s="61">
        <f t="shared" si="141"/>
        <v>28668.273684210526</v>
      </c>
      <c r="AZ739" s="138"/>
      <c r="BA739" s="138"/>
      <c r="BB739" s="103" t="s">
        <v>72</v>
      </c>
      <c r="BC739" s="52">
        <v>331502</v>
      </c>
      <c r="BD739" s="64">
        <f>IFERROR(BC739/AZ736,"-")</f>
        <v>3.3612651600002245E-4</v>
      </c>
      <c r="BE739" s="52">
        <v>18</v>
      </c>
      <c r="BF739" s="64">
        <f>IFERROR(BE739/BA736,"-")</f>
        <v>1.7441860465116279E-2</v>
      </c>
      <c r="BG739" s="61">
        <f t="shared" si="142"/>
        <v>18416.777777777777</v>
      </c>
      <c r="BH739" s="138"/>
      <c r="BI739" s="150"/>
      <c r="BJ739" s="103" t="s">
        <v>72</v>
      </c>
      <c r="BK739" s="52">
        <f t="shared" si="144"/>
        <v>67103249</v>
      </c>
      <c r="BL739" s="64">
        <f>IFERROR(BK739/BH736,"-")</f>
        <v>2.1965077928684882E-3</v>
      </c>
      <c r="BM739" s="52">
        <f t="shared" si="145"/>
        <v>1074</v>
      </c>
      <c r="BN739" s="64">
        <f>IFERROR(BM739/BI736,"-")</f>
        <v>2.8186017216040311E-2</v>
      </c>
      <c r="BO739" s="61">
        <f t="shared" si="143"/>
        <v>62479.747672253259</v>
      </c>
    </row>
    <row r="740" spans="2:67" s="106" customFormat="1">
      <c r="B740" s="179"/>
      <c r="C740" s="173"/>
      <c r="D740" s="138"/>
      <c r="E740" s="138"/>
      <c r="F740" s="103" t="s">
        <v>74</v>
      </c>
      <c r="G740" s="52">
        <v>795249</v>
      </c>
      <c r="H740" s="64">
        <f>IFERROR(G740/D736,"-")</f>
        <v>6.4589936838637604E-3</v>
      </c>
      <c r="I740" s="52">
        <v>13</v>
      </c>
      <c r="J740" s="64">
        <f>IFERROR(I740/E736,"-")</f>
        <v>0.19117647058823528</v>
      </c>
      <c r="K740" s="61">
        <f t="shared" si="136"/>
        <v>61173</v>
      </c>
      <c r="L740" s="138"/>
      <c r="M740" s="138"/>
      <c r="N740" s="103" t="s">
        <v>74</v>
      </c>
      <c r="O740" s="52">
        <v>2752064</v>
      </c>
      <c r="P740" s="64">
        <f>IFERROR(O740/L736,"-")</f>
        <v>1.4072343972040458E-2</v>
      </c>
      <c r="Q740" s="52">
        <v>34</v>
      </c>
      <c r="R740" s="64">
        <f>IFERROR(Q740/M736,"-")</f>
        <v>0.29059829059829062</v>
      </c>
      <c r="S740" s="61">
        <f t="shared" si="137"/>
        <v>80943.058823529413</v>
      </c>
      <c r="T740" s="138"/>
      <c r="U740" s="138"/>
      <c r="V740" s="103" t="s">
        <v>74</v>
      </c>
      <c r="W740" s="52">
        <v>213303340</v>
      </c>
      <c r="X740" s="50">
        <f>W740/T736</f>
        <v>1.9996346659985974E-2</v>
      </c>
      <c r="Y740" s="52">
        <v>4136</v>
      </c>
      <c r="Z740" s="64">
        <f>IFERROR(Y740/U736,"-")</f>
        <v>0.2561307901907357</v>
      </c>
      <c r="AA740" s="61">
        <f t="shared" si="138"/>
        <v>51572.37427466151</v>
      </c>
      <c r="AB740" s="138"/>
      <c r="AC740" s="138"/>
      <c r="AD740" s="103" t="s">
        <v>74</v>
      </c>
      <c r="AE740" s="52">
        <v>179253426</v>
      </c>
      <c r="AF740" s="64">
        <f>IFERROR(AE740/AB736,"-")</f>
        <v>1.8830536804495743E-2</v>
      </c>
      <c r="AG740" s="52">
        <v>3598</v>
      </c>
      <c r="AH740" s="64">
        <f>IFERROR(AG740/AC736,"-")</f>
        <v>0.320021346615672</v>
      </c>
      <c r="AI740" s="61">
        <f t="shared" si="139"/>
        <v>49820.29627570873</v>
      </c>
      <c r="AJ740" s="138"/>
      <c r="AK740" s="138"/>
      <c r="AL740" s="103" t="s">
        <v>74</v>
      </c>
      <c r="AM740" s="52">
        <v>99138771</v>
      </c>
      <c r="AN740" s="64">
        <f>IFERROR(AM740/AJ736,"-")</f>
        <v>1.5745603688060616E-2</v>
      </c>
      <c r="AO740" s="52">
        <v>2153</v>
      </c>
      <c r="AP740" s="64">
        <f>IFERROR(AO740/AK736,"-")</f>
        <v>0.32351615326821936</v>
      </c>
      <c r="AQ740" s="61">
        <f t="shared" si="140"/>
        <v>46046.804923362746</v>
      </c>
      <c r="AR740" s="138"/>
      <c r="AS740" s="138"/>
      <c r="AT740" s="103" t="s">
        <v>74</v>
      </c>
      <c r="AU740" s="52">
        <v>36477288</v>
      </c>
      <c r="AV740" s="64">
        <f>IFERROR(AU740/AR736,"-")</f>
        <v>1.3205173628670271E-2</v>
      </c>
      <c r="AW740" s="52">
        <v>766</v>
      </c>
      <c r="AX740" s="64">
        <f>IFERROR(AW740/AS736,"-")</f>
        <v>0.26962337205209436</v>
      </c>
      <c r="AY740" s="61">
        <f t="shared" si="141"/>
        <v>47620.480417754567</v>
      </c>
      <c r="AZ740" s="138"/>
      <c r="BA740" s="138"/>
      <c r="BB740" s="103" t="s">
        <v>74</v>
      </c>
      <c r="BC740" s="52">
        <v>9301042</v>
      </c>
      <c r="BD740" s="64">
        <f>IFERROR(BC740/AZ736,"-")</f>
        <v>9.4307933063145343E-3</v>
      </c>
      <c r="BE740" s="52">
        <v>199</v>
      </c>
      <c r="BF740" s="64">
        <f>IFERROR(BE740/BA736,"-")</f>
        <v>0.19282945736434109</v>
      </c>
      <c r="BG740" s="61">
        <f t="shared" si="142"/>
        <v>46738.904522613062</v>
      </c>
      <c r="BH740" s="138"/>
      <c r="BI740" s="150"/>
      <c r="BJ740" s="103" t="s">
        <v>74</v>
      </c>
      <c r="BK740" s="52">
        <f t="shared" si="144"/>
        <v>541021180</v>
      </c>
      <c r="BL740" s="64">
        <f>IFERROR(BK740/BH736,"-")</f>
        <v>1.7709384503526875E-2</v>
      </c>
      <c r="BM740" s="52">
        <f t="shared" si="145"/>
        <v>10899</v>
      </c>
      <c r="BN740" s="64">
        <f>IFERROR(BM740/BI736,"-")</f>
        <v>0.28603296241864373</v>
      </c>
      <c r="BO740" s="61">
        <f t="shared" si="143"/>
        <v>49639.524727039177</v>
      </c>
    </row>
    <row r="741" spans="2:67" s="106" customFormat="1">
      <c r="B741" s="179"/>
      <c r="C741" s="173"/>
      <c r="D741" s="138"/>
      <c r="E741" s="138"/>
      <c r="F741" s="103" t="s">
        <v>76</v>
      </c>
      <c r="G741" s="52">
        <v>682557</v>
      </c>
      <c r="H741" s="64">
        <f>IFERROR(G741/D736,"-")</f>
        <v>5.5437119089454959E-3</v>
      </c>
      <c r="I741" s="52">
        <v>13</v>
      </c>
      <c r="J741" s="64">
        <f>IFERROR(I741/E736,"-")</f>
        <v>0.19117647058823528</v>
      </c>
      <c r="K741" s="61">
        <f t="shared" si="136"/>
        <v>52504.384615384617</v>
      </c>
      <c r="L741" s="138"/>
      <c r="M741" s="138"/>
      <c r="N741" s="103" t="s">
        <v>76</v>
      </c>
      <c r="O741" s="52">
        <v>2772030</v>
      </c>
      <c r="P741" s="64">
        <f>IFERROR(O741/L736,"-")</f>
        <v>1.4174437680524621E-2</v>
      </c>
      <c r="Q741" s="52">
        <v>46</v>
      </c>
      <c r="R741" s="64">
        <f>IFERROR(Q741/M736,"-")</f>
        <v>0.39316239316239315</v>
      </c>
      <c r="S741" s="61">
        <f t="shared" si="137"/>
        <v>60261.521739130432</v>
      </c>
      <c r="T741" s="138"/>
      <c r="U741" s="138"/>
      <c r="V741" s="103" t="s">
        <v>76</v>
      </c>
      <c r="W741" s="52">
        <v>260731518</v>
      </c>
      <c r="X741" s="50">
        <f>W741/T736</f>
        <v>2.4442551247028634E-2</v>
      </c>
      <c r="Y741" s="52">
        <v>4178</v>
      </c>
      <c r="Z741" s="64">
        <f>IFERROR(Y741/U736,"-")</f>
        <v>0.2587317314837751</v>
      </c>
      <c r="AA741" s="61">
        <f t="shared" si="138"/>
        <v>62405.8204882719</v>
      </c>
      <c r="AB741" s="138"/>
      <c r="AC741" s="138"/>
      <c r="AD741" s="103" t="s">
        <v>76</v>
      </c>
      <c r="AE741" s="52">
        <v>299580935</v>
      </c>
      <c r="AF741" s="64">
        <f>IFERROR(AE741/AB736,"-")</f>
        <v>3.1470917729866689E-2</v>
      </c>
      <c r="AG741" s="52">
        <v>3878</v>
      </c>
      <c r="AH741" s="64">
        <f>IFERROR(AG741/AC736,"-")</f>
        <v>0.3449257315663079</v>
      </c>
      <c r="AI741" s="61">
        <f t="shared" si="139"/>
        <v>77251.401495616301</v>
      </c>
      <c r="AJ741" s="138"/>
      <c r="AK741" s="138"/>
      <c r="AL741" s="103" t="s">
        <v>76</v>
      </c>
      <c r="AM741" s="52">
        <v>241519171</v>
      </c>
      <c r="AN741" s="64">
        <f>IFERROR(AM741/AJ736,"-")</f>
        <v>3.8359010418183848E-2</v>
      </c>
      <c r="AO741" s="52">
        <v>2638</v>
      </c>
      <c r="AP741" s="64">
        <f>IFERROR(AO741/AK736,"-")</f>
        <v>0.39639368895567245</v>
      </c>
      <c r="AQ741" s="61">
        <f t="shared" si="140"/>
        <v>91553.89347990902</v>
      </c>
      <c r="AR741" s="138"/>
      <c r="AS741" s="138"/>
      <c r="AT741" s="103" t="s">
        <v>76</v>
      </c>
      <c r="AU741" s="52">
        <v>96146276</v>
      </c>
      <c r="AV741" s="64">
        <f>IFERROR(AU741/AR736,"-")</f>
        <v>3.480599402921767E-2</v>
      </c>
      <c r="AW741" s="52">
        <v>1076</v>
      </c>
      <c r="AX741" s="64">
        <f>IFERROR(AW741/AS736,"-")</f>
        <v>0.37873988032382966</v>
      </c>
      <c r="AY741" s="61">
        <f t="shared" si="141"/>
        <v>89355.275092936805</v>
      </c>
      <c r="AZ741" s="138"/>
      <c r="BA741" s="138"/>
      <c r="BB741" s="103" t="s">
        <v>76</v>
      </c>
      <c r="BC741" s="52">
        <v>34274498</v>
      </c>
      <c r="BD741" s="64">
        <f>IFERROR(BC741/AZ736,"-")</f>
        <v>3.4752633771107683E-2</v>
      </c>
      <c r="BE741" s="52">
        <v>345</v>
      </c>
      <c r="BF741" s="64">
        <f>IFERROR(BE741/BA736,"-")</f>
        <v>0.33430232558139533</v>
      </c>
      <c r="BG741" s="61">
        <f t="shared" si="142"/>
        <v>99346.371014492761</v>
      </c>
      <c r="BH741" s="138"/>
      <c r="BI741" s="150"/>
      <c r="BJ741" s="103" t="s">
        <v>76</v>
      </c>
      <c r="BK741" s="52">
        <f t="shared" si="144"/>
        <v>935706985</v>
      </c>
      <c r="BL741" s="64">
        <f>IFERROR(BK741/BH736,"-")</f>
        <v>3.0628735791823996E-2</v>
      </c>
      <c r="BM741" s="52">
        <f t="shared" si="145"/>
        <v>12174</v>
      </c>
      <c r="BN741" s="64">
        <f>IFERROR(BM741/BI736,"-")</f>
        <v>0.31949401637623348</v>
      </c>
      <c r="BO741" s="61">
        <f t="shared" si="143"/>
        <v>76861.096188598647</v>
      </c>
    </row>
    <row r="742" spans="2:67" s="106" customFormat="1">
      <c r="B742" s="179"/>
      <c r="C742" s="173"/>
      <c r="D742" s="138"/>
      <c r="E742" s="138"/>
      <c r="F742" s="103" t="s">
        <v>77</v>
      </c>
      <c r="G742" s="52">
        <v>25996</v>
      </c>
      <c r="H742" s="64">
        <f>IFERROR(G742/D736,"-")</f>
        <v>2.1113890090490188E-4</v>
      </c>
      <c r="I742" s="52">
        <v>3</v>
      </c>
      <c r="J742" s="64">
        <f>IFERROR(I742/E736,"-")</f>
        <v>4.4117647058823532E-2</v>
      </c>
      <c r="K742" s="61">
        <f t="shared" si="136"/>
        <v>8665.3333333333339</v>
      </c>
      <c r="L742" s="138"/>
      <c r="M742" s="138"/>
      <c r="N742" s="103" t="s">
        <v>77</v>
      </c>
      <c r="O742" s="52">
        <v>8252428</v>
      </c>
      <c r="P742" s="64">
        <f>IFERROR(O742/L736,"-")</f>
        <v>4.2197785160700434E-2</v>
      </c>
      <c r="Q742" s="52">
        <v>11</v>
      </c>
      <c r="R742" s="64">
        <f>IFERROR(Q742/M736,"-")</f>
        <v>9.4017094017094016E-2</v>
      </c>
      <c r="S742" s="61">
        <f t="shared" si="137"/>
        <v>750220.72727272729</v>
      </c>
      <c r="T742" s="138"/>
      <c r="U742" s="138"/>
      <c r="V742" s="103" t="s">
        <v>77</v>
      </c>
      <c r="W742" s="52">
        <v>180940270</v>
      </c>
      <c r="X742" s="50">
        <f>W742/T736</f>
        <v>1.6962436517269069E-2</v>
      </c>
      <c r="Y742" s="52">
        <v>1179</v>
      </c>
      <c r="Z742" s="64">
        <f>IFERROR(Y742/U736,"-")</f>
        <v>7.3012137726034182E-2</v>
      </c>
      <c r="AA742" s="61">
        <f t="shared" si="138"/>
        <v>153469.27056827821</v>
      </c>
      <c r="AB742" s="138"/>
      <c r="AC742" s="138"/>
      <c r="AD742" s="103" t="s">
        <v>77</v>
      </c>
      <c r="AE742" s="52">
        <v>312998023</v>
      </c>
      <c r="AF742" s="64">
        <f>IFERROR(AE742/AB736,"-")</f>
        <v>3.2880380159852035E-2</v>
      </c>
      <c r="AG742" s="52">
        <v>1327</v>
      </c>
      <c r="AH742" s="64">
        <f>IFERROR(AG742/AC736,"-")</f>
        <v>0.11802899581962109</v>
      </c>
      <c r="AI742" s="61">
        <f t="shared" si="139"/>
        <v>235868.89449886963</v>
      </c>
      <c r="AJ742" s="138"/>
      <c r="AK742" s="138"/>
      <c r="AL742" s="103" t="s">
        <v>77</v>
      </c>
      <c r="AM742" s="52">
        <v>270811680</v>
      </c>
      <c r="AN742" s="64">
        <f>IFERROR(AM742/AJ736,"-")</f>
        <v>4.3011360180951724E-2</v>
      </c>
      <c r="AO742" s="52">
        <v>1155</v>
      </c>
      <c r="AP742" s="64">
        <f>IFERROR(AO742/AK736,"-")</f>
        <v>0.17355371900826447</v>
      </c>
      <c r="AQ742" s="61">
        <f t="shared" si="140"/>
        <v>234468.98701298703</v>
      </c>
      <c r="AR742" s="138"/>
      <c r="AS742" s="138"/>
      <c r="AT742" s="103" t="s">
        <v>77</v>
      </c>
      <c r="AU742" s="52">
        <v>175409412</v>
      </c>
      <c r="AV742" s="64">
        <f>IFERROR(AU742/AR736,"-")</f>
        <v>6.3500108384235102E-2</v>
      </c>
      <c r="AW742" s="52">
        <v>547</v>
      </c>
      <c r="AX742" s="64">
        <f>IFERROR(AW742/AS736,"-")</f>
        <v>0.19253783878915876</v>
      </c>
      <c r="AY742" s="61">
        <f t="shared" si="141"/>
        <v>320675.34186471661</v>
      </c>
      <c r="AZ742" s="138"/>
      <c r="BA742" s="138"/>
      <c r="BB742" s="103" t="s">
        <v>77</v>
      </c>
      <c r="BC742" s="52">
        <v>78074823</v>
      </c>
      <c r="BD742" s="64">
        <f>IFERROR(BC742/AZ736,"-")</f>
        <v>7.9163981642066783E-2</v>
      </c>
      <c r="BE742" s="52">
        <v>199</v>
      </c>
      <c r="BF742" s="64">
        <f>IFERROR(BE742/BA736,"-")</f>
        <v>0.19282945736434109</v>
      </c>
      <c r="BG742" s="61">
        <f t="shared" si="142"/>
        <v>392335.79396984924</v>
      </c>
      <c r="BH742" s="138"/>
      <c r="BI742" s="150"/>
      <c r="BJ742" s="103" t="s">
        <v>77</v>
      </c>
      <c r="BK742" s="52">
        <f t="shared" si="144"/>
        <v>1026512632</v>
      </c>
      <c r="BL742" s="64">
        <f>IFERROR(BK742/BH736,"-")</f>
        <v>3.3601100233849227E-2</v>
      </c>
      <c r="BM742" s="52">
        <f t="shared" si="145"/>
        <v>4421</v>
      </c>
      <c r="BN742" s="64">
        <f>IFERROR(BM742/BI736,"-")</f>
        <v>0.11602456435019945</v>
      </c>
      <c r="BO742" s="61">
        <f t="shared" si="143"/>
        <v>232190.14521601447</v>
      </c>
    </row>
    <row r="743" spans="2:67" s="106" customFormat="1">
      <c r="B743" s="179"/>
      <c r="C743" s="173"/>
      <c r="D743" s="138"/>
      <c r="E743" s="138"/>
      <c r="F743" s="103" t="s">
        <v>79</v>
      </c>
      <c r="G743" s="52">
        <v>0</v>
      </c>
      <c r="H743" s="64">
        <f>IFERROR(G743/D736,"-")</f>
        <v>0</v>
      </c>
      <c r="I743" s="52">
        <v>0</v>
      </c>
      <c r="J743" s="64">
        <f>IFERROR(I743/E736,"-")</f>
        <v>0</v>
      </c>
      <c r="K743" s="61" t="str">
        <f t="shared" si="136"/>
        <v>-</v>
      </c>
      <c r="L743" s="138"/>
      <c r="M743" s="138"/>
      <c r="N743" s="103" t="s">
        <v>79</v>
      </c>
      <c r="O743" s="52">
        <v>0</v>
      </c>
      <c r="P743" s="64">
        <f>IFERROR(O743/L736,"-")</f>
        <v>0</v>
      </c>
      <c r="Q743" s="52">
        <v>0</v>
      </c>
      <c r="R743" s="64">
        <f>IFERROR(Q743/M736,"-")</f>
        <v>0</v>
      </c>
      <c r="S743" s="61" t="str">
        <f t="shared" si="137"/>
        <v>-</v>
      </c>
      <c r="T743" s="138"/>
      <c r="U743" s="138"/>
      <c r="V743" s="103" t="s">
        <v>79</v>
      </c>
      <c r="W743" s="52">
        <v>45315</v>
      </c>
      <c r="X743" s="50">
        <f>W743/T736</f>
        <v>4.2481024858647991E-6</v>
      </c>
      <c r="Y743" s="52">
        <v>7</v>
      </c>
      <c r="Z743" s="64">
        <f>IFERROR(Y743/U736,"-")</f>
        <v>4.3349021550656428E-4</v>
      </c>
      <c r="AA743" s="61">
        <f t="shared" si="138"/>
        <v>6473.5714285714284</v>
      </c>
      <c r="AB743" s="138"/>
      <c r="AC743" s="138"/>
      <c r="AD743" s="103" t="s">
        <v>79</v>
      </c>
      <c r="AE743" s="52">
        <v>31644</v>
      </c>
      <c r="AF743" s="64">
        <f>IFERROR(AE743/AB736,"-")</f>
        <v>3.324195916018159E-6</v>
      </c>
      <c r="AG743" s="52">
        <v>5</v>
      </c>
      <c r="AH743" s="64">
        <f>IFERROR(AG743/AC736,"-")</f>
        <v>4.4472115983278484E-4</v>
      </c>
      <c r="AI743" s="61">
        <f t="shared" si="139"/>
        <v>6328.8</v>
      </c>
      <c r="AJ743" s="138"/>
      <c r="AK743" s="138"/>
      <c r="AL743" s="103" t="s">
        <v>79</v>
      </c>
      <c r="AM743" s="52">
        <v>110312</v>
      </c>
      <c r="AN743" s="64">
        <f>IFERROR(AM743/AJ736,"-")</f>
        <v>1.752017920453485E-5</v>
      </c>
      <c r="AO743" s="52">
        <v>11</v>
      </c>
      <c r="AP743" s="64">
        <f>IFERROR(AO743/AK736,"-")</f>
        <v>1.652892561983471E-3</v>
      </c>
      <c r="AQ743" s="61">
        <f t="shared" si="140"/>
        <v>10028.363636363636</v>
      </c>
      <c r="AR743" s="138"/>
      <c r="AS743" s="138"/>
      <c r="AT743" s="103" t="s">
        <v>79</v>
      </c>
      <c r="AU743" s="52">
        <v>47570</v>
      </c>
      <c r="AV743" s="64">
        <f>IFERROR(AU743/AR736,"-")</f>
        <v>1.7220855605160253E-5</v>
      </c>
      <c r="AW743" s="52">
        <v>3</v>
      </c>
      <c r="AX743" s="64">
        <f>IFERROR(AW743/AS736,"-")</f>
        <v>1.0559662090813093E-3</v>
      </c>
      <c r="AY743" s="61">
        <f t="shared" si="141"/>
        <v>15856.666666666666</v>
      </c>
      <c r="AZ743" s="138"/>
      <c r="BA743" s="138"/>
      <c r="BB743" s="103" t="s">
        <v>79</v>
      </c>
      <c r="BC743" s="52">
        <v>7464</v>
      </c>
      <c r="BD743" s="64">
        <f>IFERROR(BC743/AZ736,"-")</f>
        <v>7.5681242207412553E-6</v>
      </c>
      <c r="BE743" s="52">
        <v>1</v>
      </c>
      <c r="BF743" s="64">
        <f>IFERROR(BE743/BA736,"-")</f>
        <v>9.6899224806201549E-4</v>
      </c>
      <c r="BG743" s="61">
        <f t="shared" si="142"/>
        <v>7464</v>
      </c>
      <c r="BH743" s="138"/>
      <c r="BI743" s="150"/>
      <c r="BJ743" s="103" t="s">
        <v>79</v>
      </c>
      <c r="BK743" s="52">
        <f t="shared" si="144"/>
        <v>242305</v>
      </c>
      <c r="BL743" s="64">
        <f>IFERROR(BK743/BH736,"-")</f>
        <v>7.9314314684077221E-6</v>
      </c>
      <c r="BM743" s="52">
        <f t="shared" si="145"/>
        <v>27</v>
      </c>
      <c r="BN743" s="64">
        <f>IFERROR(BM743/BI736,"-")</f>
        <v>7.085870249842536E-4</v>
      </c>
      <c r="BO743" s="61">
        <f t="shared" si="143"/>
        <v>8974.2592592592591</v>
      </c>
    </row>
    <row r="744" spans="2:67" s="106" customFormat="1">
      <c r="B744" s="179"/>
      <c r="C744" s="173"/>
      <c r="D744" s="138"/>
      <c r="E744" s="138"/>
      <c r="F744" s="103" t="s">
        <v>81</v>
      </c>
      <c r="G744" s="52">
        <v>0</v>
      </c>
      <c r="H744" s="64">
        <f>IFERROR(G744/D736,"-")</f>
        <v>0</v>
      </c>
      <c r="I744" s="52">
        <v>0</v>
      </c>
      <c r="J744" s="64">
        <f>IFERROR(I744/E736,"-")</f>
        <v>0</v>
      </c>
      <c r="K744" s="61" t="str">
        <f t="shared" si="136"/>
        <v>-</v>
      </c>
      <c r="L744" s="138"/>
      <c r="M744" s="138"/>
      <c r="N744" s="103" t="s">
        <v>81</v>
      </c>
      <c r="O744" s="52">
        <v>0</v>
      </c>
      <c r="P744" s="64">
        <f>IFERROR(O744/L736,"-")</f>
        <v>0</v>
      </c>
      <c r="Q744" s="52">
        <v>0</v>
      </c>
      <c r="R744" s="64">
        <f>IFERROR(Q744/M736,"-")</f>
        <v>0</v>
      </c>
      <c r="S744" s="61" t="str">
        <f t="shared" si="137"/>
        <v>-</v>
      </c>
      <c r="T744" s="138"/>
      <c r="U744" s="138"/>
      <c r="V744" s="103" t="s">
        <v>81</v>
      </c>
      <c r="W744" s="52">
        <v>1623330</v>
      </c>
      <c r="X744" s="50">
        <f>W744/T736</f>
        <v>1.5218078358995705E-4</v>
      </c>
      <c r="Y744" s="52">
        <v>83</v>
      </c>
      <c r="Z744" s="64">
        <f>IFERROR(Y744/U736,"-")</f>
        <v>5.1399554124349767E-3</v>
      </c>
      <c r="AA744" s="61">
        <f t="shared" si="138"/>
        <v>19558.192771084337</v>
      </c>
      <c r="AB744" s="138"/>
      <c r="AC744" s="138"/>
      <c r="AD744" s="103" t="s">
        <v>81</v>
      </c>
      <c r="AE744" s="52">
        <v>1709041</v>
      </c>
      <c r="AF744" s="64">
        <f>IFERROR(AE744/AB736,"-")</f>
        <v>1.7953441766235592E-4</v>
      </c>
      <c r="AG744" s="52">
        <v>84</v>
      </c>
      <c r="AH744" s="64">
        <f>IFERROR(AG744/AC736,"-")</f>
        <v>7.4713154851907852E-3</v>
      </c>
      <c r="AI744" s="61">
        <f t="shared" si="139"/>
        <v>20345.726190476191</v>
      </c>
      <c r="AJ744" s="138"/>
      <c r="AK744" s="138"/>
      <c r="AL744" s="103" t="s">
        <v>81</v>
      </c>
      <c r="AM744" s="52">
        <v>528500</v>
      </c>
      <c r="AN744" s="64">
        <f>IFERROR(AM744/AJ736,"-")</f>
        <v>8.3938417484921574E-5</v>
      </c>
      <c r="AO744" s="52">
        <v>32</v>
      </c>
      <c r="AP744" s="64">
        <f>IFERROR(AO744/AK736,"-")</f>
        <v>4.8084147257700981E-3</v>
      </c>
      <c r="AQ744" s="61">
        <f t="shared" si="140"/>
        <v>16515.625</v>
      </c>
      <c r="AR744" s="138"/>
      <c r="AS744" s="138"/>
      <c r="AT744" s="103" t="s">
        <v>81</v>
      </c>
      <c r="AU744" s="52">
        <v>171611</v>
      </c>
      <c r="AV744" s="64">
        <f>IFERROR(AU744/AR736,"-")</f>
        <v>6.2125042069732103E-5</v>
      </c>
      <c r="AW744" s="52">
        <v>10</v>
      </c>
      <c r="AX744" s="64">
        <f>IFERROR(AW744/AS736,"-")</f>
        <v>3.5198873636043647E-3</v>
      </c>
      <c r="AY744" s="61">
        <f t="shared" si="141"/>
        <v>17161.099999999999</v>
      </c>
      <c r="AZ744" s="138"/>
      <c r="BA744" s="138"/>
      <c r="BB744" s="103" t="s">
        <v>81</v>
      </c>
      <c r="BC744" s="52">
        <v>22680</v>
      </c>
      <c r="BD744" s="64">
        <f>IFERROR(BC744/AZ736,"-")</f>
        <v>2.2996390317043366E-5</v>
      </c>
      <c r="BE744" s="52">
        <v>2</v>
      </c>
      <c r="BF744" s="64">
        <f>IFERROR(BE744/BA736,"-")</f>
        <v>1.937984496124031E-3</v>
      </c>
      <c r="BG744" s="61">
        <f t="shared" si="142"/>
        <v>11340</v>
      </c>
      <c r="BH744" s="138"/>
      <c r="BI744" s="150"/>
      <c r="BJ744" s="103" t="s">
        <v>81</v>
      </c>
      <c r="BK744" s="52">
        <f t="shared" si="144"/>
        <v>4055162</v>
      </c>
      <c r="BL744" s="64">
        <f>IFERROR(BK744/BH736,"-")</f>
        <v>1.3273865374751324E-4</v>
      </c>
      <c r="BM744" s="52">
        <f t="shared" si="145"/>
        <v>211</v>
      </c>
      <c r="BN744" s="64">
        <f>IFERROR(BM744/BI736,"-")</f>
        <v>5.5374763804325001E-3</v>
      </c>
      <c r="BO744" s="61">
        <f t="shared" si="143"/>
        <v>19218.777251184834</v>
      </c>
    </row>
    <row r="745" spans="2:67" s="106" customFormat="1">
      <c r="B745" s="179"/>
      <c r="C745" s="173"/>
      <c r="D745" s="138"/>
      <c r="E745" s="138"/>
      <c r="F745" s="103" t="s">
        <v>83</v>
      </c>
      <c r="G745" s="52">
        <v>290666</v>
      </c>
      <c r="H745" s="64">
        <f>IFERROR(G745/D736,"-")</f>
        <v>2.3607824192346596E-3</v>
      </c>
      <c r="I745" s="52">
        <v>7</v>
      </c>
      <c r="J745" s="64">
        <f>IFERROR(I745/E736,"-")</f>
        <v>0.10294117647058823</v>
      </c>
      <c r="K745" s="61">
        <f t="shared" si="136"/>
        <v>41523.714285714283</v>
      </c>
      <c r="L745" s="138"/>
      <c r="M745" s="138"/>
      <c r="N745" s="103" t="s">
        <v>83</v>
      </c>
      <c r="O745" s="52">
        <v>32009</v>
      </c>
      <c r="P745" s="64">
        <f>IFERROR(O745/L736,"-")</f>
        <v>1.6367412175045457E-4</v>
      </c>
      <c r="Q745" s="52">
        <v>5</v>
      </c>
      <c r="R745" s="64">
        <f>IFERROR(Q745/M736,"-")</f>
        <v>4.2735042735042736E-2</v>
      </c>
      <c r="S745" s="61">
        <f t="shared" si="137"/>
        <v>6401.8</v>
      </c>
      <c r="T745" s="138"/>
      <c r="U745" s="138"/>
      <c r="V745" s="103" t="s">
        <v>83</v>
      </c>
      <c r="W745" s="52">
        <v>6631715</v>
      </c>
      <c r="X745" s="50">
        <f>W745/T736</f>
        <v>6.2169711965236402E-4</v>
      </c>
      <c r="Y745" s="52">
        <v>439</v>
      </c>
      <c r="Z745" s="64">
        <f>IFERROR(Y745/U736,"-")</f>
        <v>2.7186029229625961E-2</v>
      </c>
      <c r="AA745" s="61">
        <f t="shared" si="138"/>
        <v>15106.412300683371</v>
      </c>
      <c r="AB745" s="138"/>
      <c r="AC745" s="138"/>
      <c r="AD745" s="103" t="s">
        <v>83</v>
      </c>
      <c r="AE745" s="52">
        <v>9560919</v>
      </c>
      <c r="AF745" s="64">
        <f>IFERROR(AE745/AB736,"-")</f>
        <v>1.0043726423075597E-3</v>
      </c>
      <c r="AG745" s="52">
        <v>456</v>
      </c>
      <c r="AH745" s="64">
        <f>IFERROR(AG745/AC736,"-")</f>
        <v>4.0558569776749979E-2</v>
      </c>
      <c r="AI745" s="61">
        <f t="shared" si="139"/>
        <v>20966.927631578947</v>
      </c>
      <c r="AJ745" s="138"/>
      <c r="AK745" s="138"/>
      <c r="AL745" s="103" t="s">
        <v>83</v>
      </c>
      <c r="AM745" s="52">
        <v>16192986</v>
      </c>
      <c r="AN745" s="64">
        <f>IFERROR(AM745/AJ736,"-")</f>
        <v>2.5718327704739646E-3</v>
      </c>
      <c r="AO745" s="52">
        <v>402</v>
      </c>
      <c r="AP745" s="64">
        <f>IFERROR(AO745/AK736,"-")</f>
        <v>6.0405709992486852E-2</v>
      </c>
      <c r="AQ745" s="61">
        <f t="shared" si="140"/>
        <v>40281.059701492537</v>
      </c>
      <c r="AR745" s="138"/>
      <c r="AS745" s="138"/>
      <c r="AT745" s="103" t="s">
        <v>83</v>
      </c>
      <c r="AU745" s="52">
        <v>11581884</v>
      </c>
      <c r="AV745" s="64">
        <f>IFERROR(AU745/AR736,"-")</f>
        <v>4.1927675425628723E-3</v>
      </c>
      <c r="AW745" s="52">
        <v>210</v>
      </c>
      <c r="AX745" s="64">
        <f>IFERROR(AW745/AS736,"-")</f>
        <v>7.3917634635691662E-2</v>
      </c>
      <c r="AY745" s="61">
        <f t="shared" si="141"/>
        <v>55151.828571428574</v>
      </c>
      <c r="AZ745" s="138"/>
      <c r="BA745" s="138"/>
      <c r="BB745" s="103" t="s">
        <v>83</v>
      </c>
      <c r="BC745" s="52">
        <v>4406683</v>
      </c>
      <c r="BD745" s="64">
        <f>IFERROR(BC745/AZ736,"-")</f>
        <v>4.4681570666437213E-3</v>
      </c>
      <c r="BE745" s="52">
        <v>73</v>
      </c>
      <c r="BF745" s="64">
        <f>IFERROR(BE745/BA736,"-")</f>
        <v>7.0736434108527133E-2</v>
      </c>
      <c r="BG745" s="61">
        <f t="shared" si="142"/>
        <v>60365.520547945205</v>
      </c>
      <c r="BH745" s="138"/>
      <c r="BI745" s="150"/>
      <c r="BJ745" s="103" t="s">
        <v>83</v>
      </c>
      <c r="BK745" s="52">
        <f t="shared" si="144"/>
        <v>48696862</v>
      </c>
      <c r="BL745" s="64">
        <f>IFERROR(BK745/BH736,"-")</f>
        <v>1.5940068247849125E-3</v>
      </c>
      <c r="BM745" s="52">
        <f t="shared" si="145"/>
        <v>1592</v>
      </c>
      <c r="BN745" s="64">
        <f>IFERROR(BM745/BI736,"-")</f>
        <v>4.1780390510182661E-2</v>
      </c>
      <c r="BO745" s="61">
        <f t="shared" si="143"/>
        <v>30588.481155778896</v>
      </c>
    </row>
    <row r="746" spans="2:67" s="106" customFormat="1">
      <c r="B746" s="179"/>
      <c r="C746" s="173"/>
      <c r="D746" s="138"/>
      <c r="E746" s="138"/>
      <c r="F746" s="103" t="s">
        <v>85</v>
      </c>
      <c r="G746" s="52">
        <v>0</v>
      </c>
      <c r="H746" s="64">
        <f>IFERROR(G746/D736,"-")</f>
        <v>0</v>
      </c>
      <c r="I746" s="52">
        <v>0</v>
      </c>
      <c r="J746" s="64">
        <f>IFERROR(I746/E736,"-")</f>
        <v>0</v>
      </c>
      <c r="K746" s="61" t="str">
        <f t="shared" si="136"/>
        <v>-</v>
      </c>
      <c r="L746" s="138"/>
      <c r="M746" s="138"/>
      <c r="N746" s="103" t="s">
        <v>85</v>
      </c>
      <c r="O746" s="52">
        <v>614041</v>
      </c>
      <c r="P746" s="64">
        <f>IFERROR(O746/L736,"-")</f>
        <v>3.1398238430994682E-3</v>
      </c>
      <c r="Q746" s="52">
        <v>5</v>
      </c>
      <c r="R746" s="64">
        <f>IFERROR(Q746/M736,"-")</f>
        <v>4.2735042735042736E-2</v>
      </c>
      <c r="S746" s="61">
        <f t="shared" si="137"/>
        <v>122808.2</v>
      </c>
      <c r="T746" s="138"/>
      <c r="U746" s="138"/>
      <c r="V746" s="103" t="s">
        <v>85</v>
      </c>
      <c r="W746" s="52">
        <v>8374206</v>
      </c>
      <c r="X746" s="50">
        <f>W746/T736</f>
        <v>7.8504877691148436E-4</v>
      </c>
      <c r="Y746" s="52">
        <v>88</v>
      </c>
      <c r="Z746" s="64">
        <f>IFERROR(Y746/U736,"-")</f>
        <v>5.4495912806539508E-3</v>
      </c>
      <c r="AA746" s="61">
        <f t="shared" si="138"/>
        <v>95161.431818181823</v>
      </c>
      <c r="AB746" s="138"/>
      <c r="AC746" s="138"/>
      <c r="AD746" s="103" t="s">
        <v>85</v>
      </c>
      <c r="AE746" s="52">
        <v>11394245</v>
      </c>
      <c r="AF746" s="64">
        <f>IFERROR(AE746/AB736,"-")</f>
        <v>1.1969631745389435E-3</v>
      </c>
      <c r="AG746" s="52">
        <v>103</v>
      </c>
      <c r="AH746" s="64">
        <f>IFERROR(AG746/AC736,"-")</f>
        <v>9.1612558925553682E-3</v>
      </c>
      <c r="AI746" s="61">
        <f t="shared" si="139"/>
        <v>110623.73786407767</v>
      </c>
      <c r="AJ746" s="138"/>
      <c r="AK746" s="138"/>
      <c r="AL746" s="103" t="s">
        <v>85</v>
      </c>
      <c r="AM746" s="52">
        <v>14071354</v>
      </c>
      <c r="AN746" s="64">
        <f>IFERROR(AM746/AJ736,"-")</f>
        <v>2.2348669567268139E-3</v>
      </c>
      <c r="AO746" s="52">
        <v>111</v>
      </c>
      <c r="AP746" s="64">
        <f>IFERROR(AO746/AK736,"-")</f>
        <v>1.6679188580015027E-2</v>
      </c>
      <c r="AQ746" s="61">
        <f t="shared" si="140"/>
        <v>126768.95495495496</v>
      </c>
      <c r="AR746" s="138"/>
      <c r="AS746" s="138"/>
      <c r="AT746" s="103" t="s">
        <v>85</v>
      </c>
      <c r="AU746" s="52">
        <v>5684301</v>
      </c>
      <c r="AV746" s="64">
        <f>IFERROR(AU746/AR736,"-")</f>
        <v>2.0577785734132441E-3</v>
      </c>
      <c r="AW746" s="52">
        <v>59</v>
      </c>
      <c r="AX746" s="64">
        <f>IFERROR(AW746/AS736,"-")</f>
        <v>2.0767335445265753E-2</v>
      </c>
      <c r="AY746" s="61">
        <f t="shared" si="141"/>
        <v>96344.08474576271</v>
      </c>
      <c r="AZ746" s="138"/>
      <c r="BA746" s="138"/>
      <c r="BB746" s="103" t="s">
        <v>85</v>
      </c>
      <c r="BC746" s="52">
        <v>4517906</v>
      </c>
      <c r="BD746" s="64">
        <f>IFERROR(BC746/AZ736,"-")</f>
        <v>4.580931648664556E-3</v>
      </c>
      <c r="BE746" s="52">
        <v>33</v>
      </c>
      <c r="BF746" s="64">
        <f>IFERROR(BE746/BA736,"-")</f>
        <v>3.1976744186046513E-2</v>
      </c>
      <c r="BG746" s="61">
        <f t="shared" si="142"/>
        <v>136906.24242424243</v>
      </c>
      <c r="BH746" s="138"/>
      <c r="BI746" s="150"/>
      <c r="BJ746" s="103" t="s">
        <v>85</v>
      </c>
      <c r="BK746" s="52">
        <f t="shared" si="144"/>
        <v>44656053</v>
      </c>
      <c r="BL746" s="64">
        <f>IFERROR(BK746/BH736,"-")</f>
        <v>1.461737991453264E-3</v>
      </c>
      <c r="BM746" s="52">
        <f t="shared" si="145"/>
        <v>399</v>
      </c>
      <c r="BN746" s="64">
        <f>IFERROR(BM746/BI736,"-")</f>
        <v>1.047134159143397E-2</v>
      </c>
      <c r="BO746" s="61">
        <f t="shared" si="143"/>
        <v>111919.93233082707</v>
      </c>
    </row>
    <row r="747" spans="2:67" s="106" customFormat="1">
      <c r="B747" s="179"/>
      <c r="C747" s="173"/>
      <c r="D747" s="138"/>
      <c r="E747" s="138"/>
      <c r="F747" s="103" t="s">
        <v>87</v>
      </c>
      <c r="G747" s="52">
        <v>1001298</v>
      </c>
      <c r="H747" s="64">
        <f>IFERROR(G747/D736,"-")</f>
        <v>8.1325188182134345E-3</v>
      </c>
      <c r="I747" s="52">
        <v>2</v>
      </c>
      <c r="J747" s="64">
        <f>IFERROR(I747/E736,"-")</f>
        <v>2.9411764705882353E-2</v>
      </c>
      <c r="K747" s="61">
        <f t="shared" si="136"/>
        <v>500649</v>
      </c>
      <c r="L747" s="138"/>
      <c r="M747" s="138"/>
      <c r="N747" s="103" t="s">
        <v>87</v>
      </c>
      <c r="O747" s="52">
        <v>2963385</v>
      </c>
      <c r="P747" s="64">
        <f>IFERROR(O747/L736,"-")</f>
        <v>1.515290815968855E-2</v>
      </c>
      <c r="Q747" s="52">
        <v>7</v>
      </c>
      <c r="R747" s="64">
        <f>IFERROR(Q747/M736,"-")</f>
        <v>5.9829059829059832E-2</v>
      </c>
      <c r="S747" s="61">
        <f t="shared" si="137"/>
        <v>423340.71428571426</v>
      </c>
      <c r="T747" s="138"/>
      <c r="U747" s="138"/>
      <c r="V747" s="103" t="s">
        <v>87</v>
      </c>
      <c r="W747" s="52">
        <v>67785102</v>
      </c>
      <c r="X747" s="50">
        <f>W747/T736</f>
        <v>6.3545859055676697E-3</v>
      </c>
      <c r="Y747" s="52">
        <v>174</v>
      </c>
      <c r="Z747" s="64">
        <f>IFERROR(Y747/U736,"-")</f>
        <v>1.0775328214020313E-2</v>
      </c>
      <c r="AA747" s="61">
        <f t="shared" si="138"/>
        <v>389569.55172413791</v>
      </c>
      <c r="AB747" s="138"/>
      <c r="AC747" s="138"/>
      <c r="AD747" s="103" t="s">
        <v>87</v>
      </c>
      <c r="AE747" s="52">
        <v>87066026</v>
      </c>
      <c r="AF747" s="64">
        <f>IFERROR(AE747/AB736,"-")</f>
        <v>9.1462687414085083E-3</v>
      </c>
      <c r="AG747" s="52">
        <v>246</v>
      </c>
      <c r="AH747" s="64">
        <f>IFERROR(AG747/AC736,"-")</f>
        <v>2.1880281063773013E-2</v>
      </c>
      <c r="AI747" s="61">
        <f t="shared" si="139"/>
        <v>353926.93495934957</v>
      </c>
      <c r="AJ747" s="138"/>
      <c r="AK747" s="138"/>
      <c r="AL747" s="103" t="s">
        <v>87</v>
      </c>
      <c r="AM747" s="52">
        <v>148927703</v>
      </c>
      <c r="AN747" s="64">
        <f>IFERROR(AM747/AJ736,"-")</f>
        <v>2.3653274757775605E-2</v>
      </c>
      <c r="AO747" s="52">
        <v>289</v>
      </c>
      <c r="AP747" s="64">
        <f>IFERROR(AO747/AK736,"-")</f>
        <v>4.3425995492111194E-2</v>
      </c>
      <c r="AQ747" s="61">
        <f t="shared" si="140"/>
        <v>515320.77162629756</v>
      </c>
      <c r="AR747" s="138"/>
      <c r="AS747" s="138"/>
      <c r="AT747" s="103" t="s">
        <v>87</v>
      </c>
      <c r="AU747" s="52">
        <v>91020753</v>
      </c>
      <c r="AV747" s="64">
        <f>IFERROR(AU747/AR736,"-")</f>
        <v>3.2950499148327872E-2</v>
      </c>
      <c r="AW747" s="52">
        <v>189</v>
      </c>
      <c r="AX747" s="64">
        <f>IFERROR(AW747/AS736,"-")</f>
        <v>6.6525871172122497E-2</v>
      </c>
      <c r="AY747" s="61">
        <f t="shared" si="141"/>
        <v>481591.28571428574</v>
      </c>
      <c r="AZ747" s="138"/>
      <c r="BA747" s="138"/>
      <c r="BB747" s="103" t="s">
        <v>87</v>
      </c>
      <c r="BC747" s="52">
        <v>50458475</v>
      </c>
      <c r="BD747" s="64">
        <f>IFERROR(BC747/AZ736,"-")</f>
        <v>5.1162380330810171E-2</v>
      </c>
      <c r="BE747" s="52">
        <v>105</v>
      </c>
      <c r="BF747" s="64">
        <f>IFERROR(BE747/BA736,"-")</f>
        <v>0.10174418604651163</v>
      </c>
      <c r="BG747" s="61">
        <f t="shared" si="142"/>
        <v>480556.90476190473</v>
      </c>
      <c r="BH747" s="138"/>
      <c r="BI747" s="150"/>
      <c r="BJ747" s="103" t="s">
        <v>87</v>
      </c>
      <c r="BK747" s="52">
        <f t="shared" si="144"/>
        <v>449222742</v>
      </c>
      <c r="BL747" s="64">
        <f>IFERROR(BK747/BH736,"-")</f>
        <v>1.4704522780063159E-2</v>
      </c>
      <c r="BM747" s="52">
        <f t="shared" si="145"/>
        <v>1012</v>
      </c>
      <c r="BN747" s="64">
        <f>IFERROR(BM747/BI736,"-")</f>
        <v>2.6558891454965358E-2</v>
      </c>
      <c r="BO747" s="61">
        <f t="shared" si="143"/>
        <v>443895.99011857709</v>
      </c>
    </row>
    <row r="748" spans="2:67" s="106" customFormat="1">
      <c r="B748" s="179"/>
      <c r="C748" s="173"/>
      <c r="D748" s="138"/>
      <c r="E748" s="138"/>
      <c r="F748" s="103" t="s">
        <v>89</v>
      </c>
      <c r="G748" s="52">
        <v>3217136</v>
      </c>
      <c r="H748" s="64">
        <f>IFERROR(G748/D736,"-")</f>
        <v>2.6129502965902156E-2</v>
      </c>
      <c r="I748" s="52">
        <v>12</v>
      </c>
      <c r="J748" s="64">
        <f>IFERROR(I748/E736,"-")</f>
        <v>0.17647058823529413</v>
      </c>
      <c r="K748" s="61">
        <f t="shared" si="136"/>
        <v>268094.66666666669</v>
      </c>
      <c r="L748" s="138"/>
      <c r="M748" s="138"/>
      <c r="N748" s="103" t="s">
        <v>89</v>
      </c>
      <c r="O748" s="52">
        <v>2794434</v>
      </c>
      <c r="P748" s="64">
        <f>IFERROR(O748/L736,"-")</f>
        <v>1.4288997804980155E-2</v>
      </c>
      <c r="Q748" s="52">
        <v>12</v>
      </c>
      <c r="R748" s="64">
        <f>IFERROR(Q748/M736,"-")</f>
        <v>0.10256410256410256</v>
      </c>
      <c r="S748" s="61">
        <f t="shared" si="137"/>
        <v>232869.5</v>
      </c>
      <c r="T748" s="138"/>
      <c r="U748" s="138"/>
      <c r="V748" s="103" t="s">
        <v>89</v>
      </c>
      <c r="W748" s="52">
        <v>95182767</v>
      </c>
      <c r="X748" s="50">
        <f>W748/T736</f>
        <v>8.9230089176694245E-3</v>
      </c>
      <c r="Y748" s="52">
        <v>1658</v>
      </c>
      <c r="Z748" s="64">
        <f>IFERROR(Y748/U736,"-")</f>
        <v>0.10267525390141194</v>
      </c>
      <c r="AA748" s="61">
        <f t="shared" si="138"/>
        <v>57408.182750301567</v>
      </c>
      <c r="AB748" s="138"/>
      <c r="AC748" s="138"/>
      <c r="AD748" s="103" t="s">
        <v>89</v>
      </c>
      <c r="AE748" s="52">
        <v>93457939</v>
      </c>
      <c r="AF748" s="64">
        <f>IFERROR(AE748/AB736,"-")</f>
        <v>9.8177379327289288E-3</v>
      </c>
      <c r="AG748" s="52">
        <v>1445</v>
      </c>
      <c r="AH748" s="64">
        <f>IFERROR(AG748/AC736,"-")</f>
        <v>0.12852441519167482</v>
      </c>
      <c r="AI748" s="61">
        <f t="shared" si="139"/>
        <v>64676.774394463668</v>
      </c>
      <c r="AJ748" s="138"/>
      <c r="AK748" s="138"/>
      <c r="AL748" s="103" t="s">
        <v>89</v>
      </c>
      <c r="AM748" s="52">
        <v>62384348</v>
      </c>
      <c r="AN748" s="64">
        <f>IFERROR(AM748/AJ736,"-")</f>
        <v>9.908123835285965E-3</v>
      </c>
      <c r="AO748" s="52">
        <v>1015</v>
      </c>
      <c r="AP748" s="64">
        <f>IFERROR(AO748/AK736,"-")</f>
        <v>0.15251690458302028</v>
      </c>
      <c r="AQ748" s="61">
        <f t="shared" si="140"/>
        <v>61462.411822660099</v>
      </c>
      <c r="AR748" s="138"/>
      <c r="AS748" s="138"/>
      <c r="AT748" s="103" t="s">
        <v>89</v>
      </c>
      <c r="AU748" s="52">
        <v>39323013</v>
      </c>
      <c r="AV748" s="64">
        <f>IFERROR(AU748/AR736,"-")</f>
        <v>1.4235356923120442E-2</v>
      </c>
      <c r="AW748" s="52">
        <v>424</v>
      </c>
      <c r="AX748" s="64">
        <f>IFERROR(AW748/AS736,"-")</f>
        <v>0.14924322421682507</v>
      </c>
      <c r="AY748" s="61">
        <f t="shared" si="141"/>
        <v>92742.955188679247</v>
      </c>
      <c r="AZ748" s="138"/>
      <c r="BA748" s="138"/>
      <c r="BB748" s="103" t="s">
        <v>89</v>
      </c>
      <c r="BC748" s="52">
        <v>16859396</v>
      </c>
      <c r="BD748" s="64">
        <f>IFERROR(BC748/AZ736,"-")</f>
        <v>1.7094587783315681E-2</v>
      </c>
      <c r="BE748" s="52">
        <v>142</v>
      </c>
      <c r="BF748" s="64">
        <f>IFERROR(BE748/BA736,"-")</f>
        <v>0.1375968992248062</v>
      </c>
      <c r="BG748" s="61">
        <f t="shared" si="142"/>
        <v>118728.14084507042</v>
      </c>
      <c r="BH748" s="138"/>
      <c r="BI748" s="150"/>
      <c r="BJ748" s="103" t="s">
        <v>89</v>
      </c>
      <c r="BK748" s="52">
        <f t="shared" si="144"/>
        <v>313219033</v>
      </c>
      <c r="BL748" s="64">
        <f>IFERROR(BK748/BH736,"-")</f>
        <v>1.0252678627516712E-2</v>
      </c>
      <c r="BM748" s="52">
        <f t="shared" si="145"/>
        <v>4708</v>
      </c>
      <c r="BN748" s="64">
        <f>IFERROR(BM748/BI736,"-")</f>
        <v>0.12355658198614319</v>
      </c>
      <c r="BO748" s="61">
        <f t="shared" si="143"/>
        <v>66529.10641461343</v>
      </c>
    </row>
    <row r="749" spans="2:67" s="106" customFormat="1">
      <c r="B749" s="179"/>
      <c r="C749" s="173"/>
      <c r="D749" s="138"/>
      <c r="E749" s="138"/>
      <c r="F749" s="103" t="s">
        <v>91</v>
      </c>
      <c r="G749" s="52">
        <v>540795</v>
      </c>
      <c r="H749" s="64">
        <f>IFERROR(G749/D736,"-")</f>
        <v>4.3923242773836902E-3</v>
      </c>
      <c r="I749" s="52">
        <v>2</v>
      </c>
      <c r="J749" s="64">
        <f>IFERROR(I749/E736,"-")</f>
        <v>2.9411764705882353E-2</v>
      </c>
      <c r="K749" s="61">
        <f t="shared" si="136"/>
        <v>270397.5</v>
      </c>
      <c r="L749" s="138"/>
      <c r="M749" s="138"/>
      <c r="N749" s="103" t="s">
        <v>91</v>
      </c>
      <c r="O749" s="52">
        <v>4087764</v>
      </c>
      <c r="P749" s="64">
        <f>IFERROR(O749/L736,"-")</f>
        <v>2.0902283189825524E-2</v>
      </c>
      <c r="Q749" s="52">
        <v>13</v>
      </c>
      <c r="R749" s="64">
        <f>IFERROR(Q749/M736,"-")</f>
        <v>0.1111111111111111</v>
      </c>
      <c r="S749" s="61">
        <f t="shared" si="137"/>
        <v>314443.38461538462</v>
      </c>
      <c r="T749" s="138"/>
      <c r="U749" s="138"/>
      <c r="V749" s="103" t="s">
        <v>91</v>
      </c>
      <c r="W749" s="52">
        <v>201910073</v>
      </c>
      <c r="X749" s="50">
        <f>W749/T736</f>
        <v>1.89282728242843E-2</v>
      </c>
      <c r="Y749" s="52">
        <v>1150</v>
      </c>
      <c r="Z749" s="64">
        <f>IFERROR(Y749/U736,"-")</f>
        <v>7.1216249690364136E-2</v>
      </c>
      <c r="AA749" s="61">
        <f t="shared" si="138"/>
        <v>175573.97652173913</v>
      </c>
      <c r="AB749" s="138"/>
      <c r="AC749" s="138"/>
      <c r="AD749" s="103" t="s">
        <v>91</v>
      </c>
      <c r="AE749" s="52">
        <v>300138236</v>
      </c>
      <c r="AF749" s="64">
        <f>IFERROR(AE749/AB736,"-")</f>
        <v>3.1529462089245806E-2</v>
      </c>
      <c r="AG749" s="52">
        <v>1698</v>
      </c>
      <c r="AH749" s="64">
        <f>IFERROR(AG749/AC736,"-")</f>
        <v>0.15102730587921373</v>
      </c>
      <c r="AI749" s="61">
        <f t="shared" si="139"/>
        <v>176759.85630153122</v>
      </c>
      <c r="AJ749" s="138"/>
      <c r="AK749" s="138"/>
      <c r="AL749" s="103" t="s">
        <v>91</v>
      </c>
      <c r="AM749" s="52">
        <v>317909036</v>
      </c>
      <c r="AN749" s="64">
        <f>IFERROR(AM749/AJ736,"-")</f>
        <v>5.0491544722794629E-2</v>
      </c>
      <c r="AO749" s="52">
        <v>1694</v>
      </c>
      <c r="AP749" s="64">
        <f>IFERROR(AO749/AK736,"-")</f>
        <v>0.25454545454545452</v>
      </c>
      <c r="AQ749" s="61">
        <f t="shared" si="140"/>
        <v>187667.67178276269</v>
      </c>
      <c r="AR749" s="138"/>
      <c r="AS749" s="138"/>
      <c r="AT749" s="103" t="s">
        <v>91</v>
      </c>
      <c r="AU749" s="52">
        <v>133056156</v>
      </c>
      <c r="AV749" s="64">
        <f>IFERROR(AU749/AR736,"-")</f>
        <v>4.8167770650697432E-2</v>
      </c>
      <c r="AW749" s="52">
        <v>934</v>
      </c>
      <c r="AX749" s="64">
        <f>IFERROR(AW749/AS736,"-")</f>
        <v>0.32875747976064768</v>
      </c>
      <c r="AY749" s="61">
        <f t="shared" si="141"/>
        <v>142458.41113490364</v>
      </c>
      <c r="AZ749" s="138"/>
      <c r="BA749" s="138"/>
      <c r="BB749" s="103" t="s">
        <v>91</v>
      </c>
      <c r="BC749" s="52">
        <v>58780309</v>
      </c>
      <c r="BD749" s="64">
        <f>IFERROR(BC749/AZ736,"-")</f>
        <v>5.9600305499136551E-2</v>
      </c>
      <c r="BE749" s="52">
        <v>353</v>
      </c>
      <c r="BF749" s="64">
        <f>IFERROR(BE749/BA736,"-")</f>
        <v>0.34205426356589147</v>
      </c>
      <c r="BG749" s="61">
        <f t="shared" si="142"/>
        <v>166516.45609065157</v>
      </c>
      <c r="BH749" s="138"/>
      <c r="BI749" s="150"/>
      <c r="BJ749" s="103" t="s">
        <v>91</v>
      </c>
      <c r="BK749" s="52">
        <f t="shared" si="144"/>
        <v>1016422369</v>
      </c>
      <c r="BL749" s="64">
        <f>IFERROR(BK749/BH736,"-")</f>
        <v>3.3270813077237886E-2</v>
      </c>
      <c r="BM749" s="52">
        <f t="shared" si="145"/>
        <v>5844</v>
      </c>
      <c r="BN749" s="64">
        <f>IFERROR(BM749/BI736,"-")</f>
        <v>0.15336972496325846</v>
      </c>
      <c r="BO749" s="61">
        <f t="shared" si="143"/>
        <v>173925.79893908283</v>
      </c>
    </row>
    <row r="750" spans="2:67" s="106" customFormat="1">
      <c r="B750" s="179"/>
      <c r="C750" s="173"/>
      <c r="D750" s="138"/>
      <c r="E750" s="138"/>
      <c r="F750" s="103" t="s">
        <v>95</v>
      </c>
      <c r="G750" s="52">
        <v>692809</v>
      </c>
      <c r="H750" s="64">
        <f>IFERROR(G750/D736,"-")</f>
        <v>5.6269784119489215E-3</v>
      </c>
      <c r="I750" s="52">
        <v>6</v>
      </c>
      <c r="J750" s="64">
        <f>IFERROR(I750/E736,"-")</f>
        <v>8.8235294117647065E-2</v>
      </c>
      <c r="K750" s="61">
        <f t="shared" si="136"/>
        <v>115468.16666666667</v>
      </c>
      <c r="L750" s="138"/>
      <c r="M750" s="138"/>
      <c r="N750" s="103" t="s">
        <v>95</v>
      </c>
      <c r="O750" s="52">
        <v>1304514</v>
      </c>
      <c r="P750" s="64">
        <f>IFERROR(O750/L736,"-")</f>
        <v>6.6704734062661281E-3</v>
      </c>
      <c r="Q750" s="52">
        <v>8</v>
      </c>
      <c r="R750" s="64">
        <f>IFERROR(Q750/M736,"-")</f>
        <v>6.8376068376068383E-2</v>
      </c>
      <c r="S750" s="61">
        <f t="shared" si="137"/>
        <v>163064.25</v>
      </c>
      <c r="T750" s="138"/>
      <c r="U750" s="138"/>
      <c r="V750" s="103" t="s">
        <v>95</v>
      </c>
      <c r="W750" s="52">
        <v>49098286</v>
      </c>
      <c r="X750" s="50">
        <f>W750/T736</f>
        <v>4.602770623597062E-3</v>
      </c>
      <c r="Y750" s="52">
        <v>819</v>
      </c>
      <c r="Z750" s="64">
        <f>IFERROR(Y750/U736,"-")</f>
        <v>5.071835521426802E-2</v>
      </c>
      <c r="AA750" s="61">
        <f t="shared" si="138"/>
        <v>59949.067155067154</v>
      </c>
      <c r="AB750" s="138"/>
      <c r="AC750" s="138"/>
      <c r="AD750" s="103" t="s">
        <v>95</v>
      </c>
      <c r="AE750" s="52">
        <v>38883669</v>
      </c>
      <c r="AF750" s="64">
        <f>IFERROR(AE750/AB736,"-")</f>
        <v>4.0847217067880763E-3</v>
      </c>
      <c r="AG750" s="52">
        <v>717</v>
      </c>
      <c r="AH750" s="64">
        <f>IFERROR(AG750/AC736,"-")</f>
        <v>6.3773014320021346E-2</v>
      </c>
      <c r="AI750" s="61">
        <f t="shared" si="139"/>
        <v>54231.058577405856</v>
      </c>
      <c r="AJ750" s="138"/>
      <c r="AK750" s="138"/>
      <c r="AL750" s="103" t="s">
        <v>95</v>
      </c>
      <c r="AM750" s="52">
        <v>19472239</v>
      </c>
      <c r="AN750" s="64">
        <f>IFERROR(AM750/AJ736,"-")</f>
        <v>3.0926564362311671E-3</v>
      </c>
      <c r="AO750" s="52">
        <v>495</v>
      </c>
      <c r="AP750" s="64">
        <f>IFERROR(AO750/AK736,"-")</f>
        <v>7.43801652892562E-2</v>
      </c>
      <c r="AQ750" s="61">
        <f t="shared" si="140"/>
        <v>39337.856565656562</v>
      </c>
      <c r="AR750" s="138"/>
      <c r="AS750" s="138"/>
      <c r="AT750" s="103" t="s">
        <v>95</v>
      </c>
      <c r="AU750" s="52">
        <v>9602974</v>
      </c>
      <c r="AV750" s="64">
        <f>IFERROR(AU750/AR736,"-")</f>
        <v>3.4763806734098837E-3</v>
      </c>
      <c r="AW750" s="52">
        <v>193</v>
      </c>
      <c r="AX750" s="64">
        <f>IFERROR(AW750/AS736,"-")</f>
        <v>6.7933826117564239E-2</v>
      </c>
      <c r="AY750" s="61">
        <f t="shared" si="141"/>
        <v>49756.341968911918</v>
      </c>
      <c r="AZ750" s="138"/>
      <c r="BA750" s="138"/>
      <c r="BB750" s="103" t="s">
        <v>95</v>
      </c>
      <c r="BC750" s="52">
        <v>2886621</v>
      </c>
      <c r="BD750" s="64">
        <f>IFERROR(BC750/AZ736,"-")</f>
        <v>2.9268899124062627E-3</v>
      </c>
      <c r="BE750" s="52">
        <v>41</v>
      </c>
      <c r="BF750" s="64">
        <f>IFERROR(BE750/BA736,"-")</f>
        <v>3.9728682170542637E-2</v>
      </c>
      <c r="BG750" s="61">
        <f t="shared" si="142"/>
        <v>70405.390243902439</v>
      </c>
      <c r="BH750" s="138"/>
      <c r="BI750" s="150"/>
      <c r="BJ750" s="103" t="s">
        <v>95</v>
      </c>
      <c r="BK750" s="52">
        <f t="shared" si="144"/>
        <v>121941112</v>
      </c>
      <c r="BL750" s="64">
        <f>IFERROR(BK750/BH736,"-")</f>
        <v>3.9915295722722623E-3</v>
      </c>
      <c r="BM750" s="52">
        <f t="shared" si="145"/>
        <v>2279</v>
      </c>
      <c r="BN750" s="64">
        <f>IFERROR(BM750/BI736,"-")</f>
        <v>5.9809993701448669E-2</v>
      </c>
      <c r="BO750" s="61">
        <f t="shared" si="143"/>
        <v>53506.411584028079</v>
      </c>
    </row>
    <row r="751" spans="2:67" s="106" customFormat="1">
      <c r="B751" s="179"/>
      <c r="C751" s="173"/>
      <c r="D751" s="138"/>
      <c r="E751" s="138"/>
      <c r="F751" s="104" t="s">
        <v>93</v>
      </c>
      <c r="G751" s="55">
        <v>379788</v>
      </c>
      <c r="H751" s="65">
        <f>IFERROR(G751/D736,"-")</f>
        <v>3.0846292082193751E-3</v>
      </c>
      <c r="I751" s="55">
        <v>10</v>
      </c>
      <c r="J751" s="65">
        <f>IFERROR(I751/E736,"-")</f>
        <v>0.14705882352941177</v>
      </c>
      <c r="K751" s="62">
        <f t="shared" si="136"/>
        <v>37978.800000000003</v>
      </c>
      <c r="L751" s="138"/>
      <c r="M751" s="138"/>
      <c r="N751" s="104" t="s">
        <v>93</v>
      </c>
      <c r="O751" s="55">
        <v>207022</v>
      </c>
      <c r="P751" s="65">
        <f>IFERROR(O751/L736,"-")</f>
        <v>1.0585817749077637E-3</v>
      </c>
      <c r="Q751" s="55">
        <v>19</v>
      </c>
      <c r="R751" s="65">
        <f>IFERROR(Q751/M736,"-")</f>
        <v>0.1623931623931624</v>
      </c>
      <c r="S751" s="62">
        <f t="shared" si="137"/>
        <v>10895.894736842105</v>
      </c>
      <c r="T751" s="138"/>
      <c r="U751" s="138"/>
      <c r="V751" s="104" t="s">
        <v>93</v>
      </c>
      <c r="W751" s="55">
        <v>26293291</v>
      </c>
      <c r="X751" s="53">
        <f>W751/T736</f>
        <v>2.4648923062709155E-3</v>
      </c>
      <c r="Y751" s="55">
        <v>1108</v>
      </c>
      <c r="Z751" s="65">
        <f>IFERROR(Y751/U736,"-")</f>
        <v>6.8615308397324742E-2</v>
      </c>
      <c r="AA751" s="62">
        <f t="shared" si="138"/>
        <v>23730.40703971119</v>
      </c>
      <c r="AB751" s="138"/>
      <c r="AC751" s="138"/>
      <c r="AD751" s="104" t="s">
        <v>93</v>
      </c>
      <c r="AE751" s="55">
        <v>33606301</v>
      </c>
      <c r="AF751" s="65">
        <f>IFERROR(AE751/AB736,"-")</f>
        <v>3.530335246387213E-3</v>
      </c>
      <c r="AG751" s="55">
        <v>1140</v>
      </c>
      <c r="AH751" s="65">
        <f>IFERROR(AG751/AC736,"-")</f>
        <v>0.10139642444187494</v>
      </c>
      <c r="AI751" s="62">
        <f t="shared" si="139"/>
        <v>29479.211403508772</v>
      </c>
      <c r="AJ751" s="138"/>
      <c r="AK751" s="138"/>
      <c r="AL751" s="104" t="s">
        <v>93</v>
      </c>
      <c r="AM751" s="55">
        <v>23332627</v>
      </c>
      <c r="AN751" s="65">
        <f>IFERROR(AM751/AJ736,"-")</f>
        <v>3.7057782140888424E-3</v>
      </c>
      <c r="AO751" s="55">
        <v>942</v>
      </c>
      <c r="AP751" s="65">
        <f>IFERROR(AO751/AK736,"-")</f>
        <v>0.14154770848985726</v>
      </c>
      <c r="AQ751" s="62">
        <f t="shared" si="140"/>
        <v>24769.243099787687</v>
      </c>
      <c r="AR751" s="138"/>
      <c r="AS751" s="138"/>
      <c r="AT751" s="104" t="s">
        <v>93</v>
      </c>
      <c r="AU751" s="55">
        <v>12072561</v>
      </c>
      <c r="AV751" s="65">
        <f>IFERROR(AU751/AR736,"-")</f>
        <v>4.3703979349482671E-3</v>
      </c>
      <c r="AW751" s="55">
        <v>465</v>
      </c>
      <c r="AX751" s="65">
        <f>IFERROR(AW751/AS736,"-")</f>
        <v>0.16367476240760295</v>
      </c>
      <c r="AY751" s="62">
        <f t="shared" si="141"/>
        <v>25962.496774193547</v>
      </c>
      <c r="AZ751" s="138"/>
      <c r="BA751" s="138"/>
      <c r="BB751" s="104" t="s">
        <v>93</v>
      </c>
      <c r="BC751" s="55">
        <v>6223016</v>
      </c>
      <c r="BD751" s="65">
        <f>IFERROR(BC751/AZ736,"-")</f>
        <v>6.3098282577251294E-3</v>
      </c>
      <c r="BE751" s="55">
        <v>200</v>
      </c>
      <c r="BF751" s="65">
        <f>IFERROR(BE751/BA736,"-")</f>
        <v>0.19379844961240311</v>
      </c>
      <c r="BG751" s="62">
        <f t="shared" si="142"/>
        <v>31115.08</v>
      </c>
      <c r="BH751" s="138"/>
      <c r="BI751" s="150"/>
      <c r="BJ751" s="104" t="s">
        <v>93</v>
      </c>
      <c r="BK751" s="55">
        <f t="shared" si="144"/>
        <v>102114606</v>
      </c>
      <c r="BL751" s="65">
        <f>IFERROR(BK751/BH736,"-")</f>
        <v>3.3425434861536333E-3</v>
      </c>
      <c r="BM751" s="55">
        <f t="shared" si="145"/>
        <v>3884</v>
      </c>
      <c r="BN751" s="65">
        <f>IFERROR(BM751/BI736,"-")</f>
        <v>0.1019315557421793</v>
      </c>
      <c r="BO751" s="62">
        <f t="shared" si="143"/>
        <v>26291.093202883625</v>
      </c>
    </row>
    <row r="752" spans="2:67" s="106" customFormat="1">
      <c r="B752" s="179"/>
      <c r="C752" s="174"/>
      <c r="D752" s="139"/>
      <c r="E752" s="139"/>
      <c r="F752" s="105" t="s">
        <v>101</v>
      </c>
      <c r="G752" s="56">
        <f>SUM(G736:G751)</f>
        <v>12498744</v>
      </c>
      <c r="H752" s="65">
        <f>IFERROR(G752/D736,"-")</f>
        <v>0.1015145049565986</v>
      </c>
      <c r="I752" s="55">
        <v>49</v>
      </c>
      <c r="J752" s="65">
        <f>IFERROR(I752/E736,"-")</f>
        <v>0.72058823529411764</v>
      </c>
      <c r="K752" s="62">
        <f t="shared" si="136"/>
        <v>255076.4081632653</v>
      </c>
      <c r="L752" s="139"/>
      <c r="M752" s="139"/>
      <c r="N752" s="105" t="s">
        <v>101</v>
      </c>
      <c r="O752" s="56">
        <f>SUM(O736:O751)</f>
        <v>34438522</v>
      </c>
      <c r="P752" s="65">
        <f>IFERROR(O752/L736,"-")</f>
        <v>0.17609718650172476</v>
      </c>
      <c r="Q752" s="55">
        <v>94</v>
      </c>
      <c r="R752" s="65">
        <f>IFERROR(Q752/M736,"-")</f>
        <v>0.80341880341880345</v>
      </c>
      <c r="S752" s="62">
        <f t="shared" si="137"/>
        <v>366367.25531914894</v>
      </c>
      <c r="T752" s="139"/>
      <c r="U752" s="139"/>
      <c r="V752" s="105" t="s">
        <v>101</v>
      </c>
      <c r="W752" s="56">
        <f>SUM(W736:W751)</f>
        <v>1863330329</v>
      </c>
      <c r="X752" s="53">
        <f>W752/T736</f>
        <v>0.17467986765115687</v>
      </c>
      <c r="Y752" s="55">
        <v>11332</v>
      </c>
      <c r="Z752" s="65">
        <f>IFERROR(Y752/U736,"-")</f>
        <v>0.70175873173148373</v>
      </c>
      <c r="AA752" s="62">
        <f t="shared" si="138"/>
        <v>164430.84442287328</v>
      </c>
      <c r="AB752" s="139"/>
      <c r="AC752" s="139"/>
      <c r="AD752" s="105" t="s">
        <v>101</v>
      </c>
      <c r="AE752" s="56">
        <f>SUM(AE736:AE751)</f>
        <v>2063296662</v>
      </c>
      <c r="AF752" s="65">
        <f>IFERROR(AE752/AB736,"-")</f>
        <v>0.21674890460606433</v>
      </c>
      <c r="AG752" s="55">
        <v>9149</v>
      </c>
      <c r="AH752" s="65">
        <f>IFERROR(AG752/AC736,"-")</f>
        <v>0.81375077826202968</v>
      </c>
      <c r="AI752" s="62">
        <f t="shared" si="139"/>
        <v>225521.55011476664</v>
      </c>
      <c r="AJ752" s="139"/>
      <c r="AK752" s="139"/>
      <c r="AL752" s="105" t="s">
        <v>101</v>
      </c>
      <c r="AM752" s="56">
        <f>SUM(AM736:AM751)</f>
        <v>1635085726</v>
      </c>
      <c r="AN752" s="65">
        <f>IFERROR(AM752/AJ736,"-")</f>
        <v>0.25969064956031046</v>
      </c>
      <c r="AO752" s="55">
        <v>5816</v>
      </c>
      <c r="AP752" s="65">
        <f>IFERROR(AO752/AK736,"-")</f>
        <v>0.87392937640871526</v>
      </c>
      <c r="AQ752" s="62">
        <f t="shared" si="140"/>
        <v>281135.78507565334</v>
      </c>
      <c r="AR752" s="139"/>
      <c r="AS752" s="139"/>
      <c r="AT752" s="105" t="s">
        <v>101</v>
      </c>
      <c r="AU752" s="56">
        <f>SUM(AU736:AU751)</f>
        <v>752350030</v>
      </c>
      <c r="AV752" s="65">
        <f>IFERROR(AU752/AR736,"-")</f>
        <v>0.27235886548597821</v>
      </c>
      <c r="AW752" s="55">
        <v>2488</v>
      </c>
      <c r="AX752" s="65">
        <f>IFERROR(AW752/AS736,"-")</f>
        <v>0.87574797606476595</v>
      </c>
      <c r="AY752" s="62">
        <f t="shared" si="141"/>
        <v>302391.49115755624</v>
      </c>
      <c r="AZ752" s="139"/>
      <c r="BA752" s="139"/>
      <c r="BB752" s="105" t="s">
        <v>101</v>
      </c>
      <c r="BC752" s="56">
        <f>SUM(BC736:BC751)</f>
        <v>316151851</v>
      </c>
      <c r="BD752" s="65">
        <f>IFERROR(BC752/AZ736,"-")</f>
        <v>0.32056222949963564</v>
      </c>
      <c r="BE752" s="55">
        <v>876</v>
      </c>
      <c r="BF752" s="65">
        <f>IFERROR(BE752/BA736,"-")</f>
        <v>0.84883720930232553</v>
      </c>
      <c r="BG752" s="62">
        <f t="shared" si="142"/>
        <v>360903.9394977169</v>
      </c>
      <c r="BH752" s="139"/>
      <c r="BI752" s="151"/>
      <c r="BJ752" s="105" t="s">
        <v>101</v>
      </c>
      <c r="BK752" s="56">
        <f t="shared" si="144"/>
        <v>6677151864</v>
      </c>
      <c r="BL752" s="65">
        <f>IFERROR(BK752/BH736,"-")</f>
        <v>0.21856491782450582</v>
      </c>
      <c r="BM752" s="56">
        <f t="shared" si="145"/>
        <v>29804</v>
      </c>
      <c r="BN752" s="65">
        <f>IFERROR(BM752/BI736,"-")</f>
        <v>0.78217509972706278</v>
      </c>
      <c r="BO752" s="62">
        <f t="shared" si="143"/>
        <v>224035.42692256073</v>
      </c>
    </row>
    <row r="753" spans="2:67" s="106" customFormat="1">
      <c r="B753" s="179">
        <v>45</v>
      </c>
      <c r="C753" s="172" t="s">
        <v>47</v>
      </c>
      <c r="D753" s="137">
        <v>146669110</v>
      </c>
      <c r="E753" s="137">
        <v>107</v>
      </c>
      <c r="F753" s="101" t="s">
        <v>66</v>
      </c>
      <c r="G753" s="48">
        <v>1031832</v>
      </c>
      <c r="H753" s="63">
        <f>IFERROR(G753/D753,"-")</f>
        <v>7.035100983431344E-3</v>
      </c>
      <c r="I753" s="48">
        <v>27</v>
      </c>
      <c r="J753" s="63">
        <f>IFERROR(I753/E753,"-")</f>
        <v>0.25233644859813081</v>
      </c>
      <c r="K753" s="60">
        <f t="shared" si="136"/>
        <v>38216</v>
      </c>
      <c r="L753" s="137">
        <v>319225410</v>
      </c>
      <c r="M753" s="137">
        <v>189</v>
      </c>
      <c r="N753" s="101" t="s">
        <v>66</v>
      </c>
      <c r="O753" s="48">
        <v>13165027</v>
      </c>
      <c r="P753" s="63">
        <f>IFERROR(O753/L753,"-")</f>
        <v>4.1240535958588009E-2</v>
      </c>
      <c r="Q753" s="48">
        <v>53</v>
      </c>
      <c r="R753" s="63">
        <f>IFERROR(Q753/M753,"-")</f>
        <v>0.28042328042328041</v>
      </c>
      <c r="S753" s="60">
        <f t="shared" si="137"/>
        <v>248396.7358490566</v>
      </c>
      <c r="T753" s="137">
        <v>3846913220</v>
      </c>
      <c r="U753" s="137">
        <v>5132</v>
      </c>
      <c r="V753" s="101" t="s">
        <v>66</v>
      </c>
      <c r="W753" s="48">
        <v>99595557</v>
      </c>
      <c r="X753" s="46">
        <f>W753/T753</f>
        <v>2.5889733223563593E-2</v>
      </c>
      <c r="Y753" s="48">
        <v>942</v>
      </c>
      <c r="Z753" s="63">
        <f>IFERROR(Y753/U753,"-")</f>
        <v>0.18355416991426343</v>
      </c>
      <c r="AA753" s="60">
        <f t="shared" si="138"/>
        <v>105727.76751592357</v>
      </c>
      <c r="AB753" s="137">
        <v>3884918350</v>
      </c>
      <c r="AC753" s="137">
        <v>3976</v>
      </c>
      <c r="AD753" s="101" t="s">
        <v>66</v>
      </c>
      <c r="AE753" s="48">
        <v>142637186</v>
      </c>
      <c r="AF753" s="63">
        <f>IFERROR(AE753/AB753,"-")</f>
        <v>3.671562003355875E-2</v>
      </c>
      <c r="AG753" s="48">
        <v>1006</v>
      </c>
      <c r="AH753" s="63">
        <f>IFERROR(AG753/AC753,"-")</f>
        <v>0.25301810865191149</v>
      </c>
      <c r="AI753" s="60">
        <f t="shared" si="139"/>
        <v>141786.46719681908</v>
      </c>
      <c r="AJ753" s="137">
        <v>2828801300</v>
      </c>
      <c r="AK753" s="137">
        <v>2386</v>
      </c>
      <c r="AL753" s="101" t="s">
        <v>66</v>
      </c>
      <c r="AM753" s="48">
        <v>101593679</v>
      </c>
      <c r="AN753" s="63">
        <f>IFERROR(AM753/AJ753,"-")</f>
        <v>3.5914038571744154E-2</v>
      </c>
      <c r="AO753" s="48">
        <v>727</v>
      </c>
      <c r="AP753" s="63">
        <f>IFERROR(AO753/AK753,"-")</f>
        <v>0.30469404861693211</v>
      </c>
      <c r="AQ753" s="60">
        <f t="shared" si="140"/>
        <v>139743.71251719396</v>
      </c>
      <c r="AR753" s="137">
        <v>1284755210</v>
      </c>
      <c r="AS753" s="137">
        <v>1070</v>
      </c>
      <c r="AT753" s="101" t="s">
        <v>66</v>
      </c>
      <c r="AU753" s="48">
        <v>68971609</v>
      </c>
      <c r="AV753" s="63">
        <f>IFERROR(AU753/AR753,"-")</f>
        <v>5.3684630708755794E-2</v>
      </c>
      <c r="AW753" s="48">
        <v>335</v>
      </c>
      <c r="AX753" s="63">
        <f>IFERROR(AW753/AS753,"-")</f>
        <v>0.31308411214953269</v>
      </c>
      <c r="AY753" s="60">
        <f t="shared" si="141"/>
        <v>205885.4</v>
      </c>
      <c r="AZ753" s="137">
        <v>462431590</v>
      </c>
      <c r="BA753" s="137">
        <v>350</v>
      </c>
      <c r="BB753" s="101" t="s">
        <v>66</v>
      </c>
      <c r="BC753" s="48">
        <v>24032772</v>
      </c>
      <c r="BD753" s="63">
        <f>IFERROR(BC753/AZ753,"-")</f>
        <v>5.1970437400264975E-2</v>
      </c>
      <c r="BE753" s="48">
        <v>88</v>
      </c>
      <c r="BF753" s="63">
        <f>IFERROR(BE753/BA753,"-")</f>
        <v>0.25142857142857145</v>
      </c>
      <c r="BG753" s="60">
        <f t="shared" si="142"/>
        <v>273099.68181818182</v>
      </c>
      <c r="BH753" s="137">
        <f>SUM(D753,L753,T753,AB753,AJ753,AR753,AZ753)</f>
        <v>12773714190</v>
      </c>
      <c r="BI753" s="149">
        <f>SUM(E753,M753,U753,AC753,AK753,AS753,BA753)</f>
        <v>13210</v>
      </c>
      <c r="BJ753" s="101" t="s">
        <v>66</v>
      </c>
      <c r="BK753" s="48">
        <f t="shared" si="144"/>
        <v>451027662</v>
      </c>
      <c r="BL753" s="63">
        <f>IFERROR(BK753/BH753,"-")</f>
        <v>3.5309046005827377E-2</v>
      </c>
      <c r="BM753" s="48">
        <f t="shared" si="145"/>
        <v>3178</v>
      </c>
      <c r="BN753" s="63">
        <f>IFERROR(BM753/BI753,"-")</f>
        <v>0.24057532172596519</v>
      </c>
      <c r="BO753" s="60">
        <f t="shared" si="143"/>
        <v>141921.85714285713</v>
      </c>
    </row>
    <row r="754" spans="2:67" s="106" customFormat="1">
      <c r="B754" s="179"/>
      <c r="C754" s="173"/>
      <c r="D754" s="138"/>
      <c r="E754" s="138"/>
      <c r="F754" s="102" t="s">
        <v>68</v>
      </c>
      <c r="G754" s="52">
        <v>607854</v>
      </c>
      <c r="H754" s="64">
        <f>IFERROR(G754/D753,"-")</f>
        <v>4.1443900491384992E-3</v>
      </c>
      <c r="I754" s="52">
        <v>26</v>
      </c>
      <c r="J754" s="64">
        <f>IFERROR(I754/E753,"-")</f>
        <v>0.24299065420560748</v>
      </c>
      <c r="K754" s="61">
        <f t="shared" si="136"/>
        <v>23379</v>
      </c>
      <c r="L754" s="138"/>
      <c r="M754" s="138"/>
      <c r="N754" s="102" t="s">
        <v>68</v>
      </c>
      <c r="O754" s="52">
        <v>4284604</v>
      </c>
      <c r="P754" s="64">
        <f>IFERROR(O754/L753,"-")</f>
        <v>1.3421876410151686E-2</v>
      </c>
      <c r="Q754" s="52">
        <v>63</v>
      </c>
      <c r="R754" s="64">
        <f>IFERROR(Q754/M753,"-")</f>
        <v>0.33333333333333331</v>
      </c>
      <c r="S754" s="61">
        <f t="shared" si="137"/>
        <v>68009.587301587308</v>
      </c>
      <c r="T754" s="138"/>
      <c r="U754" s="138"/>
      <c r="V754" s="102" t="s">
        <v>68</v>
      </c>
      <c r="W754" s="52">
        <v>77361566</v>
      </c>
      <c r="X754" s="50">
        <f>W754/T753</f>
        <v>2.0110036690663899E-2</v>
      </c>
      <c r="Y754" s="52">
        <v>1331</v>
      </c>
      <c r="Z754" s="64">
        <f>IFERROR(Y754/U753,"-")</f>
        <v>0.2593530787217459</v>
      </c>
      <c r="AA754" s="61">
        <f t="shared" si="138"/>
        <v>58122.889556724265</v>
      </c>
      <c r="AB754" s="138"/>
      <c r="AC754" s="138"/>
      <c r="AD754" s="102" t="s">
        <v>68</v>
      </c>
      <c r="AE754" s="52">
        <v>74045337</v>
      </c>
      <c r="AF754" s="64">
        <f>IFERROR(AE754/AB753,"-")</f>
        <v>1.9059689375453669E-2</v>
      </c>
      <c r="AG754" s="52">
        <v>1216</v>
      </c>
      <c r="AH754" s="64">
        <f>IFERROR(AG754/AC753,"-")</f>
        <v>0.30583501006036218</v>
      </c>
      <c r="AI754" s="61">
        <f t="shared" si="139"/>
        <v>60892.546875</v>
      </c>
      <c r="AJ754" s="138"/>
      <c r="AK754" s="138"/>
      <c r="AL754" s="102" t="s">
        <v>68</v>
      </c>
      <c r="AM754" s="52">
        <v>51793369</v>
      </c>
      <c r="AN754" s="64">
        <f>IFERROR(AM754/AJ753,"-")</f>
        <v>1.8309299066003683E-2</v>
      </c>
      <c r="AO754" s="52">
        <v>834</v>
      </c>
      <c r="AP754" s="64">
        <f>IFERROR(AO754/AK753,"-")</f>
        <v>0.3495389773679799</v>
      </c>
      <c r="AQ754" s="61">
        <f t="shared" si="140"/>
        <v>62102.360911270982</v>
      </c>
      <c r="AR754" s="138"/>
      <c r="AS754" s="138"/>
      <c r="AT754" s="102" t="s">
        <v>68</v>
      </c>
      <c r="AU754" s="52">
        <v>22540994</v>
      </c>
      <c r="AV754" s="64">
        <f>IFERROR(AU754/AR753,"-")</f>
        <v>1.7544971854988625E-2</v>
      </c>
      <c r="AW754" s="52">
        <v>397</v>
      </c>
      <c r="AX754" s="64">
        <f>IFERROR(AW754/AS753,"-")</f>
        <v>0.37102803738317758</v>
      </c>
      <c r="AY754" s="61">
        <f t="shared" si="141"/>
        <v>56778.32241813602</v>
      </c>
      <c r="AZ754" s="138"/>
      <c r="BA754" s="138"/>
      <c r="BB754" s="102" t="s">
        <v>68</v>
      </c>
      <c r="BC754" s="52">
        <v>5161056</v>
      </c>
      <c r="BD754" s="64">
        <f>IFERROR(BC754/AZ753,"-")</f>
        <v>1.1160690816991978E-2</v>
      </c>
      <c r="BE754" s="52">
        <v>123</v>
      </c>
      <c r="BF754" s="64">
        <f>IFERROR(BE754/BA753,"-")</f>
        <v>0.35142857142857142</v>
      </c>
      <c r="BG754" s="61">
        <f t="shared" si="142"/>
        <v>41959.804878048781</v>
      </c>
      <c r="BH754" s="138"/>
      <c r="BI754" s="150"/>
      <c r="BJ754" s="102" t="s">
        <v>68</v>
      </c>
      <c r="BK754" s="52">
        <f t="shared" si="144"/>
        <v>235794780</v>
      </c>
      <c r="BL754" s="64">
        <f>IFERROR(BK754/BH753,"-")</f>
        <v>1.8459374970562107E-2</v>
      </c>
      <c r="BM754" s="52">
        <f t="shared" si="145"/>
        <v>3990</v>
      </c>
      <c r="BN754" s="64">
        <f>IFERROR(BM754/BI753,"-")</f>
        <v>0.30204390613171839</v>
      </c>
      <c r="BO754" s="61">
        <f t="shared" si="143"/>
        <v>59096.436090225565</v>
      </c>
    </row>
    <row r="755" spans="2:67" s="106" customFormat="1">
      <c r="B755" s="179"/>
      <c r="C755" s="173"/>
      <c r="D755" s="138"/>
      <c r="E755" s="138"/>
      <c r="F755" s="103" t="s">
        <v>70</v>
      </c>
      <c r="G755" s="52">
        <v>747777</v>
      </c>
      <c r="H755" s="64">
        <f>IFERROR(G755/D753,"-")</f>
        <v>5.0983946108352331E-3</v>
      </c>
      <c r="I755" s="52">
        <v>15</v>
      </c>
      <c r="J755" s="64">
        <f>IFERROR(I755/E753,"-")</f>
        <v>0.14018691588785046</v>
      </c>
      <c r="K755" s="61">
        <f t="shared" si="136"/>
        <v>49851.8</v>
      </c>
      <c r="L755" s="138"/>
      <c r="M755" s="138"/>
      <c r="N755" s="103" t="s">
        <v>70</v>
      </c>
      <c r="O755" s="52">
        <v>779179</v>
      </c>
      <c r="P755" s="64">
        <f>IFERROR(O755/L753,"-")</f>
        <v>2.4408426634959916E-3</v>
      </c>
      <c r="Q755" s="52">
        <v>36</v>
      </c>
      <c r="R755" s="64">
        <f>IFERROR(Q755/M753,"-")</f>
        <v>0.19047619047619047</v>
      </c>
      <c r="S755" s="61">
        <f t="shared" si="137"/>
        <v>21643.861111111109</v>
      </c>
      <c r="T755" s="138"/>
      <c r="U755" s="138"/>
      <c r="V755" s="103" t="s">
        <v>70</v>
      </c>
      <c r="W755" s="52">
        <v>53417699</v>
      </c>
      <c r="X755" s="50">
        <f>W755/T753</f>
        <v>1.3885860154651474E-2</v>
      </c>
      <c r="Y755" s="52">
        <v>1233</v>
      </c>
      <c r="Z755" s="64">
        <f>IFERROR(Y755/U753,"-")</f>
        <v>0.24025720966484801</v>
      </c>
      <c r="AA755" s="61">
        <f t="shared" si="138"/>
        <v>43323.356853203572</v>
      </c>
      <c r="AB755" s="138"/>
      <c r="AC755" s="138"/>
      <c r="AD755" s="103" t="s">
        <v>70</v>
      </c>
      <c r="AE755" s="52">
        <v>53940299</v>
      </c>
      <c r="AF755" s="64">
        <f>IFERROR(AE755/AB753,"-")</f>
        <v>1.3884538654461039E-2</v>
      </c>
      <c r="AG755" s="52">
        <v>1152</v>
      </c>
      <c r="AH755" s="64">
        <f>IFERROR(AG755/AC753,"-")</f>
        <v>0.28973843058350102</v>
      </c>
      <c r="AI755" s="61">
        <f t="shared" si="139"/>
        <v>46823.176215277781</v>
      </c>
      <c r="AJ755" s="138"/>
      <c r="AK755" s="138"/>
      <c r="AL755" s="103" t="s">
        <v>70</v>
      </c>
      <c r="AM755" s="52">
        <v>31358929</v>
      </c>
      <c r="AN755" s="64">
        <f>IFERROR(AM755/AJ753,"-")</f>
        <v>1.1085589150429195E-2</v>
      </c>
      <c r="AO755" s="52">
        <v>668</v>
      </c>
      <c r="AP755" s="64">
        <f>IFERROR(AO755/AK753,"-")</f>
        <v>0.27996647108130762</v>
      </c>
      <c r="AQ755" s="61">
        <f t="shared" si="140"/>
        <v>46944.504491017964</v>
      </c>
      <c r="AR755" s="138"/>
      <c r="AS755" s="138"/>
      <c r="AT755" s="103" t="s">
        <v>70</v>
      </c>
      <c r="AU755" s="52">
        <v>20357429</v>
      </c>
      <c r="AV755" s="64">
        <f>IFERROR(AU755/AR753,"-")</f>
        <v>1.5845375711689078E-2</v>
      </c>
      <c r="AW755" s="52">
        <v>306</v>
      </c>
      <c r="AX755" s="64">
        <f>IFERROR(AW755/AS753,"-")</f>
        <v>0.28598130841121494</v>
      </c>
      <c r="AY755" s="61">
        <f t="shared" si="141"/>
        <v>66527.545751633981</v>
      </c>
      <c r="AZ755" s="138"/>
      <c r="BA755" s="138"/>
      <c r="BB755" s="103" t="s">
        <v>70</v>
      </c>
      <c r="BC755" s="52">
        <v>5375707</v>
      </c>
      <c r="BD755" s="64">
        <f>IFERROR(BC755/AZ753,"-")</f>
        <v>1.1624869745598478E-2</v>
      </c>
      <c r="BE755" s="52">
        <v>62</v>
      </c>
      <c r="BF755" s="64">
        <f>IFERROR(BE755/BA753,"-")</f>
        <v>0.17714285714285713</v>
      </c>
      <c r="BG755" s="61">
        <f t="shared" si="142"/>
        <v>86704.951612903227</v>
      </c>
      <c r="BH755" s="138"/>
      <c r="BI755" s="150"/>
      <c r="BJ755" s="103" t="s">
        <v>70</v>
      </c>
      <c r="BK755" s="52">
        <f t="shared" si="144"/>
        <v>165977019</v>
      </c>
      <c r="BL755" s="64">
        <f>IFERROR(BK755/BH753,"-")</f>
        <v>1.2993638070431886E-2</v>
      </c>
      <c r="BM755" s="52">
        <f t="shared" si="145"/>
        <v>3472</v>
      </c>
      <c r="BN755" s="64">
        <f>IFERROR(BM755/BI753,"-")</f>
        <v>0.26283118849356546</v>
      </c>
      <c r="BO755" s="61">
        <f t="shared" si="143"/>
        <v>47804.440956221195</v>
      </c>
    </row>
    <row r="756" spans="2:67" s="106" customFormat="1">
      <c r="B756" s="179"/>
      <c r="C756" s="173"/>
      <c r="D756" s="138"/>
      <c r="E756" s="138"/>
      <c r="F756" s="103" t="s">
        <v>72</v>
      </c>
      <c r="G756" s="52">
        <v>39220</v>
      </c>
      <c r="H756" s="64">
        <f>IFERROR(G756/D753,"-")</f>
        <v>2.6740463619094709E-4</v>
      </c>
      <c r="I756" s="52">
        <v>10</v>
      </c>
      <c r="J756" s="64">
        <f>IFERROR(I756/E753,"-")</f>
        <v>9.3457943925233641E-2</v>
      </c>
      <c r="K756" s="61">
        <f t="shared" si="136"/>
        <v>3922</v>
      </c>
      <c r="L756" s="138"/>
      <c r="M756" s="138"/>
      <c r="N756" s="103" t="s">
        <v>72</v>
      </c>
      <c r="O756" s="52">
        <v>98015</v>
      </c>
      <c r="P756" s="64">
        <f>IFERROR(O756/L753,"-")</f>
        <v>3.0704009433334269E-4</v>
      </c>
      <c r="Q756" s="52">
        <v>18</v>
      </c>
      <c r="R756" s="64">
        <f>IFERROR(Q756/M753,"-")</f>
        <v>9.5238095238095233E-2</v>
      </c>
      <c r="S756" s="61">
        <f t="shared" si="137"/>
        <v>5445.2777777777774</v>
      </c>
      <c r="T756" s="138"/>
      <c r="U756" s="138"/>
      <c r="V756" s="103" t="s">
        <v>72</v>
      </c>
      <c r="W756" s="52">
        <v>6101268</v>
      </c>
      <c r="X756" s="50">
        <f>W756/T753</f>
        <v>1.5860165413349252E-3</v>
      </c>
      <c r="Y756" s="52">
        <v>186</v>
      </c>
      <c r="Z756" s="64">
        <f>IFERROR(Y756/U753,"-")</f>
        <v>3.6243180046765397E-2</v>
      </c>
      <c r="AA756" s="61">
        <f t="shared" si="138"/>
        <v>32802.516129032258</v>
      </c>
      <c r="AB756" s="138"/>
      <c r="AC756" s="138"/>
      <c r="AD756" s="103" t="s">
        <v>72</v>
      </c>
      <c r="AE756" s="52">
        <v>7681625</v>
      </c>
      <c r="AF756" s="64">
        <f>IFERROR(AE756/AB753,"-")</f>
        <v>1.9772938085043665E-3</v>
      </c>
      <c r="AG756" s="52">
        <v>174</v>
      </c>
      <c r="AH756" s="64">
        <f>IFERROR(AG756/AC753,"-")</f>
        <v>4.37625754527163E-2</v>
      </c>
      <c r="AI756" s="61">
        <f t="shared" si="139"/>
        <v>44147.270114942527</v>
      </c>
      <c r="AJ756" s="138"/>
      <c r="AK756" s="138"/>
      <c r="AL756" s="103" t="s">
        <v>72</v>
      </c>
      <c r="AM756" s="52">
        <v>6344607</v>
      </c>
      <c r="AN756" s="64">
        <f>IFERROR(AM756/AJ753,"-")</f>
        <v>2.242860606717057E-3</v>
      </c>
      <c r="AO756" s="52">
        <v>95</v>
      </c>
      <c r="AP756" s="64">
        <f>IFERROR(AO756/AK753,"-")</f>
        <v>3.9815590947191955E-2</v>
      </c>
      <c r="AQ756" s="61">
        <f t="shared" si="140"/>
        <v>66785.336842105258</v>
      </c>
      <c r="AR756" s="138"/>
      <c r="AS756" s="138"/>
      <c r="AT756" s="103" t="s">
        <v>72</v>
      </c>
      <c r="AU756" s="52">
        <v>699365</v>
      </c>
      <c r="AV756" s="64">
        <f>IFERROR(AU756/AR753,"-")</f>
        <v>5.4435661716444798E-4</v>
      </c>
      <c r="AW756" s="52">
        <v>36</v>
      </c>
      <c r="AX756" s="64">
        <f>IFERROR(AW756/AS753,"-")</f>
        <v>3.3644859813084113E-2</v>
      </c>
      <c r="AY756" s="61">
        <f t="shared" si="141"/>
        <v>19426.805555555555</v>
      </c>
      <c r="AZ756" s="138"/>
      <c r="BA756" s="138"/>
      <c r="BB756" s="103" t="s">
        <v>72</v>
      </c>
      <c r="BC756" s="52">
        <v>1044560</v>
      </c>
      <c r="BD756" s="64">
        <f>IFERROR(BC756/AZ753,"-")</f>
        <v>2.2588422213975475E-3</v>
      </c>
      <c r="BE756" s="52">
        <v>12</v>
      </c>
      <c r="BF756" s="64">
        <f>IFERROR(BE756/BA753,"-")</f>
        <v>3.4285714285714287E-2</v>
      </c>
      <c r="BG756" s="61">
        <f t="shared" si="142"/>
        <v>87046.666666666672</v>
      </c>
      <c r="BH756" s="138"/>
      <c r="BI756" s="150"/>
      <c r="BJ756" s="103" t="s">
        <v>72</v>
      </c>
      <c r="BK756" s="52">
        <f t="shared" si="144"/>
        <v>22008660</v>
      </c>
      <c r="BL756" s="64">
        <f>IFERROR(BK756/BH753,"-")</f>
        <v>1.7229648066832157E-3</v>
      </c>
      <c r="BM756" s="52">
        <f t="shared" si="145"/>
        <v>531</v>
      </c>
      <c r="BN756" s="64">
        <f>IFERROR(BM756/BI753,"-")</f>
        <v>4.0196820590461771E-2</v>
      </c>
      <c r="BO756" s="61">
        <f t="shared" si="143"/>
        <v>41447.570621468927</v>
      </c>
    </row>
    <row r="757" spans="2:67" s="106" customFormat="1">
      <c r="B757" s="179"/>
      <c r="C757" s="173"/>
      <c r="D757" s="138"/>
      <c r="E757" s="138"/>
      <c r="F757" s="103" t="s">
        <v>74</v>
      </c>
      <c r="G757" s="52">
        <v>616227</v>
      </c>
      <c r="H757" s="64">
        <f>IFERROR(G757/D753,"-")</f>
        <v>4.2014777344731961E-3</v>
      </c>
      <c r="I757" s="52">
        <v>15</v>
      </c>
      <c r="J757" s="64">
        <f>IFERROR(I757/E753,"-")</f>
        <v>0.14018691588785046</v>
      </c>
      <c r="K757" s="61">
        <f t="shared" si="136"/>
        <v>41081.800000000003</v>
      </c>
      <c r="L757" s="138"/>
      <c r="M757" s="138"/>
      <c r="N757" s="103" t="s">
        <v>74</v>
      </c>
      <c r="O757" s="52">
        <v>10359114</v>
      </c>
      <c r="P757" s="64">
        <f>IFERROR(O757/L753,"-")</f>
        <v>3.2450781408660423E-2</v>
      </c>
      <c r="Q757" s="52">
        <v>52</v>
      </c>
      <c r="R757" s="64">
        <f>IFERROR(Q757/M753,"-")</f>
        <v>0.27513227513227512</v>
      </c>
      <c r="S757" s="61">
        <f t="shared" si="137"/>
        <v>199213.73076923078</v>
      </c>
      <c r="T757" s="138"/>
      <c r="U757" s="138"/>
      <c r="V757" s="103" t="s">
        <v>74</v>
      </c>
      <c r="W757" s="52">
        <v>85235597</v>
      </c>
      <c r="X757" s="50">
        <f>W757/T753</f>
        <v>2.2156880627528165E-2</v>
      </c>
      <c r="Y757" s="52">
        <v>1319</v>
      </c>
      <c r="Z757" s="64">
        <f>IFERROR(Y757/U753,"-")</f>
        <v>0.25701480904130941</v>
      </c>
      <c r="AA757" s="61">
        <f t="shared" si="138"/>
        <v>64621.377558756634</v>
      </c>
      <c r="AB757" s="138"/>
      <c r="AC757" s="138"/>
      <c r="AD757" s="103" t="s">
        <v>74</v>
      </c>
      <c r="AE757" s="52">
        <v>115596746</v>
      </c>
      <c r="AF757" s="64">
        <f>IFERROR(AE757/AB753,"-")</f>
        <v>2.9755257533276087E-2</v>
      </c>
      <c r="AG757" s="52">
        <v>1256</v>
      </c>
      <c r="AH757" s="64">
        <f>IFERROR(AG757/AC753,"-")</f>
        <v>0.31589537223340042</v>
      </c>
      <c r="AI757" s="61">
        <f t="shared" si="139"/>
        <v>92035.625796178341</v>
      </c>
      <c r="AJ757" s="138"/>
      <c r="AK757" s="138"/>
      <c r="AL757" s="103" t="s">
        <v>74</v>
      </c>
      <c r="AM757" s="52">
        <v>57197074</v>
      </c>
      <c r="AN757" s="64">
        <f>IFERROR(AM757/AJ753,"-")</f>
        <v>2.0219544582364267E-2</v>
      </c>
      <c r="AO757" s="52">
        <v>747</v>
      </c>
      <c r="AP757" s="64">
        <f>IFERROR(AO757/AK753,"-")</f>
        <v>0.31307627829002516</v>
      </c>
      <c r="AQ757" s="61">
        <f t="shared" si="140"/>
        <v>76569.041499330662</v>
      </c>
      <c r="AR757" s="138"/>
      <c r="AS757" s="138"/>
      <c r="AT757" s="103" t="s">
        <v>74</v>
      </c>
      <c r="AU757" s="52">
        <v>34581510</v>
      </c>
      <c r="AV757" s="64">
        <f>IFERROR(AU757/AR753,"-")</f>
        <v>2.6916808533510441E-2</v>
      </c>
      <c r="AW757" s="52">
        <v>298</v>
      </c>
      <c r="AX757" s="64">
        <f>IFERROR(AW757/AS753,"-")</f>
        <v>0.27850467289719627</v>
      </c>
      <c r="AY757" s="61">
        <f t="shared" si="141"/>
        <v>116045.3355704698</v>
      </c>
      <c r="AZ757" s="138"/>
      <c r="BA757" s="138"/>
      <c r="BB757" s="103" t="s">
        <v>74</v>
      </c>
      <c r="BC757" s="52">
        <v>7321528</v>
      </c>
      <c r="BD757" s="64">
        <f>IFERROR(BC757/AZ753,"-")</f>
        <v>1.5832672677054783E-2</v>
      </c>
      <c r="BE757" s="52">
        <v>74</v>
      </c>
      <c r="BF757" s="64">
        <f>IFERROR(BE757/BA753,"-")</f>
        <v>0.21142857142857144</v>
      </c>
      <c r="BG757" s="61">
        <f t="shared" si="142"/>
        <v>98939.567567567574</v>
      </c>
      <c r="BH757" s="138"/>
      <c r="BI757" s="150"/>
      <c r="BJ757" s="103" t="s">
        <v>74</v>
      </c>
      <c r="BK757" s="52">
        <f t="shared" si="144"/>
        <v>310907796</v>
      </c>
      <c r="BL757" s="64">
        <f>IFERROR(BK757/BH753,"-")</f>
        <v>2.4339654964520542E-2</v>
      </c>
      <c r="BM757" s="52">
        <f t="shared" si="145"/>
        <v>3761</v>
      </c>
      <c r="BN757" s="64">
        <f>IFERROR(BM757/BI753,"-")</f>
        <v>0.28470855412566237</v>
      </c>
      <c r="BO757" s="61">
        <f t="shared" si="143"/>
        <v>82666.257910130284</v>
      </c>
    </row>
    <row r="758" spans="2:67" s="106" customFormat="1">
      <c r="B758" s="179"/>
      <c r="C758" s="173"/>
      <c r="D758" s="138"/>
      <c r="E758" s="138"/>
      <c r="F758" s="103" t="s">
        <v>76</v>
      </c>
      <c r="G758" s="52">
        <v>1184070</v>
      </c>
      <c r="H758" s="64">
        <f>IFERROR(G758/D753,"-")</f>
        <v>8.073070055446576E-3</v>
      </c>
      <c r="I758" s="52">
        <v>27</v>
      </c>
      <c r="J758" s="64">
        <f>IFERROR(I758/E753,"-")</f>
        <v>0.25233644859813081</v>
      </c>
      <c r="K758" s="61">
        <f t="shared" si="136"/>
        <v>43854.444444444445</v>
      </c>
      <c r="L758" s="138"/>
      <c r="M758" s="138"/>
      <c r="N758" s="103" t="s">
        <v>76</v>
      </c>
      <c r="O758" s="52">
        <v>4835355</v>
      </c>
      <c r="P758" s="64">
        <f>IFERROR(O758/L753,"-")</f>
        <v>1.5147149470338217E-2</v>
      </c>
      <c r="Q758" s="52">
        <v>57</v>
      </c>
      <c r="R758" s="64">
        <f>IFERROR(Q758/M753,"-")</f>
        <v>0.30158730158730157</v>
      </c>
      <c r="S758" s="61">
        <f t="shared" si="137"/>
        <v>84830.789473684214</v>
      </c>
      <c r="T758" s="138"/>
      <c r="U758" s="138"/>
      <c r="V758" s="103" t="s">
        <v>76</v>
      </c>
      <c r="W758" s="52">
        <v>101923388</v>
      </c>
      <c r="X758" s="50">
        <f>W758/T753</f>
        <v>2.6494849811038886E-2</v>
      </c>
      <c r="Y758" s="52">
        <v>1424</v>
      </c>
      <c r="Z758" s="64">
        <f>IFERROR(Y758/U753,"-")</f>
        <v>0.27747466874512861</v>
      </c>
      <c r="AA758" s="61">
        <f t="shared" si="138"/>
        <v>71575.41292134831</v>
      </c>
      <c r="AB758" s="138"/>
      <c r="AC758" s="138"/>
      <c r="AD758" s="103" t="s">
        <v>76</v>
      </c>
      <c r="AE758" s="52">
        <v>106690899</v>
      </c>
      <c r="AF758" s="64">
        <f>IFERROR(AE758/AB753,"-")</f>
        <v>2.7462842044029059E-2</v>
      </c>
      <c r="AG758" s="52">
        <v>1359</v>
      </c>
      <c r="AH758" s="64">
        <f>IFERROR(AG758/AC753,"-")</f>
        <v>0.34180080482897385</v>
      </c>
      <c r="AI758" s="61">
        <f t="shared" si="139"/>
        <v>78506.916114790292</v>
      </c>
      <c r="AJ758" s="138"/>
      <c r="AK758" s="138"/>
      <c r="AL758" s="103" t="s">
        <v>76</v>
      </c>
      <c r="AM758" s="52">
        <v>82238738</v>
      </c>
      <c r="AN758" s="64">
        <f>IFERROR(AM758/AJ753,"-")</f>
        <v>2.9071938704213689E-2</v>
      </c>
      <c r="AO758" s="52">
        <v>894</v>
      </c>
      <c r="AP758" s="64">
        <f>IFERROR(AO758/AK753,"-")</f>
        <v>0.37468566638725903</v>
      </c>
      <c r="AQ758" s="61">
        <f t="shared" si="140"/>
        <v>91989.639821029079</v>
      </c>
      <c r="AR758" s="138"/>
      <c r="AS758" s="138"/>
      <c r="AT758" s="103" t="s">
        <v>76</v>
      </c>
      <c r="AU758" s="52">
        <v>32685963</v>
      </c>
      <c r="AV758" s="64">
        <f>IFERROR(AU758/AR753,"-")</f>
        <v>2.544139361769936E-2</v>
      </c>
      <c r="AW758" s="52">
        <v>343</v>
      </c>
      <c r="AX758" s="64">
        <f>IFERROR(AW758/AS753,"-")</f>
        <v>0.32056074766355142</v>
      </c>
      <c r="AY758" s="61">
        <f t="shared" si="141"/>
        <v>95294.352769679303</v>
      </c>
      <c r="AZ758" s="138"/>
      <c r="BA758" s="138"/>
      <c r="BB758" s="103" t="s">
        <v>76</v>
      </c>
      <c r="BC758" s="52">
        <v>15036810</v>
      </c>
      <c r="BD758" s="64">
        <f>IFERROR(BC758/AZ753,"-")</f>
        <v>3.2516831300387586E-2</v>
      </c>
      <c r="BE758" s="52">
        <v>108</v>
      </c>
      <c r="BF758" s="64">
        <f>IFERROR(BE758/BA753,"-")</f>
        <v>0.30857142857142855</v>
      </c>
      <c r="BG758" s="61">
        <f t="shared" si="142"/>
        <v>139229.72222222222</v>
      </c>
      <c r="BH758" s="138"/>
      <c r="BI758" s="150"/>
      <c r="BJ758" s="103" t="s">
        <v>76</v>
      </c>
      <c r="BK758" s="52">
        <f t="shared" si="144"/>
        <v>344595223</v>
      </c>
      <c r="BL758" s="64">
        <f>IFERROR(BK758/BH753,"-")</f>
        <v>2.6976900991707565E-2</v>
      </c>
      <c r="BM758" s="52">
        <f t="shared" si="145"/>
        <v>4212</v>
      </c>
      <c r="BN758" s="64">
        <f>IFERROR(BM758/BI753,"-")</f>
        <v>0.31884935654806962</v>
      </c>
      <c r="BO758" s="61">
        <f t="shared" si="143"/>
        <v>81812.731006647678</v>
      </c>
    </row>
    <row r="759" spans="2:67" s="106" customFormat="1">
      <c r="B759" s="179"/>
      <c r="C759" s="173"/>
      <c r="D759" s="138"/>
      <c r="E759" s="138"/>
      <c r="F759" s="103" t="s">
        <v>77</v>
      </c>
      <c r="G759" s="52">
        <v>42490</v>
      </c>
      <c r="H759" s="64">
        <f>IFERROR(G759/D753,"-")</f>
        <v>2.8969971932058495E-4</v>
      </c>
      <c r="I759" s="52">
        <v>5</v>
      </c>
      <c r="J759" s="64">
        <f>IFERROR(I759/E753,"-")</f>
        <v>4.6728971962616821E-2</v>
      </c>
      <c r="K759" s="61">
        <f t="shared" si="136"/>
        <v>8498</v>
      </c>
      <c r="L759" s="138"/>
      <c r="M759" s="138"/>
      <c r="N759" s="103" t="s">
        <v>77</v>
      </c>
      <c r="O759" s="52">
        <v>2497424</v>
      </c>
      <c r="P759" s="64">
        <f>IFERROR(O759/L753,"-")</f>
        <v>7.8233872422624508E-3</v>
      </c>
      <c r="Q759" s="52">
        <v>23</v>
      </c>
      <c r="R759" s="64">
        <f>IFERROR(Q759/M753,"-")</f>
        <v>0.12169312169312169</v>
      </c>
      <c r="S759" s="61">
        <f t="shared" si="137"/>
        <v>108583.65217391304</v>
      </c>
      <c r="T759" s="138"/>
      <c r="U759" s="138"/>
      <c r="V759" s="103" t="s">
        <v>77</v>
      </c>
      <c r="W759" s="52">
        <v>73813313</v>
      </c>
      <c r="X759" s="50">
        <f>W759/T753</f>
        <v>1.9187673019564502E-2</v>
      </c>
      <c r="Y759" s="52">
        <v>379</v>
      </c>
      <c r="Z759" s="64">
        <f>IFERROR(Y759/U753,"-")</f>
        <v>7.385035074045207E-2</v>
      </c>
      <c r="AA759" s="61">
        <f t="shared" si="138"/>
        <v>194758.08179419526</v>
      </c>
      <c r="AB759" s="138"/>
      <c r="AC759" s="138"/>
      <c r="AD759" s="103" t="s">
        <v>77</v>
      </c>
      <c r="AE759" s="52">
        <v>128046406</v>
      </c>
      <c r="AF759" s="64">
        <f>IFERROR(AE759/AB753,"-")</f>
        <v>3.2959870572312026E-2</v>
      </c>
      <c r="AG759" s="52">
        <v>501</v>
      </c>
      <c r="AH759" s="64">
        <f>IFERROR(AG759/AC753,"-")</f>
        <v>0.12600603621730383</v>
      </c>
      <c r="AI759" s="61">
        <f t="shared" si="139"/>
        <v>255581.6487025948</v>
      </c>
      <c r="AJ759" s="138"/>
      <c r="AK759" s="138"/>
      <c r="AL759" s="103" t="s">
        <v>77</v>
      </c>
      <c r="AM759" s="52">
        <v>149565833</v>
      </c>
      <c r="AN759" s="64">
        <f>IFERROR(AM759/AJ753,"-")</f>
        <v>5.2872512820182883E-2</v>
      </c>
      <c r="AO759" s="52">
        <v>416</v>
      </c>
      <c r="AP759" s="64">
        <f>IFERROR(AO759/AK753,"-")</f>
        <v>0.17435037720033528</v>
      </c>
      <c r="AQ759" s="61">
        <f t="shared" si="140"/>
        <v>359533.25240384613</v>
      </c>
      <c r="AR759" s="138"/>
      <c r="AS759" s="138"/>
      <c r="AT759" s="103" t="s">
        <v>77</v>
      </c>
      <c r="AU759" s="52">
        <v>64866408</v>
      </c>
      <c r="AV759" s="64">
        <f>IFERROR(AU759/AR753,"-")</f>
        <v>5.0489313057543471E-2</v>
      </c>
      <c r="AW759" s="52">
        <v>196</v>
      </c>
      <c r="AX759" s="64">
        <f>IFERROR(AW759/AS753,"-")</f>
        <v>0.18317757009345795</v>
      </c>
      <c r="AY759" s="61">
        <f t="shared" si="141"/>
        <v>330951.06122448982</v>
      </c>
      <c r="AZ759" s="138"/>
      <c r="BA759" s="138"/>
      <c r="BB759" s="103" t="s">
        <v>77</v>
      </c>
      <c r="BC759" s="52">
        <v>37019225</v>
      </c>
      <c r="BD759" s="64">
        <f>IFERROR(BC759/AZ753,"-")</f>
        <v>8.0053408548494714E-2</v>
      </c>
      <c r="BE759" s="52">
        <v>71</v>
      </c>
      <c r="BF759" s="64">
        <f>IFERROR(BE759/BA753,"-")</f>
        <v>0.20285714285714285</v>
      </c>
      <c r="BG759" s="61">
        <f t="shared" si="142"/>
        <v>521397.53521126759</v>
      </c>
      <c r="BH759" s="138"/>
      <c r="BI759" s="150"/>
      <c r="BJ759" s="103" t="s">
        <v>77</v>
      </c>
      <c r="BK759" s="52">
        <f t="shared" si="144"/>
        <v>455851099</v>
      </c>
      <c r="BL759" s="64">
        <f>IFERROR(BK759/BH753,"-")</f>
        <v>3.5686652466114084E-2</v>
      </c>
      <c r="BM759" s="52">
        <f t="shared" si="145"/>
        <v>1591</v>
      </c>
      <c r="BN759" s="64">
        <f>IFERROR(BM759/BI753,"-")</f>
        <v>0.12043906131718395</v>
      </c>
      <c r="BO759" s="61">
        <f t="shared" si="143"/>
        <v>286518.60402262729</v>
      </c>
    </row>
    <row r="760" spans="2:67" s="106" customFormat="1">
      <c r="B760" s="179"/>
      <c r="C760" s="173"/>
      <c r="D760" s="138"/>
      <c r="E760" s="138"/>
      <c r="F760" s="103" t="s">
        <v>79</v>
      </c>
      <c r="G760" s="52">
        <v>0</v>
      </c>
      <c r="H760" s="64">
        <f>IFERROR(G760/D753,"-")</f>
        <v>0</v>
      </c>
      <c r="I760" s="52">
        <v>0</v>
      </c>
      <c r="J760" s="64">
        <f>IFERROR(I760/E753,"-")</f>
        <v>0</v>
      </c>
      <c r="K760" s="61" t="str">
        <f t="shared" si="136"/>
        <v>-</v>
      </c>
      <c r="L760" s="138"/>
      <c r="M760" s="138"/>
      <c r="N760" s="103" t="s">
        <v>79</v>
      </c>
      <c r="O760" s="52">
        <v>0</v>
      </c>
      <c r="P760" s="64">
        <f>IFERROR(O760/L753,"-")</f>
        <v>0</v>
      </c>
      <c r="Q760" s="52">
        <v>0</v>
      </c>
      <c r="R760" s="64">
        <f>IFERROR(Q760/M753,"-")</f>
        <v>0</v>
      </c>
      <c r="S760" s="61" t="str">
        <f t="shared" si="137"/>
        <v>-</v>
      </c>
      <c r="T760" s="138"/>
      <c r="U760" s="138"/>
      <c r="V760" s="103" t="s">
        <v>79</v>
      </c>
      <c r="W760" s="52">
        <v>20367</v>
      </c>
      <c r="X760" s="50">
        <f>W760/T753</f>
        <v>5.2943746934847672E-6</v>
      </c>
      <c r="Y760" s="52">
        <v>10</v>
      </c>
      <c r="Z760" s="64">
        <f>IFERROR(Y760/U753,"-")</f>
        <v>1.9485580670303975E-3</v>
      </c>
      <c r="AA760" s="61">
        <f t="shared" si="138"/>
        <v>2036.7</v>
      </c>
      <c r="AB760" s="138"/>
      <c r="AC760" s="138"/>
      <c r="AD760" s="103" t="s">
        <v>79</v>
      </c>
      <c r="AE760" s="52">
        <v>84241</v>
      </c>
      <c r="AF760" s="64">
        <f>IFERROR(AE760/AB753,"-")</f>
        <v>2.1684110812779374E-5</v>
      </c>
      <c r="AG760" s="52">
        <v>14</v>
      </c>
      <c r="AH760" s="64">
        <f>IFERROR(AG760/AC753,"-")</f>
        <v>3.5211267605633804E-3</v>
      </c>
      <c r="AI760" s="61">
        <f t="shared" si="139"/>
        <v>6017.2142857142853</v>
      </c>
      <c r="AJ760" s="138"/>
      <c r="AK760" s="138"/>
      <c r="AL760" s="103" t="s">
        <v>79</v>
      </c>
      <c r="AM760" s="52">
        <v>15928</v>
      </c>
      <c r="AN760" s="64">
        <f>IFERROR(AM760/AJ753,"-")</f>
        <v>5.630653520980777E-6</v>
      </c>
      <c r="AO760" s="52">
        <v>8</v>
      </c>
      <c r="AP760" s="64">
        <f>IFERROR(AO760/AK753,"-")</f>
        <v>3.3528918692372171E-3</v>
      </c>
      <c r="AQ760" s="61">
        <f t="shared" si="140"/>
        <v>1991</v>
      </c>
      <c r="AR760" s="138"/>
      <c r="AS760" s="138"/>
      <c r="AT760" s="103" t="s">
        <v>79</v>
      </c>
      <c r="AU760" s="52">
        <v>46485</v>
      </c>
      <c r="AV760" s="64">
        <f>IFERROR(AU760/AR753,"-")</f>
        <v>3.6181989874942795E-5</v>
      </c>
      <c r="AW760" s="52">
        <v>5</v>
      </c>
      <c r="AX760" s="64">
        <f>IFERROR(AW760/AS753,"-")</f>
        <v>4.6728971962616819E-3</v>
      </c>
      <c r="AY760" s="61">
        <f t="shared" si="141"/>
        <v>9297</v>
      </c>
      <c r="AZ760" s="138"/>
      <c r="BA760" s="138"/>
      <c r="BB760" s="103" t="s">
        <v>79</v>
      </c>
      <c r="BC760" s="52">
        <v>0</v>
      </c>
      <c r="BD760" s="64">
        <f>IFERROR(BC760/AZ753,"-")</f>
        <v>0</v>
      </c>
      <c r="BE760" s="52">
        <v>0</v>
      </c>
      <c r="BF760" s="64">
        <f>IFERROR(BE760/BA753,"-")</f>
        <v>0</v>
      </c>
      <c r="BG760" s="61" t="str">
        <f t="shared" si="142"/>
        <v>-</v>
      </c>
      <c r="BH760" s="138"/>
      <c r="BI760" s="150"/>
      <c r="BJ760" s="103" t="s">
        <v>79</v>
      </c>
      <c r="BK760" s="52">
        <f t="shared" si="144"/>
        <v>167021</v>
      </c>
      <c r="BL760" s="64">
        <f>IFERROR(BK760/BH753,"-")</f>
        <v>1.3075366922703944E-5</v>
      </c>
      <c r="BM760" s="52">
        <f t="shared" si="145"/>
        <v>37</v>
      </c>
      <c r="BN760" s="64">
        <f>IFERROR(BM760/BI753,"-")</f>
        <v>2.8009084027252082E-3</v>
      </c>
      <c r="BO760" s="61">
        <f t="shared" si="143"/>
        <v>4514.0810810810808</v>
      </c>
    </row>
    <row r="761" spans="2:67" s="106" customFormat="1">
      <c r="B761" s="179"/>
      <c r="C761" s="173"/>
      <c r="D761" s="138"/>
      <c r="E761" s="138"/>
      <c r="F761" s="103" t="s">
        <v>81</v>
      </c>
      <c r="G761" s="52">
        <v>42767</v>
      </c>
      <c r="H761" s="64">
        <f>IFERROR(G761/D753,"-")</f>
        <v>2.9158832422178057E-4</v>
      </c>
      <c r="I761" s="52">
        <v>1</v>
      </c>
      <c r="J761" s="64">
        <f>IFERROR(I761/E753,"-")</f>
        <v>9.3457943925233638E-3</v>
      </c>
      <c r="K761" s="61">
        <f t="shared" si="136"/>
        <v>42767</v>
      </c>
      <c r="L761" s="138"/>
      <c r="M761" s="138"/>
      <c r="N761" s="103" t="s">
        <v>81</v>
      </c>
      <c r="O761" s="52">
        <v>48965</v>
      </c>
      <c r="P761" s="64">
        <f>IFERROR(O761/L753,"-")</f>
        <v>1.5338691240149085E-4</v>
      </c>
      <c r="Q761" s="52">
        <v>3</v>
      </c>
      <c r="R761" s="64">
        <f>IFERROR(Q761/M753,"-")</f>
        <v>1.5873015873015872E-2</v>
      </c>
      <c r="S761" s="61">
        <f t="shared" si="137"/>
        <v>16321.666666666666</v>
      </c>
      <c r="T761" s="138"/>
      <c r="U761" s="138"/>
      <c r="V761" s="103" t="s">
        <v>81</v>
      </c>
      <c r="W761" s="52">
        <v>1337483</v>
      </c>
      <c r="X761" s="50">
        <f>W761/T753</f>
        <v>3.476769356393228E-4</v>
      </c>
      <c r="Y761" s="52">
        <v>65</v>
      </c>
      <c r="Z761" s="64">
        <f>IFERROR(Y761/U753,"-")</f>
        <v>1.2665627435697584E-2</v>
      </c>
      <c r="AA761" s="61">
        <f t="shared" si="138"/>
        <v>20576.66153846154</v>
      </c>
      <c r="AB761" s="138"/>
      <c r="AC761" s="138"/>
      <c r="AD761" s="103" t="s">
        <v>81</v>
      </c>
      <c r="AE761" s="52">
        <v>1422105</v>
      </c>
      <c r="AF761" s="64">
        <f>IFERROR(AE761/AB753,"-")</f>
        <v>3.6605788639032787E-4</v>
      </c>
      <c r="AG761" s="52">
        <v>53</v>
      </c>
      <c r="AH761" s="64">
        <f>IFERROR(AG761/AC753,"-")</f>
        <v>1.3329979879275655E-2</v>
      </c>
      <c r="AI761" s="61">
        <f t="shared" si="139"/>
        <v>26832.169811320753</v>
      </c>
      <c r="AJ761" s="138"/>
      <c r="AK761" s="138"/>
      <c r="AL761" s="103" t="s">
        <v>81</v>
      </c>
      <c r="AM761" s="52">
        <v>834870</v>
      </c>
      <c r="AN761" s="64">
        <f>IFERROR(AM761/AJ753,"-")</f>
        <v>2.9513207590791193E-4</v>
      </c>
      <c r="AO761" s="52">
        <v>32</v>
      </c>
      <c r="AP761" s="64">
        <f>IFERROR(AO761/AK753,"-")</f>
        <v>1.3411567476948869E-2</v>
      </c>
      <c r="AQ761" s="61">
        <f t="shared" si="140"/>
        <v>26089.6875</v>
      </c>
      <c r="AR761" s="138"/>
      <c r="AS761" s="138"/>
      <c r="AT761" s="103" t="s">
        <v>81</v>
      </c>
      <c r="AU761" s="52">
        <v>195497</v>
      </c>
      <c r="AV761" s="64">
        <f>IFERROR(AU761/AR753,"-")</f>
        <v>1.5216673065680738E-4</v>
      </c>
      <c r="AW761" s="52">
        <v>12</v>
      </c>
      <c r="AX761" s="64">
        <f>IFERROR(AW761/AS753,"-")</f>
        <v>1.1214953271028037E-2</v>
      </c>
      <c r="AY761" s="61">
        <f t="shared" si="141"/>
        <v>16291.416666666666</v>
      </c>
      <c r="AZ761" s="138"/>
      <c r="BA761" s="138"/>
      <c r="BB761" s="103" t="s">
        <v>81</v>
      </c>
      <c r="BC761" s="52">
        <v>0</v>
      </c>
      <c r="BD761" s="64">
        <f>IFERROR(BC761/AZ753,"-")</f>
        <v>0</v>
      </c>
      <c r="BE761" s="52">
        <v>0</v>
      </c>
      <c r="BF761" s="64">
        <f>IFERROR(BE761/BA753,"-")</f>
        <v>0</v>
      </c>
      <c r="BG761" s="61" t="str">
        <f t="shared" si="142"/>
        <v>-</v>
      </c>
      <c r="BH761" s="138"/>
      <c r="BI761" s="150"/>
      <c r="BJ761" s="103" t="s">
        <v>81</v>
      </c>
      <c r="BK761" s="52">
        <f t="shared" si="144"/>
        <v>3881687</v>
      </c>
      <c r="BL761" s="64">
        <f>IFERROR(BK761/BH753,"-")</f>
        <v>3.0388084015836272E-4</v>
      </c>
      <c r="BM761" s="52">
        <f t="shared" si="145"/>
        <v>166</v>
      </c>
      <c r="BN761" s="64">
        <f>IFERROR(BM761/BI753,"-")</f>
        <v>1.2566237698713097E-2</v>
      </c>
      <c r="BO761" s="61">
        <f t="shared" si="143"/>
        <v>23383.656626506025</v>
      </c>
    </row>
    <row r="762" spans="2:67" s="106" customFormat="1">
      <c r="B762" s="179"/>
      <c r="C762" s="173"/>
      <c r="D762" s="138"/>
      <c r="E762" s="138"/>
      <c r="F762" s="103" t="s">
        <v>83</v>
      </c>
      <c r="G762" s="52">
        <v>33445</v>
      </c>
      <c r="H762" s="64">
        <f>IFERROR(G762/D753,"-")</f>
        <v>2.2803029213172427E-4</v>
      </c>
      <c r="I762" s="52">
        <v>4</v>
      </c>
      <c r="J762" s="64">
        <f>IFERROR(I762/E753,"-")</f>
        <v>3.7383177570093455E-2</v>
      </c>
      <c r="K762" s="61">
        <f t="shared" si="136"/>
        <v>8361.25</v>
      </c>
      <c r="L762" s="138"/>
      <c r="M762" s="138"/>
      <c r="N762" s="103" t="s">
        <v>83</v>
      </c>
      <c r="O762" s="52">
        <v>189387</v>
      </c>
      <c r="P762" s="64">
        <f>IFERROR(O762/L753,"-")</f>
        <v>5.9327044172329511E-4</v>
      </c>
      <c r="Q762" s="52">
        <v>6</v>
      </c>
      <c r="R762" s="64">
        <f>IFERROR(Q762/M753,"-")</f>
        <v>3.1746031746031744E-2</v>
      </c>
      <c r="S762" s="61">
        <f t="shared" si="137"/>
        <v>31564.5</v>
      </c>
      <c r="T762" s="138"/>
      <c r="U762" s="138"/>
      <c r="V762" s="103" t="s">
        <v>83</v>
      </c>
      <c r="W762" s="52">
        <v>4659750</v>
      </c>
      <c r="X762" s="50">
        <f>W762/T753</f>
        <v>1.2112958451399639E-3</v>
      </c>
      <c r="Y762" s="52">
        <v>130</v>
      </c>
      <c r="Z762" s="64">
        <f>IFERROR(Y762/U753,"-")</f>
        <v>2.5331254871395169E-2</v>
      </c>
      <c r="AA762" s="61">
        <f t="shared" si="138"/>
        <v>35844.230769230766</v>
      </c>
      <c r="AB762" s="138"/>
      <c r="AC762" s="138"/>
      <c r="AD762" s="103" t="s">
        <v>83</v>
      </c>
      <c r="AE762" s="52">
        <v>3653041</v>
      </c>
      <c r="AF762" s="64">
        <f>IFERROR(AE762/AB753,"-")</f>
        <v>9.4031345600867008E-4</v>
      </c>
      <c r="AG762" s="52">
        <v>186</v>
      </c>
      <c r="AH762" s="64">
        <f>IFERROR(AG762/AC753,"-")</f>
        <v>4.6780684104627768E-2</v>
      </c>
      <c r="AI762" s="61">
        <f t="shared" si="139"/>
        <v>19640.005376344085</v>
      </c>
      <c r="AJ762" s="138"/>
      <c r="AK762" s="138"/>
      <c r="AL762" s="103" t="s">
        <v>83</v>
      </c>
      <c r="AM762" s="52">
        <v>6153781</v>
      </c>
      <c r="AN762" s="64">
        <f>IFERROR(AM762/AJ753,"-")</f>
        <v>2.1754023515189987E-3</v>
      </c>
      <c r="AO762" s="52">
        <v>160</v>
      </c>
      <c r="AP762" s="64">
        <f>IFERROR(AO762/AK753,"-")</f>
        <v>6.7057837384744343E-2</v>
      </c>
      <c r="AQ762" s="61">
        <f t="shared" si="140"/>
        <v>38461.131249999999</v>
      </c>
      <c r="AR762" s="138"/>
      <c r="AS762" s="138"/>
      <c r="AT762" s="103" t="s">
        <v>83</v>
      </c>
      <c r="AU762" s="52">
        <v>4836137</v>
      </c>
      <c r="AV762" s="64">
        <f>IFERROR(AU762/AR753,"-")</f>
        <v>3.7642478211861075E-3</v>
      </c>
      <c r="AW762" s="52">
        <v>87</v>
      </c>
      <c r="AX762" s="64">
        <f>IFERROR(AW762/AS753,"-")</f>
        <v>8.1308411214953275E-2</v>
      </c>
      <c r="AY762" s="61">
        <f t="shared" si="141"/>
        <v>55587.781609195401</v>
      </c>
      <c r="AZ762" s="138"/>
      <c r="BA762" s="138"/>
      <c r="BB762" s="103" t="s">
        <v>83</v>
      </c>
      <c r="BC762" s="52">
        <v>1685174</v>
      </c>
      <c r="BD762" s="64">
        <f>IFERROR(BC762/AZ753,"-")</f>
        <v>3.6441584797439986E-3</v>
      </c>
      <c r="BE762" s="52">
        <v>32</v>
      </c>
      <c r="BF762" s="64">
        <f>IFERROR(BE762/BA753,"-")</f>
        <v>9.1428571428571428E-2</v>
      </c>
      <c r="BG762" s="61">
        <f t="shared" si="142"/>
        <v>52661.6875</v>
      </c>
      <c r="BH762" s="138"/>
      <c r="BI762" s="150"/>
      <c r="BJ762" s="103" t="s">
        <v>83</v>
      </c>
      <c r="BK762" s="52">
        <f t="shared" si="144"/>
        <v>21210715</v>
      </c>
      <c r="BL762" s="64">
        <f>IFERROR(BK762/BH753,"-")</f>
        <v>1.660497071134171E-3</v>
      </c>
      <c r="BM762" s="52">
        <f t="shared" si="145"/>
        <v>605</v>
      </c>
      <c r="BN762" s="64">
        <f>IFERROR(BM762/BI753,"-")</f>
        <v>4.5798637395912188E-2</v>
      </c>
      <c r="BO762" s="61">
        <f t="shared" si="143"/>
        <v>35059.033057851237</v>
      </c>
    </row>
    <row r="763" spans="2:67" s="106" customFormat="1">
      <c r="B763" s="179"/>
      <c r="C763" s="173"/>
      <c r="D763" s="138"/>
      <c r="E763" s="138"/>
      <c r="F763" s="103" t="s">
        <v>85</v>
      </c>
      <c r="G763" s="52">
        <v>95458</v>
      </c>
      <c r="H763" s="64">
        <f>IFERROR(G763/D753,"-")</f>
        <v>6.5083915761130612E-4</v>
      </c>
      <c r="I763" s="52">
        <v>1</v>
      </c>
      <c r="J763" s="64">
        <f>IFERROR(I763/E753,"-")</f>
        <v>9.3457943925233638E-3</v>
      </c>
      <c r="K763" s="61">
        <f t="shared" si="136"/>
        <v>95458</v>
      </c>
      <c r="L763" s="138"/>
      <c r="M763" s="138"/>
      <c r="N763" s="103" t="s">
        <v>85</v>
      </c>
      <c r="O763" s="52">
        <v>46742</v>
      </c>
      <c r="P763" s="64">
        <f>IFERROR(O763/L753,"-")</f>
        <v>1.4642318103687298E-4</v>
      </c>
      <c r="Q763" s="52">
        <v>3</v>
      </c>
      <c r="R763" s="64">
        <f>IFERROR(Q763/M753,"-")</f>
        <v>1.5873015873015872E-2</v>
      </c>
      <c r="S763" s="61">
        <f t="shared" si="137"/>
        <v>15580.666666666666</v>
      </c>
      <c r="T763" s="138"/>
      <c r="U763" s="138"/>
      <c r="V763" s="103" t="s">
        <v>85</v>
      </c>
      <c r="W763" s="52">
        <v>3901760</v>
      </c>
      <c r="X763" s="50">
        <f>W763/T753</f>
        <v>1.0142573478691573E-3</v>
      </c>
      <c r="Y763" s="52">
        <v>32</v>
      </c>
      <c r="Z763" s="64">
        <f>IFERROR(Y763/U753,"-")</f>
        <v>6.2353858144972721E-3</v>
      </c>
      <c r="AA763" s="61">
        <f t="shared" si="138"/>
        <v>121930</v>
      </c>
      <c r="AB763" s="138"/>
      <c r="AC763" s="138"/>
      <c r="AD763" s="103" t="s">
        <v>85</v>
      </c>
      <c r="AE763" s="52">
        <v>9458556</v>
      </c>
      <c r="AF763" s="64">
        <f>IFERROR(AE763/AB753,"-")</f>
        <v>2.4346859181738015E-3</v>
      </c>
      <c r="AG763" s="52">
        <v>36</v>
      </c>
      <c r="AH763" s="64">
        <f>IFERROR(AG763/AC753,"-")</f>
        <v>9.0543259557344068E-3</v>
      </c>
      <c r="AI763" s="61">
        <f t="shared" si="139"/>
        <v>262737.66666666669</v>
      </c>
      <c r="AJ763" s="138"/>
      <c r="AK763" s="138"/>
      <c r="AL763" s="103" t="s">
        <v>85</v>
      </c>
      <c r="AM763" s="52">
        <v>1575253</v>
      </c>
      <c r="AN763" s="64">
        <f>IFERROR(AM763/AJ753,"-")</f>
        <v>5.5686237135142724E-4</v>
      </c>
      <c r="AO763" s="52">
        <v>25</v>
      </c>
      <c r="AP763" s="64">
        <f>IFERROR(AO763/AK753,"-")</f>
        <v>1.0477787091366304E-2</v>
      </c>
      <c r="AQ763" s="61">
        <f t="shared" si="140"/>
        <v>63010.12</v>
      </c>
      <c r="AR763" s="138"/>
      <c r="AS763" s="138"/>
      <c r="AT763" s="103" t="s">
        <v>85</v>
      </c>
      <c r="AU763" s="52">
        <v>1127558</v>
      </c>
      <c r="AV763" s="64">
        <f>IFERROR(AU763/AR753,"-")</f>
        <v>8.7764423232033443E-4</v>
      </c>
      <c r="AW763" s="52">
        <v>16</v>
      </c>
      <c r="AX763" s="64">
        <f>IFERROR(AW763/AS753,"-")</f>
        <v>1.4953271028037384E-2</v>
      </c>
      <c r="AY763" s="61">
        <f t="shared" si="141"/>
        <v>70472.375</v>
      </c>
      <c r="AZ763" s="138"/>
      <c r="BA763" s="138"/>
      <c r="BB763" s="103" t="s">
        <v>85</v>
      </c>
      <c r="BC763" s="52">
        <v>273022</v>
      </c>
      <c r="BD763" s="64">
        <f>IFERROR(BC763/AZ753,"-")</f>
        <v>5.9040516674044698E-4</v>
      </c>
      <c r="BE763" s="52">
        <v>9</v>
      </c>
      <c r="BF763" s="64">
        <f>IFERROR(BE763/BA753,"-")</f>
        <v>2.5714285714285714E-2</v>
      </c>
      <c r="BG763" s="61">
        <f t="shared" si="142"/>
        <v>30335.777777777777</v>
      </c>
      <c r="BH763" s="138"/>
      <c r="BI763" s="150"/>
      <c r="BJ763" s="103" t="s">
        <v>85</v>
      </c>
      <c r="BK763" s="52">
        <f t="shared" si="144"/>
        <v>16478349</v>
      </c>
      <c r="BL763" s="64">
        <f>IFERROR(BK763/BH753,"-")</f>
        <v>1.2900201738426402E-3</v>
      </c>
      <c r="BM763" s="52">
        <f t="shared" si="145"/>
        <v>122</v>
      </c>
      <c r="BN763" s="64">
        <f>IFERROR(BM763/BI753,"-")</f>
        <v>9.2354277062831197E-3</v>
      </c>
      <c r="BO763" s="61">
        <f t="shared" si="143"/>
        <v>135068.43442622951</v>
      </c>
    </row>
    <row r="764" spans="2:67" s="106" customFormat="1">
      <c r="B764" s="179"/>
      <c r="C764" s="173"/>
      <c r="D764" s="138"/>
      <c r="E764" s="138"/>
      <c r="F764" s="103" t="s">
        <v>87</v>
      </c>
      <c r="G764" s="52">
        <v>300364</v>
      </c>
      <c r="H764" s="64">
        <f>IFERROR(G764/D753,"-")</f>
        <v>2.0479022474466503E-3</v>
      </c>
      <c r="I764" s="52">
        <v>4</v>
      </c>
      <c r="J764" s="64">
        <f>IFERROR(I764/E753,"-")</f>
        <v>3.7383177570093455E-2</v>
      </c>
      <c r="K764" s="61">
        <f t="shared" si="136"/>
        <v>75091</v>
      </c>
      <c r="L764" s="138"/>
      <c r="M764" s="138"/>
      <c r="N764" s="103" t="s">
        <v>87</v>
      </c>
      <c r="O764" s="52">
        <v>885420</v>
      </c>
      <c r="P764" s="64">
        <f>IFERROR(O764/L753,"-")</f>
        <v>2.7736513832028599E-3</v>
      </c>
      <c r="Q764" s="52">
        <v>5</v>
      </c>
      <c r="R764" s="64">
        <f>IFERROR(Q764/M753,"-")</f>
        <v>2.6455026455026454E-2</v>
      </c>
      <c r="S764" s="61">
        <f t="shared" si="137"/>
        <v>177084</v>
      </c>
      <c r="T764" s="138"/>
      <c r="U764" s="138"/>
      <c r="V764" s="103" t="s">
        <v>87</v>
      </c>
      <c r="W764" s="52">
        <v>13067173</v>
      </c>
      <c r="X764" s="50">
        <f>W764/T753</f>
        <v>3.3967943264392119E-3</v>
      </c>
      <c r="Y764" s="52">
        <v>40</v>
      </c>
      <c r="Z764" s="64">
        <f>IFERROR(Y764/U753,"-")</f>
        <v>7.7942322681215899E-3</v>
      </c>
      <c r="AA764" s="61">
        <f t="shared" si="138"/>
        <v>326679.32500000001</v>
      </c>
      <c r="AB764" s="138"/>
      <c r="AC764" s="138"/>
      <c r="AD764" s="103" t="s">
        <v>87</v>
      </c>
      <c r="AE764" s="52">
        <v>21421331</v>
      </c>
      <c r="AF764" s="64">
        <f>IFERROR(AE764/AB753,"-")</f>
        <v>5.5139719989224486E-3</v>
      </c>
      <c r="AG764" s="52">
        <v>61</v>
      </c>
      <c r="AH764" s="64">
        <f>IFERROR(AG764/AC753,"-")</f>
        <v>1.53420523138833E-2</v>
      </c>
      <c r="AI764" s="61">
        <f t="shared" si="139"/>
        <v>351169.36065573769</v>
      </c>
      <c r="AJ764" s="138"/>
      <c r="AK764" s="138"/>
      <c r="AL764" s="103" t="s">
        <v>87</v>
      </c>
      <c r="AM764" s="52">
        <v>23400677</v>
      </c>
      <c r="AN764" s="64">
        <f>IFERROR(AM764/AJ753,"-")</f>
        <v>8.2722943460185761E-3</v>
      </c>
      <c r="AO764" s="52">
        <v>76</v>
      </c>
      <c r="AP764" s="64">
        <f>IFERROR(AO764/AK753,"-")</f>
        <v>3.1852472757753561E-2</v>
      </c>
      <c r="AQ764" s="61">
        <f t="shared" si="140"/>
        <v>307903.64473684208</v>
      </c>
      <c r="AR764" s="138"/>
      <c r="AS764" s="138"/>
      <c r="AT764" s="103" t="s">
        <v>87</v>
      </c>
      <c r="AU764" s="52">
        <v>17924742</v>
      </c>
      <c r="AV764" s="64">
        <f>IFERROR(AU764/AR753,"-")</f>
        <v>1.3951873368935394E-2</v>
      </c>
      <c r="AW764" s="52">
        <v>62</v>
      </c>
      <c r="AX764" s="64">
        <f>IFERROR(AW764/AS753,"-")</f>
        <v>5.7943925233644861E-2</v>
      </c>
      <c r="AY764" s="61">
        <f t="shared" si="141"/>
        <v>289108.74193548388</v>
      </c>
      <c r="AZ764" s="138"/>
      <c r="BA764" s="138"/>
      <c r="BB764" s="103" t="s">
        <v>87</v>
      </c>
      <c r="BC764" s="52">
        <v>10946150</v>
      </c>
      <c r="BD764" s="64">
        <f>IFERROR(BC764/AZ753,"-")</f>
        <v>2.3670852590325846E-2</v>
      </c>
      <c r="BE764" s="52">
        <v>23</v>
      </c>
      <c r="BF764" s="64">
        <f>IFERROR(BE764/BA753,"-")</f>
        <v>6.5714285714285711E-2</v>
      </c>
      <c r="BG764" s="61">
        <f t="shared" si="142"/>
        <v>475919.5652173913</v>
      </c>
      <c r="BH764" s="138"/>
      <c r="BI764" s="150"/>
      <c r="BJ764" s="103" t="s">
        <v>87</v>
      </c>
      <c r="BK764" s="52">
        <f t="shared" si="144"/>
        <v>87945857</v>
      </c>
      <c r="BL764" s="64">
        <f>IFERROR(BK764/BH753,"-")</f>
        <v>6.884908781570288E-3</v>
      </c>
      <c r="BM764" s="52">
        <f t="shared" si="145"/>
        <v>271</v>
      </c>
      <c r="BN764" s="64">
        <f>IFERROR(BM764/BI753,"-")</f>
        <v>2.0514761544284634E-2</v>
      </c>
      <c r="BO764" s="61">
        <f t="shared" si="143"/>
        <v>324523.45756457566</v>
      </c>
    </row>
    <row r="765" spans="2:67" s="106" customFormat="1">
      <c r="B765" s="179"/>
      <c r="C765" s="173"/>
      <c r="D765" s="138"/>
      <c r="E765" s="138"/>
      <c r="F765" s="103" t="s">
        <v>89</v>
      </c>
      <c r="G765" s="52">
        <v>736553</v>
      </c>
      <c r="H765" s="64">
        <f>IFERROR(G765/D753,"-")</f>
        <v>5.0218686129615163E-3</v>
      </c>
      <c r="I765" s="52">
        <v>18</v>
      </c>
      <c r="J765" s="64">
        <f>IFERROR(I765/E753,"-")</f>
        <v>0.16822429906542055</v>
      </c>
      <c r="K765" s="61">
        <f t="shared" si="136"/>
        <v>40919.611111111109</v>
      </c>
      <c r="L765" s="138"/>
      <c r="M765" s="138"/>
      <c r="N765" s="103" t="s">
        <v>89</v>
      </c>
      <c r="O765" s="52">
        <v>4830683</v>
      </c>
      <c r="P765" s="64">
        <f>IFERROR(O765/L753,"-")</f>
        <v>1.5132514043916492E-2</v>
      </c>
      <c r="Q765" s="52">
        <v>25</v>
      </c>
      <c r="R765" s="64">
        <f>IFERROR(Q765/M753,"-")</f>
        <v>0.13227513227513227</v>
      </c>
      <c r="S765" s="61">
        <f t="shared" si="137"/>
        <v>193227.32</v>
      </c>
      <c r="T765" s="138"/>
      <c r="U765" s="138"/>
      <c r="V765" s="103" t="s">
        <v>89</v>
      </c>
      <c r="W765" s="52">
        <v>34050452</v>
      </c>
      <c r="X765" s="50">
        <f>W765/T753</f>
        <v>8.8513699303047963E-3</v>
      </c>
      <c r="Y765" s="52">
        <v>536</v>
      </c>
      <c r="Z765" s="64">
        <f>IFERROR(Y765/U753,"-")</f>
        <v>0.1044427123928293</v>
      </c>
      <c r="AA765" s="61">
        <f t="shared" si="138"/>
        <v>63526.962686567167</v>
      </c>
      <c r="AB765" s="138"/>
      <c r="AC765" s="138"/>
      <c r="AD765" s="103" t="s">
        <v>89</v>
      </c>
      <c r="AE765" s="52">
        <v>34043786</v>
      </c>
      <c r="AF765" s="64">
        <f>IFERROR(AE765/AB753,"-")</f>
        <v>8.763063450226696E-3</v>
      </c>
      <c r="AG765" s="52">
        <v>554</v>
      </c>
      <c r="AH765" s="64">
        <f>IFERROR(AG765/AC753,"-")</f>
        <v>0.13933601609657947</v>
      </c>
      <c r="AI765" s="61">
        <f t="shared" si="139"/>
        <v>61450.87725631769</v>
      </c>
      <c r="AJ765" s="138"/>
      <c r="AK765" s="138"/>
      <c r="AL765" s="103" t="s">
        <v>89</v>
      </c>
      <c r="AM765" s="52">
        <v>36282997</v>
      </c>
      <c r="AN765" s="64">
        <f>IFERROR(AM765/AJ753,"-")</f>
        <v>1.282627980975546E-2</v>
      </c>
      <c r="AO765" s="52">
        <v>370</v>
      </c>
      <c r="AP765" s="64">
        <f>IFERROR(AO765/AK753,"-")</f>
        <v>0.1550712489522213</v>
      </c>
      <c r="AQ765" s="61">
        <f t="shared" si="140"/>
        <v>98062.154054054059</v>
      </c>
      <c r="AR765" s="138"/>
      <c r="AS765" s="138"/>
      <c r="AT765" s="103" t="s">
        <v>89</v>
      </c>
      <c r="AU765" s="52">
        <v>15923670</v>
      </c>
      <c r="AV765" s="64">
        <f>IFERROR(AU765/AR753,"-")</f>
        <v>1.2394322183756702E-2</v>
      </c>
      <c r="AW765" s="52">
        <v>178</v>
      </c>
      <c r="AX765" s="64">
        <f>IFERROR(AW765/AS753,"-")</f>
        <v>0.16635514018691588</v>
      </c>
      <c r="AY765" s="61">
        <f t="shared" si="141"/>
        <v>89458.820224719108</v>
      </c>
      <c r="AZ765" s="138"/>
      <c r="BA765" s="138"/>
      <c r="BB765" s="103" t="s">
        <v>89</v>
      </c>
      <c r="BC765" s="52">
        <v>6795343</v>
      </c>
      <c r="BD765" s="64">
        <f>IFERROR(BC765/AZ753,"-")</f>
        <v>1.4694807074058241E-2</v>
      </c>
      <c r="BE765" s="52">
        <v>53</v>
      </c>
      <c r="BF765" s="64">
        <f>IFERROR(BE765/BA753,"-")</f>
        <v>0.15142857142857144</v>
      </c>
      <c r="BG765" s="61">
        <f t="shared" si="142"/>
        <v>128214.01886792453</v>
      </c>
      <c r="BH765" s="138"/>
      <c r="BI765" s="150"/>
      <c r="BJ765" s="103" t="s">
        <v>89</v>
      </c>
      <c r="BK765" s="52">
        <f t="shared" si="144"/>
        <v>132663484</v>
      </c>
      <c r="BL765" s="64">
        <f>IFERROR(BK765/BH753,"-")</f>
        <v>1.038566246486528E-2</v>
      </c>
      <c r="BM765" s="52">
        <f t="shared" si="145"/>
        <v>1734</v>
      </c>
      <c r="BN765" s="64">
        <f>IFERROR(BM765/BI753,"-")</f>
        <v>0.13126419379258139</v>
      </c>
      <c r="BO765" s="61">
        <f t="shared" si="143"/>
        <v>76507.19953863899</v>
      </c>
    </row>
    <row r="766" spans="2:67" s="106" customFormat="1">
      <c r="B766" s="179"/>
      <c r="C766" s="173"/>
      <c r="D766" s="138"/>
      <c r="E766" s="138"/>
      <c r="F766" s="103" t="s">
        <v>91</v>
      </c>
      <c r="G766" s="52">
        <v>4982536</v>
      </c>
      <c r="H766" s="64">
        <f>IFERROR(G766/D753,"-")</f>
        <v>3.397127043315392E-2</v>
      </c>
      <c r="I766" s="52">
        <v>5</v>
      </c>
      <c r="J766" s="64">
        <f>IFERROR(I766/E753,"-")</f>
        <v>4.6728971962616821E-2</v>
      </c>
      <c r="K766" s="61">
        <f t="shared" si="136"/>
        <v>996507.2</v>
      </c>
      <c r="L766" s="138"/>
      <c r="M766" s="138"/>
      <c r="N766" s="103" t="s">
        <v>91</v>
      </c>
      <c r="O766" s="52">
        <v>2327485</v>
      </c>
      <c r="P766" s="64">
        <f>IFERROR(O766/L753,"-")</f>
        <v>7.2910392690857537E-3</v>
      </c>
      <c r="Q766" s="52">
        <v>9</v>
      </c>
      <c r="R766" s="64">
        <f>IFERROR(Q766/M753,"-")</f>
        <v>4.7619047619047616E-2</v>
      </c>
      <c r="S766" s="61">
        <f t="shared" si="137"/>
        <v>258609.44444444444</v>
      </c>
      <c r="T766" s="138"/>
      <c r="U766" s="138"/>
      <c r="V766" s="103" t="s">
        <v>91</v>
      </c>
      <c r="W766" s="52">
        <v>79742814</v>
      </c>
      <c r="X766" s="50">
        <f>W766/T753</f>
        <v>2.0729038956589719E-2</v>
      </c>
      <c r="Y766" s="52">
        <v>375</v>
      </c>
      <c r="Z766" s="64">
        <f>IFERROR(Y766/U753,"-")</f>
        <v>7.3070927513639902E-2</v>
      </c>
      <c r="AA766" s="61">
        <f t="shared" si="138"/>
        <v>212647.50399999999</v>
      </c>
      <c r="AB766" s="138"/>
      <c r="AC766" s="138"/>
      <c r="AD766" s="103" t="s">
        <v>91</v>
      </c>
      <c r="AE766" s="52">
        <v>163492592</v>
      </c>
      <c r="AF766" s="64">
        <f>IFERROR(AE766/AB753,"-")</f>
        <v>4.2083919730256367E-2</v>
      </c>
      <c r="AG766" s="52">
        <v>630</v>
      </c>
      <c r="AH766" s="64">
        <f>IFERROR(AG766/AC753,"-")</f>
        <v>0.15845070422535212</v>
      </c>
      <c r="AI766" s="61">
        <f t="shared" si="139"/>
        <v>259512.05079365079</v>
      </c>
      <c r="AJ766" s="138"/>
      <c r="AK766" s="138"/>
      <c r="AL766" s="103" t="s">
        <v>91</v>
      </c>
      <c r="AM766" s="52">
        <v>163854473</v>
      </c>
      <c r="AN766" s="64">
        <f>IFERROR(AM766/AJ753,"-")</f>
        <v>5.7923641720611485E-2</v>
      </c>
      <c r="AO766" s="52">
        <v>605</v>
      </c>
      <c r="AP766" s="64">
        <f>IFERROR(AO766/AK753,"-")</f>
        <v>0.25356244761106456</v>
      </c>
      <c r="AQ766" s="61">
        <f t="shared" si="140"/>
        <v>270833.83966942149</v>
      </c>
      <c r="AR766" s="138"/>
      <c r="AS766" s="138"/>
      <c r="AT766" s="103" t="s">
        <v>91</v>
      </c>
      <c r="AU766" s="52">
        <v>82397549</v>
      </c>
      <c r="AV766" s="64">
        <f>IFERROR(AU766/AR753,"-")</f>
        <v>6.4134823784836023E-2</v>
      </c>
      <c r="AW766" s="52">
        <v>321</v>
      </c>
      <c r="AX766" s="64">
        <f>IFERROR(AW766/AS753,"-")</f>
        <v>0.3</v>
      </c>
      <c r="AY766" s="61">
        <f t="shared" si="141"/>
        <v>256690.18380062305</v>
      </c>
      <c r="AZ766" s="138"/>
      <c r="BA766" s="138"/>
      <c r="BB766" s="103" t="s">
        <v>91</v>
      </c>
      <c r="BC766" s="52">
        <v>28635305</v>
      </c>
      <c r="BD766" s="64">
        <f>IFERROR(BC766/AZ753,"-")</f>
        <v>6.1923332270617581E-2</v>
      </c>
      <c r="BE766" s="52">
        <v>114</v>
      </c>
      <c r="BF766" s="64">
        <f>IFERROR(BE766/BA753,"-")</f>
        <v>0.32571428571428573</v>
      </c>
      <c r="BG766" s="61">
        <f t="shared" si="142"/>
        <v>251186.88596491228</v>
      </c>
      <c r="BH766" s="138"/>
      <c r="BI766" s="150"/>
      <c r="BJ766" s="103" t="s">
        <v>91</v>
      </c>
      <c r="BK766" s="52">
        <f t="shared" si="144"/>
        <v>525432754</v>
      </c>
      <c r="BL766" s="64">
        <f>IFERROR(BK766/BH753,"-")</f>
        <v>4.1133905627177648E-2</v>
      </c>
      <c r="BM766" s="52">
        <f t="shared" si="145"/>
        <v>2059</v>
      </c>
      <c r="BN766" s="64">
        <f>IFERROR(BM766/BI753,"-")</f>
        <v>0.1558667676003028</v>
      </c>
      <c r="BO766" s="61">
        <f t="shared" si="143"/>
        <v>255188.32151529868</v>
      </c>
    </row>
    <row r="767" spans="2:67" s="106" customFormat="1">
      <c r="B767" s="179"/>
      <c r="C767" s="173"/>
      <c r="D767" s="138"/>
      <c r="E767" s="138"/>
      <c r="F767" s="103" t="s">
        <v>95</v>
      </c>
      <c r="G767" s="52">
        <v>2053220</v>
      </c>
      <c r="H767" s="64">
        <f>IFERROR(G767/D753,"-")</f>
        <v>1.3998994062212555E-2</v>
      </c>
      <c r="I767" s="52">
        <v>9</v>
      </c>
      <c r="J767" s="64">
        <f>IFERROR(I767/E753,"-")</f>
        <v>8.4112149532710276E-2</v>
      </c>
      <c r="K767" s="61">
        <f t="shared" si="136"/>
        <v>228135.55555555556</v>
      </c>
      <c r="L767" s="138"/>
      <c r="M767" s="138"/>
      <c r="N767" s="103" t="s">
        <v>95</v>
      </c>
      <c r="O767" s="52">
        <v>2566013</v>
      </c>
      <c r="P767" s="64">
        <f>IFERROR(O767/L753,"-")</f>
        <v>8.0382479577675216E-3</v>
      </c>
      <c r="Q767" s="52">
        <v>21</v>
      </c>
      <c r="R767" s="64">
        <f>IFERROR(Q767/M753,"-")</f>
        <v>0.1111111111111111</v>
      </c>
      <c r="S767" s="61">
        <f t="shared" si="137"/>
        <v>122191.09523809524</v>
      </c>
      <c r="T767" s="138"/>
      <c r="U767" s="138"/>
      <c r="V767" s="103" t="s">
        <v>95</v>
      </c>
      <c r="W767" s="52">
        <v>28841264</v>
      </c>
      <c r="X767" s="50">
        <f>W767/T753</f>
        <v>7.4972484042673572E-3</v>
      </c>
      <c r="Y767" s="52">
        <v>359</v>
      </c>
      <c r="Z767" s="64">
        <f>IFERROR(Y767/U753,"-")</f>
        <v>6.9953234606391274E-2</v>
      </c>
      <c r="AA767" s="61">
        <f t="shared" si="138"/>
        <v>80337.782729805011</v>
      </c>
      <c r="AB767" s="138"/>
      <c r="AC767" s="138"/>
      <c r="AD767" s="103" t="s">
        <v>95</v>
      </c>
      <c r="AE767" s="52">
        <v>34301340</v>
      </c>
      <c r="AF767" s="64">
        <f>IFERROR(AE767/AB753,"-")</f>
        <v>8.8293593094434016E-3</v>
      </c>
      <c r="AG767" s="52">
        <v>361</v>
      </c>
      <c r="AH767" s="64">
        <f>IFERROR(AG767/AC753,"-")</f>
        <v>9.0794768611670018E-2</v>
      </c>
      <c r="AI767" s="61">
        <f t="shared" si="139"/>
        <v>95017.562326869811</v>
      </c>
      <c r="AJ767" s="138"/>
      <c r="AK767" s="138"/>
      <c r="AL767" s="103" t="s">
        <v>95</v>
      </c>
      <c r="AM767" s="52">
        <v>19288281</v>
      </c>
      <c r="AN767" s="64">
        <f>IFERROR(AM767/AJ753,"-")</f>
        <v>6.8185351159164133E-3</v>
      </c>
      <c r="AO767" s="52">
        <v>237</v>
      </c>
      <c r="AP767" s="64">
        <f>IFERROR(AO767/AK753,"-")</f>
        <v>9.9329421626152561E-2</v>
      </c>
      <c r="AQ767" s="61">
        <f t="shared" si="140"/>
        <v>81385.151898734184</v>
      </c>
      <c r="AR767" s="138"/>
      <c r="AS767" s="138"/>
      <c r="AT767" s="103" t="s">
        <v>95</v>
      </c>
      <c r="AU767" s="52">
        <v>7836888</v>
      </c>
      <c r="AV767" s="64">
        <f>IFERROR(AU767/AR753,"-")</f>
        <v>6.099907545811782E-3</v>
      </c>
      <c r="AW767" s="52">
        <v>91</v>
      </c>
      <c r="AX767" s="64">
        <f>IFERROR(AW767/AS753,"-")</f>
        <v>8.5046728971962623E-2</v>
      </c>
      <c r="AY767" s="61">
        <f t="shared" si="141"/>
        <v>86119.648351648357</v>
      </c>
      <c r="AZ767" s="138"/>
      <c r="BA767" s="138"/>
      <c r="BB767" s="103" t="s">
        <v>95</v>
      </c>
      <c r="BC767" s="52">
        <v>2354733</v>
      </c>
      <c r="BD767" s="64">
        <f>IFERROR(BC767/AZ753,"-")</f>
        <v>5.0920677802310174E-3</v>
      </c>
      <c r="BE767" s="52">
        <v>26</v>
      </c>
      <c r="BF767" s="64">
        <f>IFERROR(BE767/BA753,"-")</f>
        <v>7.4285714285714288E-2</v>
      </c>
      <c r="BG767" s="61">
        <f t="shared" si="142"/>
        <v>90566.653846153844</v>
      </c>
      <c r="BH767" s="138"/>
      <c r="BI767" s="150"/>
      <c r="BJ767" s="103" t="s">
        <v>95</v>
      </c>
      <c r="BK767" s="52">
        <f t="shared" si="144"/>
        <v>97241739</v>
      </c>
      <c r="BL767" s="64">
        <f>IFERROR(BK767/BH753,"-")</f>
        <v>7.6126440245646359E-3</v>
      </c>
      <c r="BM767" s="52">
        <f t="shared" si="145"/>
        <v>1104</v>
      </c>
      <c r="BN767" s="64">
        <f>IFERROR(BM767/BI753,"-")</f>
        <v>8.3573050719152164E-2</v>
      </c>
      <c r="BO767" s="61">
        <f t="shared" si="143"/>
        <v>88081.28532608696</v>
      </c>
    </row>
    <row r="768" spans="2:67" s="106" customFormat="1">
      <c r="B768" s="179"/>
      <c r="C768" s="173"/>
      <c r="D768" s="138"/>
      <c r="E768" s="138"/>
      <c r="F768" s="104" t="s">
        <v>93</v>
      </c>
      <c r="G768" s="55">
        <v>233324</v>
      </c>
      <c r="H768" s="65">
        <f>IFERROR(G768/D753,"-")</f>
        <v>1.5908189529478974E-3</v>
      </c>
      <c r="I768" s="55">
        <v>15</v>
      </c>
      <c r="J768" s="65">
        <f>IFERROR(I768/E753,"-")</f>
        <v>0.14018691588785046</v>
      </c>
      <c r="K768" s="62">
        <f t="shared" si="136"/>
        <v>15554.933333333332</v>
      </c>
      <c r="L768" s="138"/>
      <c r="M768" s="138"/>
      <c r="N768" s="104" t="s">
        <v>93</v>
      </c>
      <c r="O768" s="55">
        <v>834817</v>
      </c>
      <c r="P768" s="65">
        <f>IFERROR(O768/L753,"-")</f>
        <v>2.6151333003221768E-3</v>
      </c>
      <c r="Q768" s="55">
        <v>35</v>
      </c>
      <c r="R768" s="65">
        <f>IFERROR(Q768/M753,"-")</f>
        <v>0.18518518518518517</v>
      </c>
      <c r="S768" s="62">
        <f t="shared" si="137"/>
        <v>23851.914285714287</v>
      </c>
      <c r="T768" s="138"/>
      <c r="U768" s="138"/>
      <c r="V768" s="104" t="s">
        <v>93</v>
      </c>
      <c r="W768" s="55">
        <v>5702442</v>
      </c>
      <c r="X768" s="53">
        <f>W768/T753</f>
        <v>1.4823422504966202E-3</v>
      </c>
      <c r="Y768" s="55">
        <v>365</v>
      </c>
      <c r="Z768" s="65">
        <f>IFERROR(Y768/U753,"-")</f>
        <v>7.1122369446609504E-2</v>
      </c>
      <c r="AA768" s="62">
        <f t="shared" si="138"/>
        <v>15623.128767123288</v>
      </c>
      <c r="AB768" s="138"/>
      <c r="AC768" s="138"/>
      <c r="AD768" s="104" t="s">
        <v>93</v>
      </c>
      <c r="AE768" s="55">
        <v>7419779</v>
      </c>
      <c r="AF768" s="65">
        <f>IFERROR(AE768/AB753,"-")</f>
        <v>1.9098931641639263E-3</v>
      </c>
      <c r="AG768" s="55">
        <v>382</v>
      </c>
      <c r="AH768" s="65">
        <f>IFERROR(AG768/AC753,"-")</f>
        <v>9.6076458752515095E-2</v>
      </c>
      <c r="AI768" s="62">
        <f t="shared" si="139"/>
        <v>19423.505235602093</v>
      </c>
      <c r="AJ768" s="138"/>
      <c r="AK768" s="138"/>
      <c r="AL768" s="104" t="s">
        <v>93</v>
      </c>
      <c r="AM768" s="55">
        <v>7107783</v>
      </c>
      <c r="AN768" s="65">
        <f>IFERROR(AM768/AJ753,"-")</f>
        <v>2.5126483786613077E-3</v>
      </c>
      <c r="AO768" s="55">
        <v>323</v>
      </c>
      <c r="AP768" s="65">
        <f>IFERROR(AO768/AK753,"-")</f>
        <v>0.13537300922045264</v>
      </c>
      <c r="AQ768" s="62">
        <f t="shared" si="140"/>
        <v>22005.520123839011</v>
      </c>
      <c r="AR768" s="138"/>
      <c r="AS768" s="138"/>
      <c r="AT768" s="104" t="s">
        <v>93</v>
      </c>
      <c r="AU768" s="55">
        <v>2782993</v>
      </c>
      <c r="AV768" s="65">
        <f>IFERROR(AU768/AR753,"-")</f>
        <v>2.1661659577936251E-3</v>
      </c>
      <c r="AW768" s="55">
        <v>136</v>
      </c>
      <c r="AX768" s="65">
        <f>IFERROR(AW768/AS753,"-")</f>
        <v>0.12710280373831775</v>
      </c>
      <c r="AY768" s="62">
        <f t="shared" si="141"/>
        <v>20463.183823529413</v>
      </c>
      <c r="AZ768" s="138"/>
      <c r="BA768" s="138"/>
      <c r="BB768" s="104" t="s">
        <v>93</v>
      </c>
      <c r="BC768" s="55">
        <v>941214</v>
      </c>
      <c r="BD768" s="65">
        <f>IFERROR(BC768/AZ753,"-")</f>
        <v>2.0353583543027414E-3</v>
      </c>
      <c r="BE768" s="55">
        <v>44</v>
      </c>
      <c r="BF768" s="65">
        <f>IFERROR(BE768/BA753,"-")</f>
        <v>0.12571428571428572</v>
      </c>
      <c r="BG768" s="62">
        <f t="shared" si="142"/>
        <v>21391.227272727272</v>
      </c>
      <c r="BH768" s="138"/>
      <c r="BI768" s="150"/>
      <c r="BJ768" s="104" t="s">
        <v>93</v>
      </c>
      <c r="BK768" s="55">
        <f t="shared" si="144"/>
        <v>25022352</v>
      </c>
      <c r="BL768" s="65">
        <f>IFERROR(BK768/BH753,"-")</f>
        <v>1.958893993384394E-3</v>
      </c>
      <c r="BM768" s="55">
        <f t="shared" si="145"/>
        <v>1300</v>
      </c>
      <c r="BN768" s="65">
        <f>IFERROR(BM768/BI753,"-")</f>
        <v>9.8410295230885694E-2</v>
      </c>
      <c r="BO768" s="62">
        <f t="shared" si="143"/>
        <v>19247.963076923075</v>
      </c>
    </row>
    <row r="769" spans="2:67" s="106" customFormat="1">
      <c r="B769" s="179"/>
      <c r="C769" s="174"/>
      <c r="D769" s="139"/>
      <c r="E769" s="139"/>
      <c r="F769" s="105" t="s">
        <v>101</v>
      </c>
      <c r="G769" s="56">
        <f>SUM(G753:G768)</f>
        <v>12747137</v>
      </c>
      <c r="H769" s="65">
        <f>IFERROR(G769/D753,"-")</f>
        <v>8.6910849871523727E-2</v>
      </c>
      <c r="I769" s="55">
        <v>83</v>
      </c>
      <c r="J769" s="65">
        <f>IFERROR(I769/E753,"-")</f>
        <v>0.77570093457943923</v>
      </c>
      <c r="K769" s="62">
        <f t="shared" si="136"/>
        <v>153579.96385542169</v>
      </c>
      <c r="L769" s="139"/>
      <c r="M769" s="139"/>
      <c r="N769" s="105" t="s">
        <v>101</v>
      </c>
      <c r="O769" s="56">
        <f>SUM(O753:O768)</f>
        <v>47748230</v>
      </c>
      <c r="P769" s="65">
        <f>IFERROR(O769/L753,"-")</f>
        <v>0.14957527973728657</v>
      </c>
      <c r="Q769" s="55">
        <v>158</v>
      </c>
      <c r="R769" s="65">
        <f>IFERROR(Q769/M753,"-")</f>
        <v>0.83597883597883593</v>
      </c>
      <c r="S769" s="62">
        <f t="shared" si="137"/>
        <v>302203.98734177212</v>
      </c>
      <c r="T769" s="139"/>
      <c r="U769" s="139"/>
      <c r="V769" s="105" t="s">
        <v>101</v>
      </c>
      <c r="W769" s="56">
        <f>SUM(W753:W768)</f>
        <v>668771893</v>
      </c>
      <c r="X769" s="53">
        <f>W769/T753</f>
        <v>0.17384636843978507</v>
      </c>
      <c r="Y769" s="55">
        <v>3722</v>
      </c>
      <c r="Z769" s="65">
        <f>IFERROR(Y769/U753,"-")</f>
        <v>0.72525331254871395</v>
      </c>
      <c r="AA769" s="62">
        <f t="shared" si="138"/>
        <v>179680.78801719507</v>
      </c>
      <c r="AB769" s="139"/>
      <c r="AC769" s="139"/>
      <c r="AD769" s="105" t="s">
        <v>101</v>
      </c>
      <c r="AE769" s="56">
        <f>SUM(AE753:AE768)</f>
        <v>903935269</v>
      </c>
      <c r="AF769" s="65">
        <f>IFERROR(AE769/AB753,"-")</f>
        <v>0.23267806104599342</v>
      </c>
      <c r="AG769" s="55">
        <v>3286</v>
      </c>
      <c r="AH769" s="65">
        <f>IFERROR(AG769/AC753,"-")</f>
        <v>0.82645875251509049</v>
      </c>
      <c r="AI769" s="62">
        <f t="shared" si="139"/>
        <v>275086.81345100427</v>
      </c>
      <c r="AJ769" s="139"/>
      <c r="AK769" s="139"/>
      <c r="AL769" s="105" t="s">
        <v>101</v>
      </c>
      <c r="AM769" s="56">
        <f>SUM(AM753:AM768)</f>
        <v>738606272</v>
      </c>
      <c r="AN769" s="65">
        <f>IFERROR(AM769/AJ753,"-")</f>
        <v>0.26110221032491748</v>
      </c>
      <c r="AO769" s="55">
        <v>2095</v>
      </c>
      <c r="AP769" s="65">
        <f>IFERROR(AO769/AK753,"-")</f>
        <v>0.87803855825649624</v>
      </c>
      <c r="AQ769" s="62">
        <f t="shared" si="140"/>
        <v>352556.69307875895</v>
      </c>
      <c r="AR769" s="139"/>
      <c r="AS769" s="139"/>
      <c r="AT769" s="105" t="s">
        <v>101</v>
      </c>
      <c r="AU769" s="56">
        <f>SUM(AU753:AU768)</f>
        <v>377774797</v>
      </c>
      <c r="AV769" s="65">
        <f>IFERROR(AU769/AR753,"-")</f>
        <v>0.29404418371652291</v>
      </c>
      <c r="AW769" s="55">
        <v>945</v>
      </c>
      <c r="AX769" s="65">
        <f>IFERROR(AW769/AS753,"-")</f>
        <v>0.88317757009345799</v>
      </c>
      <c r="AY769" s="62">
        <f t="shared" si="141"/>
        <v>399761.68994708994</v>
      </c>
      <c r="AZ769" s="139"/>
      <c r="BA769" s="139"/>
      <c r="BB769" s="105" t="s">
        <v>101</v>
      </c>
      <c r="BC769" s="56">
        <f>SUM(BC753:BC768)</f>
        <v>146622599</v>
      </c>
      <c r="BD769" s="65">
        <f>IFERROR(BC769/AZ753,"-")</f>
        <v>0.31706873442620992</v>
      </c>
      <c r="BE769" s="55">
        <v>287</v>
      </c>
      <c r="BF769" s="65">
        <f>IFERROR(BE769/BA753,"-")</f>
        <v>0.82</v>
      </c>
      <c r="BG769" s="62">
        <f t="shared" si="142"/>
        <v>510880.13588850177</v>
      </c>
      <c r="BH769" s="139"/>
      <c r="BI769" s="151"/>
      <c r="BJ769" s="105" t="s">
        <v>101</v>
      </c>
      <c r="BK769" s="56">
        <f t="shared" si="144"/>
        <v>2896206197</v>
      </c>
      <c r="BL769" s="65">
        <f>IFERROR(BK769/BH753,"-")</f>
        <v>0.22673172061946689</v>
      </c>
      <c r="BM769" s="56">
        <f t="shared" si="145"/>
        <v>10576</v>
      </c>
      <c r="BN769" s="65">
        <f>IFERROR(BM769/BI753,"-")</f>
        <v>0.8006056018168054</v>
      </c>
      <c r="BO769" s="62">
        <f t="shared" si="143"/>
        <v>273847.0307299546</v>
      </c>
    </row>
    <row r="770" spans="2:67" s="106" customFormat="1">
      <c r="B770" s="179">
        <v>46</v>
      </c>
      <c r="C770" s="172" t="s">
        <v>25</v>
      </c>
      <c r="D770" s="137">
        <v>240283970</v>
      </c>
      <c r="E770" s="137">
        <v>131</v>
      </c>
      <c r="F770" s="101" t="s">
        <v>66</v>
      </c>
      <c r="G770" s="48">
        <v>1728273</v>
      </c>
      <c r="H770" s="63">
        <f>IFERROR(G770/D770,"-")</f>
        <v>7.1926271236487397E-3</v>
      </c>
      <c r="I770" s="48">
        <v>26</v>
      </c>
      <c r="J770" s="63">
        <f>IFERROR(I770/E770,"-")</f>
        <v>0.19847328244274809</v>
      </c>
      <c r="K770" s="60">
        <f t="shared" si="136"/>
        <v>66472.038461538468</v>
      </c>
      <c r="L770" s="137">
        <v>215883770</v>
      </c>
      <c r="M770" s="137">
        <v>145</v>
      </c>
      <c r="N770" s="101" t="s">
        <v>66</v>
      </c>
      <c r="O770" s="48">
        <v>3083386</v>
      </c>
      <c r="P770" s="63">
        <f>IFERROR(O770/L770,"-")</f>
        <v>1.4282620689827679E-2</v>
      </c>
      <c r="Q770" s="48">
        <v>33</v>
      </c>
      <c r="R770" s="63">
        <f>IFERROR(Q770/M770,"-")</f>
        <v>0.22758620689655173</v>
      </c>
      <c r="S770" s="60">
        <f t="shared" si="137"/>
        <v>93435.939393939392</v>
      </c>
      <c r="T770" s="137">
        <v>4211325100</v>
      </c>
      <c r="U770" s="137">
        <v>6513</v>
      </c>
      <c r="V770" s="101" t="s">
        <v>66</v>
      </c>
      <c r="W770" s="48">
        <v>120872920</v>
      </c>
      <c r="X770" s="46">
        <f>W770/T770</f>
        <v>2.8701873431713928E-2</v>
      </c>
      <c r="Y770" s="48">
        <v>1007</v>
      </c>
      <c r="Z770" s="63">
        <f>IFERROR(Y770/U770,"-")</f>
        <v>0.15461384922462768</v>
      </c>
      <c r="AA770" s="60">
        <f t="shared" si="138"/>
        <v>120032.69116186693</v>
      </c>
      <c r="AB770" s="137">
        <v>4290497880</v>
      </c>
      <c r="AC770" s="137">
        <v>4850</v>
      </c>
      <c r="AD770" s="101" t="s">
        <v>66</v>
      </c>
      <c r="AE770" s="48">
        <v>123098531</v>
      </c>
      <c r="AF770" s="63">
        <f>IFERROR(AE770/AB770,"-")</f>
        <v>2.8690966513191706E-2</v>
      </c>
      <c r="AG770" s="48">
        <v>1120</v>
      </c>
      <c r="AH770" s="63">
        <f>IFERROR(AG770/AC770,"-")</f>
        <v>0.2309278350515464</v>
      </c>
      <c r="AI770" s="60">
        <f t="shared" si="139"/>
        <v>109909.40267857142</v>
      </c>
      <c r="AJ770" s="137">
        <v>3259713990</v>
      </c>
      <c r="AK770" s="137">
        <v>3025</v>
      </c>
      <c r="AL770" s="101" t="s">
        <v>66</v>
      </c>
      <c r="AM770" s="48">
        <v>150944027</v>
      </c>
      <c r="AN770" s="63">
        <f>IFERROR(AM770/AJ770,"-")</f>
        <v>4.6305911335491126E-2</v>
      </c>
      <c r="AO770" s="48">
        <v>824</v>
      </c>
      <c r="AP770" s="63">
        <f>IFERROR(AO770/AK770,"-")</f>
        <v>0.27239669421487606</v>
      </c>
      <c r="AQ770" s="60">
        <f t="shared" si="140"/>
        <v>183184.49878640776</v>
      </c>
      <c r="AR770" s="137">
        <v>1631260060</v>
      </c>
      <c r="AS770" s="137">
        <v>1451</v>
      </c>
      <c r="AT770" s="101" t="s">
        <v>66</v>
      </c>
      <c r="AU770" s="48">
        <v>77143562</v>
      </c>
      <c r="AV770" s="63">
        <f>IFERROR(AU770/AR770,"-")</f>
        <v>4.7290780845820501E-2</v>
      </c>
      <c r="AW770" s="48">
        <v>411</v>
      </c>
      <c r="AX770" s="63">
        <f>IFERROR(AW770/AS770,"-")</f>
        <v>0.2832529290144728</v>
      </c>
      <c r="AY770" s="60">
        <f t="shared" si="141"/>
        <v>187697.23114355232</v>
      </c>
      <c r="AZ770" s="137">
        <v>612797300</v>
      </c>
      <c r="BA770" s="137">
        <v>497</v>
      </c>
      <c r="BB770" s="101" t="s">
        <v>66</v>
      </c>
      <c r="BC770" s="48">
        <v>42980060</v>
      </c>
      <c r="BD770" s="63">
        <f>IFERROR(BC770/AZ770,"-")</f>
        <v>7.0137482655357658E-2</v>
      </c>
      <c r="BE770" s="48">
        <v>139</v>
      </c>
      <c r="BF770" s="63">
        <f>IFERROR(BE770/BA770,"-")</f>
        <v>0.27967806841046278</v>
      </c>
      <c r="BG770" s="60">
        <f t="shared" si="142"/>
        <v>309209.06474820146</v>
      </c>
      <c r="BH770" s="137">
        <f>SUM(D770,L770,T770,AB770,AJ770,AR770,AZ770)</f>
        <v>14461762070</v>
      </c>
      <c r="BI770" s="149">
        <f>SUM(E770,M770,U770,AC770,AK770,AS770,BA770)</f>
        <v>16612</v>
      </c>
      <c r="BJ770" s="101" t="s">
        <v>66</v>
      </c>
      <c r="BK770" s="48">
        <f t="shared" si="144"/>
        <v>519850759</v>
      </c>
      <c r="BL770" s="63">
        <f>IFERROR(BK770/BH770,"-")</f>
        <v>3.5946571135919675E-2</v>
      </c>
      <c r="BM770" s="48">
        <f t="shared" si="145"/>
        <v>3560</v>
      </c>
      <c r="BN770" s="63">
        <f>IFERROR(BM770/BI770,"-")</f>
        <v>0.21430291355646522</v>
      </c>
      <c r="BO770" s="60">
        <f t="shared" si="143"/>
        <v>146025.49410112359</v>
      </c>
    </row>
    <row r="771" spans="2:67" s="106" customFormat="1">
      <c r="B771" s="179"/>
      <c r="C771" s="173"/>
      <c r="D771" s="138"/>
      <c r="E771" s="138"/>
      <c r="F771" s="102" t="s">
        <v>68</v>
      </c>
      <c r="G771" s="52">
        <v>4295540</v>
      </c>
      <c r="H771" s="64">
        <f>IFERROR(G771/D770,"-")</f>
        <v>1.7876931199363819E-2</v>
      </c>
      <c r="I771" s="52">
        <v>28</v>
      </c>
      <c r="J771" s="64">
        <f>IFERROR(I771/E770,"-")</f>
        <v>0.21374045801526717</v>
      </c>
      <c r="K771" s="61">
        <f t="shared" si="136"/>
        <v>153412.14285714287</v>
      </c>
      <c r="L771" s="138"/>
      <c r="M771" s="138"/>
      <c r="N771" s="102" t="s">
        <v>68</v>
      </c>
      <c r="O771" s="52">
        <v>4598455</v>
      </c>
      <c r="P771" s="64">
        <f>IFERROR(O771/L770,"-")</f>
        <v>2.1300605413737215E-2</v>
      </c>
      <c r="Q771" s="52">
        <v>34</v>
      </c>
      <c r="R771" s="64">
        <f>IFERROR(Q771/M770,"-")</f>
        <v>0.23448275862068965</v>
      </c>
      <c r="S771" s="61">
        <f t="shared" si="137"/>
        <v>135248.67647058822</v>
      </c>
      <c r="T771" s="138"/>
      <c r="U771" s="138"/>
      <c r="V771" s="102" t="s">
        <v>68</v>
      </c>
      <c r="W771" s="52">
        <v>85376026</v>
      </c>
      <c r="X771" s="50">
        <f>W771/T770</f>
        <v>2.0272960166385634E-2</v>
      </c>
      <c r="Y771" s="52">
        <v>1193</v>
      </c>
      <c r="Z771" s="64">
        <f>IFERROR(Y771/U770,"-")</f>
        <v>0.18317211730385383</v>
      </c>
      <c r="AA771" s="61">
        <f t="shared" si="138"/>
        <v>71564.145850796311</v>
      </c>
      <c r="AB771" s="138"/>
      <c r="AC771" s="138"/>
      <c r="AD771" s="102" t="s">
        <v>68</v>
      </c>
      <c r="AE771" s="52">
        <v>74074798</v>
      </c>
      <c r="AF771" s="64">
        <f>IFERROR(AE771/AB770,"-")</f>
        <v>1.7264848992303895E-2</v>
      </c>
      <c r="AG771" s="52">
        <v>1108</v>
      </c>
      <c r="AH771" s="64">
        <f>IFERROR(AG771/AC770,"-")</f>
        <v>0.22845360824742267</v>
      </c>
      <c r="AI771" s="61">
        <f t="shared" si="139"/>
        <v>66854.510830324914</v>
      </c>
      <c r="AJ771" s="138"/>
      <c r="AK771" s="138"/>
      <c r="AL771" s="102" t="s">
        <v>68</v>
      </c>
      <c r="AM771" s="52">
        <v>55466498</v>
      </c>
      <c r="AN771" s="64">
        <f>IFERROR(AM771/AJ770,"-")</f>
        <v>1.7015756035700543E-2</v>
      </c>
      <c r="AO771" s="52">
        <v>859</v>
      </c>
      <c r="AP771" s="64">
        <f>IFERROR(AO771/AK770,"-")</f>
        <v>0.28396694214876034</v>
      </c>
      <c r="AQ771" s="61">
        <f t="shared" si="140"/>
        <v>64571.010477299184</v>
      </c>
      <c r="AR771" s="138"/>
      <c r="AS771" s="138"/>
      <c r="AT771" s="102" t="s">
        <v>68</v>
      </c>
      <c r="AU771" s="52">
        <v>27235867</v>
      </c>
      <c r="AV771" s="64">
        <f>IFERROR(AU771/AR770,"-")</f>
        <v>1.6696213968482743E-2</v>
      </c>
      <c r="AW771" s="52">
        <v>401</v>
      </c>
      <c r="AX771" s="64">
        <f>IFERROR(AW771/AS770,"-")</f>
        <v>0.27636113025499653</v>
      </c>
      <c r="AY771" s="61">
        <f t="shared" si="141"/>
        <v>67919.867830423944</v>
      </c>
      <c r="AZ771" s="138"/>
      <c r="BA771" s="138"/>
      <c r="BB771" s="102" t="s">
        <v>68</v>
      </c>
      <c r="BC771" s="52">
        <v>10364420</v>
      </c>
      <c r="BD771" s="64">
        <f>IFERROR(BC771/AZ770,"-")</f>
        <v>1.691329253572103E-2</v>
      </c>
      <c r="BE771" s="52">
        <v>124</v>
      </c>
      <c r="BF771" s="64">
        <f>IFERROR(BE771/BA770,"-")</f>
        <v>0.24949698189134809</v>
      </c>
      <c r="BG771" s="61">
        <f t="shared" si="142"/>
        <v>83584.032258064515</v>
      </c>
      <c r="BH771" s="138"/>
      <c r="BI771" s="150"/>
      <c r="BJ771" s="102" t="s">
        <v>68</v>
      </c>
      <c r="BK771" s="52">
        <f t="shared" si="144"/>
        <v>261411604</v>
      </c>
      <c r="BL771" s="64">
        <f>IFERROR(BK771/BH770,"-")</f>
        <v>1.8076054821997221E-2</v>
      </c>
      <c r="BM771" s="52">
        <f t="shared" si="145"/>
        <v>3747</v>
      </c>
      <c r="BN771" s="64">
        <f>IFERROR(BM771/BI770,"-")</f>
        <v>0.22555983626294246</v>
      </c>
      <c r="BO771" s="61">
        <f t="shared" si="143"/>
        <v>69765.573525487052</v>
      </c>
    </row>
    <row r="772" spans="2:67" s="106" customFormat="1">
      <c r="B772" s="179"/>
      <c r="C772" s="173"/>
      <c r="D772" s="138"/>
      <c r="E772" s="138"/>
      <c r="F772" s="103" t="s">
        <v>70</v>
      </c>
      <c r="G772" s="52">
        <v>152363</v>
      </c>
      <c r="H772" s="64">
        <f>IFERROR(G772/D770,"-")</f>
        <v>6.3409556617530498E-4</v>
      </c>
      <c r="I772" s="52">
        <v>15</v>
      </c>
      <c r="J772" s="64">
        <f>IFERROR(I772/E770,"-")</f>
        <v>0.11450381679389313</v>
      </c>
      <c r="K772" s="61">
        <f t="shared" si="136"/>
        <v>10157.533333333333</v>
      </c>
      <c r="L772" s="138"/>
      <c r="M772" s="138"/>
      <c r="N772" s="103" t="s">
        <v>70</v>
      </c>
      <c r="O772" s="52">
        <v>939315</v>
      </c>
      <c r="P772" s="64">
        <f>IFERROR(O772/L770,"-")</f>
        <v>4.3510218484696652E-3</v>
      </c>
      <c r="Q772" s="52">
        <v>26</v>
      </c>
      <c r="R772" s="64">
        <f>IFERROR(Q772/M770,"-")</f>
        <v>0.1793103448275862</v>
      </c>
      <c r="S772" s="61">
        <f t="shared" si="137"/>
        <v>36127.5</v>
      </c>
      <c r="T772" s="138"/>
      <c r="U772" s="138"/>
      <c r="V772" s="103" t="s">
        <v>70</v>
      </c>
      <c r="W772" s="52">
        <v>45082687</v>
      </c>
      <c r="X772" s="50">
        <f>W772/T770</f>
        <v>1.0705107283215916E-2</v>
      </c>
      <c r="Y772" s="52">
        <v>1362</v>
      </c>
      <c r="Z772" s="64">
        <f>IFERROR(Y772/U770,"-")</f>
        <v>0.20912022109626899</v>
      </c>
      <c r="AA772" s="61">
        <f t="shared" si="138"/>
        <v>33100.357562408222</v>
      </c>
      <c r="AB772" s="138"/>
      <c r="AC772" s="138"/>
      <c r="AD772" s="103" t="s">
        <v>70</v>
      </c>
      <c r="AE772" s="52">
        <v>51252612</v>
      </c>
      <c r="AF772" s="64">
        <f>IFERROR(AE772/AB770,"-")</f>
        <v>1.1945609445214316E-2</v>
      </c>
      <c r="AG772" s="52">
        <v>1221</v>
      </c>
      <c r="AH772" s="64">
        <f>IFERROR(AG772/AC770,"-")</f>
        <v>0.25175257731958761</v>
      </c>
      <c r="AI772" s="61">
        <f t="shared" si="139"/>
        <v>41975.931203931206</v>
      </c>
      <c r="AJ772" s="138"/>
      <c r="AK772" s="138"/>
      <c r="AL772" s="103" t="s">
        <v>70</v>
      </c>
      <c r="AM772" s="52">
        <v>40210782</v>
      </c>
      <c r="AN772" s="64">
        <f>IFERROR(AM772/AJ770,"-")</f>
        <v>1.2335677953144594E-2</v>
      </c>
      <c r="AO772" s="52">
        <v>835</v>
      </c>
      <c r="AP772" s="64">
        <f>IFERROR(AO772/AK770,"-")</f>
        <v>0.27603305785123966</v>
      </c>
      <c r="AQ772" s="61">
        <f t="shared" si="140"/>
        <v>48156.625149700601</v>
      </c>
      <c r="AR772" s="138"/>
      <c r="AS772" s="138"/>
      <c r="AT772" s="103" t="s">
        <v>70</v>
      </c>
      <c r="AU772" s="52">
        <v>16515193</v>
      </c>
      <c r="AV772" s="64">
        <f>IFERROR(AU772/AR770,"-")</f>
        <v>1.012419380880324E-2</v>
      </c>
      <c r="AW772" s="52">
        <v>378</v>
      </c>
      <c r="AX772" s="64">
        <f>IFERROR(AW772/AS770,"-")</f>
        <v>0.26050999310820122</v>
      </c>
      <c r="AY772" s="61">
        <f t="shared" si="141"/>
        <v>43690.986772486773</v>
      </c>
      <c r="AZ772" s="138"/>
      <c r="BA772" s="138"/>
      <c r="BB772" s="103" t="s">
        <v>70</v>
      </c>
      <c r="BC772" s="52">
        <v>8575413</v>
      </c>
      <c r="BD772" s="64">
        <f>IFERROR(BC772/AZ770,"-")</f>
        <v>1.3993881826829199E-2</v>
      </c>
      <c r="BE772" s="52">
        <v>96</v>
      </c>
      <c r="BF772" s="64">
        <f>IFERROR(BE772/BA770,"-")</f>
        <v>0.19315895372233399</v>
      </c>
      <c r="BG772" s="61">
        <f t="shared" si="142"/>
        <v>89327.21875</v>
      </c>
      <c r="BH772" s="138"/>
      <c r="BI772" s="150"/>
      <c r="BJ772" s="103" t="s">
        <v>70</v>
      </c>
      <c r="BK772" s="52">
        <f t="shared" si="144"/>
        <v>162728365</v>
      </c>
      <c r="BL772" s="64">
        <f>IFERROR(BK772/BH770,"-")</f>
        <v>1.1252319337874434E-2</v>
      </c>
      <c r="BM772" s="52">
        <f t="shared" si="145"/>
        <v>3933</v>
      </c>
      <c r="BN772" s="64">
        <f>IFERROR(BM772/BI770,"-")</f>
        <v>0.23675656152179148</v>
      </c>
      <c r="BO772" s="61">
        <f t="shared" si="143"/>
        <v>41375.124586829392</v>
      </c>
    </row>
    <row r="773" spans="2:67" s="106" customFormat="1">
      <c r="B773" s="179"/>
      <c r="C773" s="173"/>
      <c r="D773" s="138"/>
      <c r="E773" s="138"/>
      <c r="F773" s="103" t="s">
        <v>72</v>
      </c>
      <c r="G773" s="52">
        <v>47520</v>
      </c>
      <c r="H773" s="64">
        <f>IFERROR(G773/D770,"-")</f>
        <v>1.9776600161883459E-4</v>
      </c>
      <c r="I773" s="52">
        <v>8</v>
      </c>
      <c r="J773" s="64">
        <f>IFERROR(I773/E770,"-")</f>
        <v>6.1068702290076333E-2</v>
      </c>
      <c r="K773" s="61">
        <f t="shared" si="136"/>
        <v>5940</v>
      </c>
      <c r="L773" s="138"/>
      <c r="M773" s="138"/>
      <c r="N773" s="103" t="s">
        <v>72</v>
      </c>
      <c r="O773" s="52">
        <v>404715</v>
      </c>
      <c r="P773" s="64">
        <f>IFERROR(O773/L770,"-")</f>
        <v>1.8746893293553285E-3</v>
      </c>
      <c r="Q773" s="52">
        <v>17</v>
      </c>
      <c r="R773" s="64">
        <f>IFERROR(Q773/M770,"-")</f>
        <v>0.11724137931034483</v>
      </c>
      <c r="S773" s="61">
        <f t="shared" si="137"/>
        <v>23806.764705882353</v>
      </c>
      <c r="T773" s="138"/>
      <c r="U773" s="138"/>
      <c r="V773" s="103" t="s">
        <v>72</v>
      </c>
      <c r="W773" s="52">
        <v>11218084</v>
      </c>
      <c r="X773" s="50">
        <f>W773/T770</f>
        <v>2.6637895991454092E-3</v>
      </c>
      <c r="Y773" s="52">
        <v>221</v>
      </c>
      <c r="Z773" s="64">
        <f>IFERROR(Y773/U770,"-")</f>
        <v>3.3932135728542916E-2</v>
      </c>
      <c r="AA773" s="61">
        <f t="shared" si="138"/>
        <v>50760.561085972848</v>
      </c>
      <c r="AB773" s="138"/>
      <c r="AC773" s="138"/>
      <c r="AD773" s="103" t="s">
        <v>72</v>
      </c>
      <c r="AE773" s="52">
        <v>4087572</v>
      </c>
      <c r="AF773" s="64">
        <f>IFERROR(AE773/AB770,"-")</f>
        <v>9.5270341911927482E-4</v>
      </c>
      <c r="AG773" s="52">
        <v>208</v>
      </c>
      <c r="AH773" s="64">
        <f>IFERROR(AG773/AC770,"-")</f>
        <v>4.2886597938144332E-2</v>
      </c>
      <c r="AI773" s="61">
        <f t="shared" si="139"/>
        <v>19651.788461538461</v>
      </c>
      <c r="AJ773" s="138"/>
      <c r="AK773" s="138"/>
      <c r="AL773" s="103" t="s">
        <v>72</v>
      </c>
      <c r="AM773" s="52">
        <v>2768818</v>
      </c>
      <c r="AN773" s="64">
        <f>IFERROR(AM773/AJ770,"-")</f>
        <v>8.4940519582210345E-4</v>
      </c>
      <c r="AO773" s="52">
        <v>136</v>
      </c>
      <c r="AP773" s="64">
        <f>IFERROR(AO773/AK770,"-")</f>
        <v>4.495867768595041E-2</v>
      </c>
      <c r="AQ773" s="61">
        <f t="shared" si="140"/>
        <v>20358.955882352941</v>
      </c>
      <c r="AR773" s="138"/>
      <c r="AS773" s="138"/>
      <c r="AT773" s="103" t="s">
        <v>72</v>
      </c>
      <c r="AU773" s="52">
        <v>498569</v>
      </c>
      <c r="AV773" s="64">
        <f>IFERROR(AU773/AR770,"-")</f>
        <v>3.0563428372052461E-4</v>
      </c>
      <c r="AW773" s="52">
        <v>51</v>
      </c>
      <c r="AX773" s="64">
        <f>IFERROR(AW773/AS770,"-")</f>
        <v>3.5148173673328738E-2</v>
      </c>
      <c r="AY773" s="61">
        <f t="shared" si="141"/>
        <v>9775.8627450980384</v>
      </c>
      <c r="AZ773" s="138"/>
      <c r="BA773" s="138"/>
      <c r="BB773" s="103" t="s">
        <v>72</v>
      </c>
      <c r="BC773" s="52">
        <v>269534</v>
      </c>
      <c r="BD773" s="64">
        <f>IFERROR(BC773/AZ770,"-")</f>
        <v>4.3984201627520224E-4</v>
      </c>
      <c r="BE773" s="52">
        <v>13</v>
      </c>
      <c r="BF773" s="64">
        <f>IFERROR(BE773/BA770,"-")</f>
        <v>2.6156941649899398E-2</v>
      </c>
      <c r="BG773" s="61">
        <f t="shared" si="142"/>
        <v>20733.384615384617</v>
      </c>
      <c r="BH773" s="138"/>
      <c r="BI773" s="150"/>
      <c r="BJ773" s="103" t="s">
        <v>72</v>
      </c>
      <c r="BK773" s="52">
        <f t="shared" si="144"/>
        <v>19294812</v>
      </c>
      <c r="BL773" s="64">
        <f>IFERROR(BK773/BH770,"-")</f>
        <v>1.3341950936964903E-3</v>
      </c>
      <c r="BM773" s="52">
        <f t="shared" si="145"/>
        <v>654</v>
      </c>
      <c r="BN773" s="64">
        <f>IFERROR(BM773/BI770,"-")</f>
        <v>3.936913074885625E-2</v>
      </c>
      <c r="BO773" s="61">
        <f t="shared" si="143"/>
        <v>29502.770642201835</v>
      </c>
    </row>
    <row r="774" spans="2:67" s="106" customFormat="1">
      <c r="B774" s="179"/>
      <c r="C774" s="173"/>
      <c r="D774" s="138"/>
      <c r="E774" s="138"/>
      <c r="F774" s="103" t="s">
        <v>74</v>
      </c>
      <c r="G774" s="52">
        <v>4928840</v>
      </c>
      <c r="H774" s="64">
        <f>IFERROR(G774/D770,"-")</f>
        <v>2.0512562698210789E-2</v>
      </c>
      <c r="I774" s="52">
        <v>29</v>
      </c>
      <c r="J774" s="64">
        <f>IFERROR(I774/E770,"-")</f>
        <v>0.22137404580152673</v>
      </c>
      <c r="K774" s="61">
        <f t="shared" ref="K774:K837" si="146">IFERROR(G774/I774,"-")</f>
        <v>169960</v>
      </c>
      <c r="L774" s="138"/>
      <c r="M774" s="138"/>
      <c r="N774" s="103" t="s">
        <v>74</v>
      </c>
      <c r="O774" s="52">
        <v>3197790</v>
      </c>
      <c r="P774" s="64">
        <f>IFERROR(O774/L770,"-")</f>
        <v>1.4812553996069273E-2</v>
      </c>
      <c r="Q774" s="52">
        <v>36</v>
      </c>
      <c r="R774" s="64">
        <f>IFERROR(Q774/M770,"-")</f>
        <v>0.24827586206896551</v>
      </c>
      <c r="S774" s="61">
        <f t="shared" ref="S774:S837" si="147">IFERROR(O774/Q774,"-")</f>
        <v>88827.5</v>
      </c>
      <c r="T774" s="138"/>
      <c r="U774" s="138"/>
      <c r="V774" s="103" t="s">
        <v>74</v>
      </c>
      <c r="W774" s="52">
        <v>79080151</v>
      </c>
      <c r="X774" s="50">
        <f>W774/T770</f>
        <v>1.87779734696806E-2</v>
      </c>
      <c r="Y774" s="52">
        <v>1487</v>
      </c>
      <c r="Z774" s="64">
        <f>IFERROR(Y774/U770,"-")</f>
        <v>0.22831260555811453</v>
      </c>
      <c r="AA774" s="61">
        <f t="shared" ref="AA774:AA837" si="148">IFERROR(W774/Y774,"-")</f>
        <v>53181.002689979825</v>
      </c>
      <c r="AB774" s="138"/>
      <c r="AC774" s="138"/>
      <c r="AD774" s="103" t="s">
        <v>74</v>
      </c>
      <c r="AE774" s="52">
        <v>80278444</v>
      </c>
      <c r="AF774" s="64">
        <f>IFERROR(AE774/AB770,"-")</f>
        <v>1.8710752515276853E-2</v>
      </c>
      <c r="AG774" s="52">
        <v>1461</v>
      </c>
      <c r="AH774" s="64">
        <f>IFERROR(AG774/AC770,"-")</f>
        <v>0.30123711340206183</v>
      </c>
      <c r="AI774" s="61">
        <f t="shared" ref="AI774:AI837" si="149">IFERROR(AE774/AG774,"-")</f>
        <v>54947.600273785079</v>
      </c>
      <c r="AJ774" s="138"/>
      <c r="AK774" s="138"/>
      <c r="AL774" s="103" t="s">
        <v>74</v>
      </c>
      <c r="AM774" s="52">
        <v>57808834</v>
      </c>
      <c r="AN774" s="64">
        <f>IFERROR(AM774/AJ770,"-")</f>
        <v>1.7734327053644361E-2</v>
      </c>
      <c r="AO774" s="52">
        <v>935</v>
      </c>
      <c r="AP774" s="64">
        <f>IFERROR(AO774/AK770,"-")</f>
        <v>0.30909090909090908</v>
      </c>
      <c r="AQ774" s="61">
        <f t="shared" ref="AQ774:AQ837" si="150">IFERROR(AM774/AO774,"-")</f>
        <v>61827.629946524066</v>
      </c>
      <c r="AR774" s="138"/>
      <c r="AS774" s="138"/>
      <c r="AT774" s="103" t="s">
        <v>74</v>
      </c>
      <c r="AU774" s="52">
        <v>23944679</v>
      </c>
      <c r="AV774" s="64">
        <f>IFERROR(AU774/AR770,"-")</f>
        <v>1.4678639897552571E-2</v>
      </c>
      <c r="AW774" s="52">
        <v>402</v>
      </c>
      <c r="AX774" s="64">
        <f>IFERROR(AW774/AS770,"-")</f>
        <v>0.27705031013094417</v>
      </c>
      <c r="AY774" s="61">
        <f t="shared" ref="AY774:AY837" si="151">IFERROR(AU774/AW774,"-")</f>
        <v>59563.878109452737</v>
      </c>
      <c r="AZ774" s="138"/>
      <c r="BA774" s="138"/>
      <c r="BB774" s="103" t="s">
        <v>74</v>
      </c>
      <c r="BC774" s="52">
        <v>16141514</v>
      </c>
      <c r="BD774" s="64">
        <f>IFERROR(BC774/AZ770,"-")</f>
        <v>2.6340706788362155E-2</v>
      </c>
      <c r="BE774" s="52">
        <v>72</v>
      </c>
      <c r="BF774" s="64">
        <f>IFERROR(BE774/BA770,"-")</f>
        <v>0.14486921529175051</v>
      </c>
      <c r="BG774" s="61">
        <f t="shared" ref="BG774:BG837" si="152">IFERROR(BC774/BE774,"-")</f>
        <v>224187.69444444444</v>
      </c>
      <c r="BH774" s="138"/>
      <c r="BI774" s="150"/>
      <c r="BJ774" s="103" t="s">
        <v>74</v>
      </c>
      <c r="BK774" s="52">
        <f t="shared" si="144"/>
        <v>265380252</v>
      </c>
      <c r="BL774" s="64">
        <f>IFERROR(BK774/BH770,"-")</f>
        <v>1.83504783660156E-2</v>
      </c>
      <c r="BM774" s="52">
        <f t="shared" si="145"/>
        <v>4422</v>
      </c>
      <c r="BN774" s="64">
        <f>IFERROR(BM774/BI770,"-")</f>
        <v>0.26619311341199131</v>
      </c>
      <c r="BO774" s="61">
        <f t="shared" ref="BO774:BO837" si="153">IFERROR(BK774/BM774,"-")</f>
        <v>60013.625508819539</v>
      </c>
    </row>
    <row r="775" spans="2:67" s="106" customFormat="1">
      <c r="B775" s="179"/>
      <c r="C775" s="173"/>
      <c r="D775" s="138"/>
      <c r="E775" s="138"/>
      <c r="F775" s="103" t="s">
        <v>76</v>
      </c>
      <c r="G775" s="52">
        <v>1960258</v>
      </c>
      <c r="H775" s="64">
        <f>IFERROR(G775/D770,"-")</f>
        <v>8.1580889478395091E-3</v>
      </c>
      <c r="I775" s="52">
        <v>33</v>
      </c>
      <c r="J775" s="64">
        <f>IFERROR(I775/E770,"-")</f>
        <v>0.25190839694656486</v>
      </c>
      <c r="K775" s="61">
        <f t="shared" si="146"/>
        <v>59401.757575757576</v>
      </c>
      <c r="L775" s="138"/>
      <c r="M775" s="138"/>
      <c r="N775" s="103" t="s">
        <v>76</v>
      </c>
      <c r="O775" s="52">
        <v>1816991</v>
      </c>
      <c r="P775" s="64">
        <f>IFERROR(O775/L770,"-")</f>
        <v>8.4165243176918762E-3</v>
      </c>
      <c r="Q775" s="52">
        <v>32</v>
      </c>
      <c r="R775" s="64">
        <f>IFERROR(Q775/M770,"-")</f>
        <v>0.22068965517241379</v>
      </c>
      <c r="S775" s="61">
        <f t="shared" si="147"/>
        <v>56780.96875</v>
      </c>
      <c r="T775" s="138"/>
      <c r="U775" s="138"/>
      <c r="V775" s="103" t="s">
        <v>76</v>
      </c>
      <c r="W775" s="52">
        <v>98598542</v>
      </c>
      <c r="X775" s="50">
        <f>W775/T770</f>
        <v>2.3412712070127285E-2</v>
      </c>
      <c r="Y775" s="52">
        <v>1738</v>
      </c>
      <c r="Z775" s="64">
        <f>IFERROR(Y775/U770,"-")</f>
        <v>0.2668509135575004</v>
      </c>
      <c r="AA775" s="61">
        <f t="shared" si="148"/>
        <v>56731.036823935559</v>
      </c>
      <c r="AB775" s="138"/>
      <c r="AC775" s="138"/>
      <c r="AD775" s="103" t="s">
        <v>76</v>
      </c>
      <c r="AE775" s="52">
        <v>112241116</v>
      </c>
      <c r="AF775" s="64">
        <f>IFERROR(AE775/AB770,"-")</f>
        <v>2.6160394233780627E-2</v>
      </c>
      <c r="AG775" s="52">
        <v>1650</v>
      </c>
      <c r="AH775" s="64">
        <f>IFERROR(AG775/AC770,"-")</f>
        <v>0.34020618556701032</v>
      </c>
      <c r="AI775" s="61">
        <f t="shared" si="149"/>
        <v>68024.918787878793</v>
      </c>
      <c r="AJ775" s="138"/>
      <c r="AK775" s="138"/>
      <c r="AL775" s="103" t="s">
        <v>76</v>
      </c>
      <c r="AM775" s="52">
        <v>91621978</v>
      </c>
      <c r="AN775" s="64">
        <f>IFERROR(AM775/AJ770,"-")</f>
        <v>2.8107367174259358E-2</v>
      </c>
      <c r="AO775" s="52">
        <v>1154</v>
      </c>
      <c r="AP775" s="64">
        <f>IFERROR(AO775/AK770,"-")</f>
        <v>0.38148760330578513</v>
      </c>
      <c r="AQ775" s="61">
        <f t="shared" si="150"/>
        <v>79395.128249566726</v>
      </c>
      <c r="AR775" s="138"/>
      <c r="AS775" s="138"/>
      <c r="AT775" s="103" t="s">
        <v>76</v>
      </c>
      <c r="AU775" s="52">
        <v>42961790</v>
      </c>
      <c r="AV775" s="64">
        <f>IFERROR(AU775/AR770,"-")</f>
        <v>2.6336567082994724E-2</v>
      </c>
      <c r="AW775" s="52">
        <v>553</v>
      </c>
      <c r="AX775" s="64">
        <f>IFERROR(AW775/AS770,"-")</f>
        <v>0.38111647139903515</v>
      </c>
      <c r="AY775" s="61">
        <f t="shared" si="151"/>
        <v>77688.589511754064</v>
      </c>
      <c r="AZ775" s="138"/>
      <c r="BA775" s="138"/>
      <c r="BB775" s="103" t="s">
        <v>76</v>
      </c>
      <c r="BC775" s="52">
        <v>11497495</v>
      </c>
      <c r="BD775" s="64">
        <f>IFERROR(BC775/AZ770,"-")</f>
        <v>1.876231341097619E-2</v>
      </c>
      <c r="BE775" s="52">
        <v>140</v>
      </c>
      <c r="BF775" s="64">
        <f>IFERROR(BE775/BA770,"-")</f>
        <v>0.28169014084507044</v>
      </c>
      <c r="BG775" s="61">
        <f t="shared" si="152"/>
        <v>82124.96428571429</v>
      </c>
      <c r="BH775" s="138"/>
      <c r="BI775" s="150"/>
      <c r="BJ775" s="103" t="s">
        <v>76</v>
      </c>
      <c r="BK775" s="52">
        <f t="shared" si="144"/>
        <v>360698170</v>
      </c>
      <c r="BL775" s="64">
        <f>IFERROR(BK775/BH770,"-")</f>
        <v>2.4941509081265089E-2</v>
      </c>
      <c r="BM775" s="52">
        <f t="shared" si="145"/>
        <v>5300</v>
      </c>
      <c r="BN775" s="64">
        <f>IFERROR(BM775/BI770,"-")</f>
        <v>0.31904647242956896</v>
      </c>
      <c r="BO775" s="61">
        <f t="shared" si="153"/>
        <v>68056.258490566033</v>
      </c>
    </row>
    <row r="776" spans="2:67" s="106" customFormat="1">
      <c r="B776" s="179"/>
      <c r="C776" s="173"/>
      <c r="D776" s="138"/>
      <c r="E776" s="138"/>
      <c r="F776" s="103" t="s">
        <v>77</v>
      </c>
      <c r="G776" s="52">
        <v>2829673</v>
      </c>
      <c r="H776" s="64">
        <f>IFERROR(G776/D770,"-")</f>
        <v>1.1776370267230061E-2</v>
      </c>
      <c r="I776" s="52">
        <v>11</v>
      </c>
      <c r="J776" s="64">
        <f>IFERROR(I776/E770,"-")</f>
        <v>8.3969465648854963E-2</v>
      </c>
      <c r="K776" s="61">
        <f t="shared" si="146"/>
        <v>257243</v>
      </c>
      <c r="L776" s="138"/>
      <c r="M776" s="138"/>
      <c r="N776" s="103" t="s">
        <v>77</v>
      </c>
      <c r="O776" s="52">
        <v>134762</v>
      </c>
      <c r="P776" s="64">
        <f>IFERROR(O776/L770,"-")</f>
        <v>6.2423404964625172E-4</v>
      </c>
      <c r="Q776" s="52">
        <v>10</v>
      </c>
      <c r="R776" s="64">
        <f>IFERROR(Q776/M770,"-")</f>
        <v>6.8965517241379309E-2</v>
      </c>
      <c r="S776" s="61">
        <f t="shared" si="147"/>
        <v>13476.2</v>
      </c>
      <c r="T776" s="138"/>
      <c r="U776" s="138"/>
      <c r="V776" s="103" t="s">
        <v>77</v>
      </c>
      <c r="W776" s="52">
        <v>77183738</v>
      </c>
      <c r="X776" s="50">
        <f>W776/T770</f>
        <v>1.8327660811557862E-2</v>
      </c>
      <c r="Y776" s="52">
        <v>493</v>
      </c>
      <c r="Z776" s="64">
        <f>IFERROR(Y776/U770,"-")</f>
        <v>7.5694764317518815E-2</v>
      </c>
      <c r="AA776" s="61">
        <f t="shared" si="148"/>
        <v>156559.30628803244</v>
      </c>
      <c r="AB776" s="138"/>
      <c r="AC776" s="138"/>
      <c r="AD776" s="103" t="s">
        <v>77</v>
      </c>
      <c r="AE776" s="52">
        <v>131788761</v>
      </c>
      <c r="AF776" s="64">
        <f>IFERROR(AE776/AB770,"-")</f>
        <v>3.0716426085263558E-2</v>
      </c>
      <c r="AG776" s="52">
        <v>638</v>
      </c>
      <c r="AH776" s="64">
        <f>IFERROR(AG776/AC770,"-")</f>
        <v>0.13154639175257732</v>
      </c>
      <c r="AI776" s="61">
        <f t="shared" si="149"/>
        <v>206565.45611285267</v>
      </c>
      <c r="AJ776" s="138"/>
      <c r="AK776" s="138"/>
      <c r="AL776" s="103" t="s">
        <v>77</v>
      </c>
      <c r="AM776" s="52">
        <v>159219021</v>
      </c>
      <c r="AN776" s="64">
        <f>IFERROR(AM776/AJ770,"-")</f>
        <v>4.884447576948308E-2</v>
      </c>
      <c r="AO776" s="52">
        <v>551</v>
      </c>
      <c r="AP776" s="64">
        <f>IFERROR(AO776/AK770,"-")</f>
        <v>0.1821487603305785</v>
      </c>
      <c r="AQ776" s="61">
        <f t="shared" si="150"/>
        <v>288963.7404718693</v>
      </c>
      <c r="AR776" s="138"/>
      <c r="AS776" s="138"/>
      <c r="AT776" s="103" t="s">
        <v>77</v>
      </c>
      <c r="AU776" s="52">
        <v>110532306</v>
      </c>
      <c r="AV776" s="64">
        <f>IFERROR(AU776/AR770,"-")</f>
        <v>6.7758850173773033E-2</v>
      </c>
      <c r="AW776" s="52">
        <v>324</v>
      </c>
      <c r="AX776" s="64">
        <f>IFERROR(AW776/AS770,"-")</f>
        <v>0.22329427980702962</v>
      </c>
      <c r="AY776" s="61">
        <f t="shared" si="151"/>
        <v>341149.09259259258</v>
      </c>
      <c r="AZ776" s="138"/>
      <c r="BA776" s="138"/>
      <c r="BB776" s="103" t="s">
        <v>77</v>
      </c>
      <c r="BC776" s="52">
        <v>39447013</v>
      </c>
      <c r="BD776" s="64">
        <f>IFERROR(BC776/AZ770,"-")</f>
        <v>6.4372041130076788E-2</v>
      </c>
      <c r="BE776" s="52">
        <v>109</v>
      </c>
      <c r="BF776" s="64">
        <f>IFERROR(BE776/BA770,"-")</f>
        <v>0.21931589537223339</v>
      </c>
      <c r="BG776" s="61">
        <f t="shared" si="152"/>
        <v>361899.20183486241</v>
      </c>
      <c r="BH776" s="138"/>
      <c r="BI776" s="150"/>
      <c r="BJ776" s="103" t="s">
        <v>77</v>
      </c>
      <c r="BK776" s="52">
        <f t="shared" si="144"/>
        <v>521135274</v>
      </c>
      <c r="BL776" s="64">
        <f>IFERROR(BK776/BH770,"-")</f>
        <v>3.6035392608281237E-2</v>
      </c>
      <c r="BM776" s="52">
        <f t="shared" si="145"/>
        <v>2136</v>
      </c>
      <c r="BN776" s="64">
        <f>IFERROR(BM776/BI770,"-")</f>
        <v>0.12858174813387913</v>
      </c>
      <c r="BO776" s="61">
        <f t="shared" si="153"/>
        <v>243977.1882022472</v>
      </c>
    </row>
    <row r="777" spans="2:67" s="106" customFormat="1">
      <c r="B777" s="179"/>
      <c r="C777" s="173"/>
      <c r="D777" s="138"/>
      <c r="E777" s="138"/>
      <c r="F777" s="103" t="s">
        <v>79</v>
      </c>
      <c r="G777" s="52">
        <v>0</v>
      </c>
      <c r="H777" s="64">
        <f>IFERROR(G777/D770,"-")</f>
        <v>0</v>
      </c>
      <c r="I777" s="52">
        <v>0</v>
      </c>
      <c r="J777" s="64">
        <f>IFERROR(I777/E770,"-")</f>
        <v>0</v>
      </c>
      <c r="K777" s="61" t="str">
        <f t="shared" si="146"/>
        <v>-</v>
      </c>
      <c r="L777" s="138"/>
      <c r="M777" s="138"/>
      <c r="N777" s="103" t="s">
        <v>79</v>
      </c>
      <c r="O777" s="52">
        <v>753</v>
      </c>
      <c r="P777" s="64">
        <f>IFERROR(O777/L770,"-")</f>
        <v>3.4879880039152548E-6</v>
      </c>
      <c r="Q777" s="52">
        <v>1</v>
      </c>
      <c r="R777" s="64">
        <f>IFERROR(Q777/M770,"-")</f>
        <v>6.8965517241379309E-3</v>
      </c>
      <c r="S777" s="61">
        <f t="shared" si="147"/>
        <v>753</v>
      </c>
      <c r="T777" s="138"/>
      <c r="U777" s="138"/>
      <c r="V777" s="103" t="s">
        <v>79</v>
      </c>
      <c r="W777" s="52">
        <v>15422</v>
      </c>
      <c r="X777" s="50">
        <f>W777/T770</f>
        <v>3.6620302716596257E-6</v>
      </c>
      <c r="Y777" s="52">
        <v>2</v>
      </c>
      <c r="Z777" s="64">
        <f>IFERROR(Y777/U770,"-")</f>
        <v>3.0707815138952864E-4</v>
      </c>
      <c r="AA777" s="61">
        <f t="shared" si="148"/>
        <v>7711</v>
      </c>
      <c r="AB777" s="138"/>
      <c r="AC777" s="138"/>
      <c r="AD777" s="103" t="s">
        <v>79</v>
      </c>
      <c r="AE777" s="52">
        <v>1278</v>
      </c>
      <c r="AF777" s="64">
        <f>IFERROR(AE777/AB770,"-")</f>
        <v>2.9786752860486203E-7</v>
      </c>
      <c r="AG777" s="52">
        <v>2</v>
      </c>
      <c r="AH777" s="64">
        <f>IFERROR(AG777/AC770,"-")</f>
        <v>4.1237113402061858E-4</v>
      </c>
      <c r="AI777" s="61">
        <f t="shared" si="149"/>
        <v>639</v>
      </c>
      <c r="AJ777" s="138"/>
      <c r="AK777" s="138"/>
      <c r="AL777" s="103" t="s">
        <v>79</v>
      </c>
      <c r="AM777" s="52">
        <v>0</v>
      </c>
      <c r="AN777" s="64">
        <f>IFERROR(AM777/AJ770,"-")</f>
        <v>0</v>
      </c>
      <c r="AO777" s="52">
        <v>0</v>
      </c>
      <c r="AP777" s="64">
        <f>IFERROR(AO777/AK770,"-")</f>
        <v>0</v>
      </c>
      <c r="AQ777" s="61" t="str">
        <f t="shared" si="150"/>
        <v>-</v>
      </c>
      <c r="AR777" s="138"/>
      <c r="AS777" s="138"/>
      <c r="AT777" s="103" t="s">
        <v>79</v>
      </c>
      <c r="AU777" s="52">
        <v>1568</v>
      </c>
      <c r="AV777" s="64">
        <f>IFERROR(AU777/AR770,"-")</f>
        <v>9.6122012574745433E-7</v>
      </c>
      <c r="AW777" s="52">
        <v>1</v>
      </c>
      <c r="AX777" s="64">
        <f>IFERROR(AW777/AS770,"-")</f>
        <v>6.8917987594762232E-4</v>
      </c>
      <c r="AY777" s="61">
        <f t="shared" si="151"/>
        <v>1568</v>
      </c>
      <c r="AZ777" s="138"/>
      <c r="BA777" s="138"/>
      <c r="BB777" s="103" t="s">
        <v>79</v>
      </c>
      <c r="BC777" s="52">
        <v>0</v>
      </c>
      <c r="BD777" s="64">
        <f>IFERROR(BC777/AZ770,"-")</f>
        <v>0</v>
      </c>
      <c r="BE777" s="52">
        <v>0</v>
      </c>
      <c r="BF777" s="64">
        <f>IFERROR(BE777/BA770,"-")</f>
        <v>0</v>
      </c>
      <c r="BG777" s="61" t="str">
        <f t="shared" si="152"/>
        <v>-</v>
      </c>
      <c r="BH777" s="138"/>
      <c r="BI777" s="150"/>
      <c r="BJ777" s="103" t="s">
        <v>79</v>
      </c>
      <c r="BK777" s="52">
        <f t="shared" si="144"/>
        <v>19021</v>
      </c>
      <c r="BL777" s="64">
        <f>IFERROR(BK777/BH770,"-")</f>
        <v>1.3152615779413111E-6</v>
      </c>
      <c r="BM777" s="52">
        <f t="shared" si="145"/>
        <v>6</v>
      </c>
      <c r="BN777" s="64">
        <f>IFERROR(BM777/BI770,"-")</f>
        <v>3.611846857693234E-4</v>
      </c>
      <c r="BO777" s="61">
        <f t="shared" si="153"/>
        <v>3170.1666666666665</v>
      </c>
    </row>
    <row r="778" spans="2:67" s="106" customFormat="1">
      <c r="B778" s="179"/>
      <c r="C778" s="173"/>
      <c r="D778" s="138"/>
      <c r="E778" s="138"/>
      <c r="F778" s="103" t="s">
        <v>81</v>
      </c>
      <c r="G778" s="52">
        <v>0</v>
      </c>
      <c r="H778" s="64">
        <f>IFERROR(G778/D770,"-")</f>
        <v>0</v>
      </c>
      <c r="I778" s="52">
        <v>0</v>
      </c>
      <c r="J778" s="64">
        <f>IFERROR(I778/E770,"-")</f>
        <v>0</v>
      </c>
      <c r="K778" s="61" t="str">
        <f t="shared" si="146"/>
        <v>-</v>
      </c>
      <c r="L778" s="138"/>
      <c r="M778" s="138"/>
      <c r="N778" s="103" t="s">
        <v>81</v>
      </c>
      <c r="O778" s="52">
        <v>0</v>
      </c>
      <c r="P778" s="64">
        <f>IFERROR(O778/L770,"-")</f>
        <v>0</v>
      </c>
      <c r="Q778" s="52">
        <v>0</v>
      </c>
      <c r="R778" s="64">
        <f>IFERROR(Q778/M770,"-")</f>
        <v>0</v>
      </c>
      <c r="S778" s="61" t="str">
        <f t="shared" si="147"/>
        <v>-</v>
      </c>
      <c r="T778" s="138"/>
      <c r="U778" s="138"/>
      <c r="V778" s="103" t="s">
        <v>81</v>
      </c>
      <c r="W778" s="52">
        <v>1463007</v>
      </c>
      <c r="X778" s="50">
        <f>W778/T770</f>
        <v>3.4739825714238969E-4</v>
      </c>
      <c r="Y778" s="52">
        <v>36</v>
      </c>
      <c r="Z778" s="64">
        <f>IFERROR(Y778/U770,"-")</f>
        <v>5.5274067250115156E-3</v>
      </c>
      <c r="AA778" s="61">
        <f t="shared" si="148"/>
        <v>40639.083333333336</v>
      </c>
      <c r="AB778" s="138"/>
      <c r="AC778" s="138"/>
      <c r="AD778" s="103" t="s">
        <v>81</v>
      </c>
      <c r="AE778" s="52">
        <v>587222</v>
      </c>
      <c r="AF778" s="64">
        <f>IFERROR(AE778/AB770,"-")</f>
        <v>1.3686570100344625E-4</v>
      </c>
      <c r="AG778" s="52">
        <v>48</v>
      </c>
      <c r="AH778" s="64">
        <f>IFERROR(AG778/AC770,"-")</f>
        <v>9.8969072164948445E-3</v>
      </c>
      <c r="AI778" s="61">
        <f t="shared" si="149"/>
        <v>12233.791666666666</v>
      </c>
      <c r="AJ778" s="138"/>
      <c r="AK778" s="138"/>
      <c r="AL778" s="103" t="s">
        <v>81</v>
      </c>
      <c r="AM778" s="52">
        <v>216409</v>
      </c>
      <c r="AN778" s="64">
        <f>IFERROR(AM778/AJ770,"-")</f>
        <v>6.6388953344952815E-5</v>
      </c>
      <c r="AO778" s="52">
        <v>24</v>
      </c>
      <c r="AP778" s="64">
        <f>IFERROR(AO778/AK770,"-")</f>
        <v>7.9338842975206613E-3</v>
      </c>
      <c r="AQ778" s="61">
        <f t="shared" si="150"/>
        <v>9017.0416666666661</v>
      </c>
      <c r="AR778" s="138"/>
      <c r="AS778" s="138"/>
      <c r="AT778" s="103" t="s">
        <v>81</v>
      </c>
      <c r="AU778" s="52">
        <v>86445</v>
      </c>
      <c r="AV778" s="64">
        <f>IFERROR(AU778/AR770,"-")</f>
        <v>5.2992776639182839E-5</v>
      </c>
      <c r="AW778" s="52">
        <v>11</v>
      </c>
      <c r="AX778" s="64">
        <f>IFERROR(AW778/AS770,"-")</f>
        <v>7.5809786354238459E-3</v>
      </c>
      <c r="AY778" s="61">
        <f t="shared" si="151"/>
        <v>7858.636363636364</v>
      </c>
      <c r="AZ778" s="138"/>
      <c r="BA778" s="138"/>
      <c r="BB778" s="103" t="s">
        <v>81</v>
      </c>
      <c r="BC778" s="52">
        <v>4283</v>
      </c>
      <c r="BD778" s="64">
        <f>IFERROR(BC778/AZ770,"-")</f>
        <v>6.989260559731578E-6</v>
      </c>
      <c r="BE778" s="52">
        <v>1</v>
      </c>
      <c r="BF778" s="64">
        <f>IFERROR(BE778/BA770,"-")</f>
        <v>2.012072434607646E-3</v>
      </c>
      <c r="BG778" s="61">
        <f t="shared" si="152"/>
        <v>4283</v>
      </c>
      <c r="BH778" s="138"/>
      <c r="BI778" s="150"/>
      <c r="BJ778" s="103" t="s">
        <v>81</v>
      </c>
      <c r="BK778" s="52">
        <f t="shared" si="144"/>
        <v>2357366</v>
      </c>
      <c r="BL778" s="64">
        <f>IFERROR(BK778/BH770,"-")</f>
        <v>1.6300683060539386E-4</v>
      </c>
      <c r="BM778" s="52">
        <f t="shared" si="145"/>
        <v>120</v>
      </c>
      <c r="BN778" s="64">
        <f>IFERROR(BM778/BI770,"-")</f>
        <v>7.2236937153864677E-3</v>
      </c>
      <c r="BO778" s="61">
        <f t="shared" si="153"/>
        <v>19644.716666666667</v>
      </c>
    </row>
    <row r="779" spans="2:67" s="106" customFormat="1">
      <c r="B779" s="179"/>
      <c r="C779" s="173"/>
      <c r="D779" s="138"/>
      <c r="E779" s="138"/>
      <c r="F779" s="103" t="s">
        <v>83</v>
      </c>
      <c r="G779" s="52">
        <v>622170</v>
      </c>
      <c r="H779" s="64">
        <f>IFERROR(G779/D770,"-")</f>
        <v>2.5893113052859913E-3</v>
      </c>
      <c r="I779" s="52">
        <v>7</v>
      </c>
      <c r="J779" s="64">
        <f>IFERROR(I779/E770,"-")</f>
        <v>5.3435114503816793E-2</v>
      </c>
      <c r="K779" s="61">
        <f t="shared" si="146"/>
        <v>88881.428571428565</v>
      </c>
      <c r="L779" s="138"/>
      <c r="M779" s="138"/>
      <c r="N779" s="103" t="s">
        <v>83</v>
      </c>
      <c r="O779" s="52">
        <v>105969</v>
      </c>
      <c r="P779" s="64">
        <f>IFERROR(O779/L770,"-")</f>
        <v>4.9086135562668748E-4</v>
      </c>
      <c r="Q779" s="52">
        <v>8</v>
      </c>
      <c r="R779" s="64">
        <f>IFERROR(Q779/M770,"-")</f>
        <v>5.5172413793103448E-2</v>
      </c>
      <c r="S779" s="61">
        <f t="shared" si="147"/>
        <v>13246.125</v>
      </c>
      <c r="T779" s="138"/>
      <c r="U779" s="138"/>
      <c r="V779" s="103" t="s">
        <v>83</v>
      </c>
      <c r="W779" s="52">
        <v>2074233</v>
      </c>
      <c r="X779" s="50">
        <f>W779/T770</f>
        <v>4.925368977094644E-4</v>
      </c>
      <c r="Y779" s="52">
        <v>186</v>
      </c>
      <c r="Z779" s="64">
        <f>IFERROR(Y779/U770,"-")</f>
        <v>2.8558268079226162E-2</v>
      </c>
      <c r="AA779" s="61">
        <f t="shared" si="148"/>
        <v>11151.790322580646</v>
      </c>
      <c r="AB779" s="138"/>
      <c r="AC779" s="138"/>
      <c r="AD779" s="103" t="s">
        <v>83</v>
      </c>
      <c r="AE779" s="52">
        <v>3107754</v>
      </c>
      <c r="AF779" s="64">
        <f>IFERROR(AE779/AB770,"-")</f>
        <v>7.243341185382429E-4</v>
      </c>
      <c r="AG779" s="52">
        <v>225</v>
      </c>
      <c r="AH779" s="64">
        <f>IFERROR(AG779/AC770,"-")</f>
        <v>4.6391752577319589E-2</v>
      </c>
      <c r="AI779" s="61">
        <f t="shared" si="149"/>
        <v>13812.24</v>
      </c>
      <c r="AJ779" s="138"/>
      <c r="AK779" s="138"/>
      <c r="AL779" s="103" t="s">
        <v>83</v>
      </c>
      <c r="AM779" s="52">
        <v>7515948</v>
      </c>
      <c r="AN779" s="64">
        <f>IFERROR(AM779/AJ770,"-")</f>
        <v>2.3057078084326044E-3</v>
      </c>
      <c r="AO779" s="52">
        <v>167</v>
      </c>
      <c r="AP779" s="64">
        <f>IFERROR(AO779/AK770,"-")</f>
        <v>5.5206611570247935E-2</v>
      </c>
      <c r="AQ779" s="61">
        <f t="shared" si="150"/>
        <v>45005.67664670659</v>
      </c>
      <c r="AR779" s="138"/>
      <c r="AS779" s="138"/>
      <c r="AT779" s="103" t="s">
        <v>83</v>
      </c>
      <c r="AU779" s="52">
        <v>5455645</v>
      </c>
      <c r="AV779" s="64">
        <f>IFERROR(AU779/AR770,"-")</f>
        <v>3.3444360796769583E-3</v>
      </c>
      <c r="AW779" s="52">
        <v>97</v>
      </c>
      <c r="AX779" s="64">
        <f>IFERROR(AW779/AS770,"-")</f>
        <v>6.6850447966919371E-2</v>
      </c>
      <c r="AY779" s="61">
        <f t="shared" si="151"/>
        <v>56243.762886597935</v>
      </c>
      <c r="AZ779" s="138"/>
      <c r="BA779" s="138"/>
      <c r="BB779" s="103" t="s">
        <v>83</v>
      </c>
      <c r="BC779" s="52">
        <v>878651</v>
      </c>
      <c r="BD779" s="64">
        <f>IFERROR(BC779/AZ770,"-")</f>
        <v>1.4338362783256388E-3</v>
      </c>
      <c r="BE779" s="52">
        <v>38</v>
      </c>
      <c r="BF779" s="64">
        <f>IFERROR(BE779/BA770,"-")</f>
        <v>7.6458752515090544E-2</v>
      </c>
      <c r="BG779" s="61">
        <f t="shared" si="152"/>
        <v>23122.394736842107</v>
      </c>
      <c r="BH779" s="138"/>
      <c r="BI779" s="150"/>
      <c r="BJ779" s="103" t="s">
        <v>83</v>
      </c>
      <c r="BK779" s="52">
        <f t="shared" si="144"/>
        <v>19760370</v>
      </c>
      <c r="BL779" s="64">
        <f>IFERROR(BK779/BH770,"-")</f>
        <v>1.3663874363547734E-3</v>
      </c>
      <c r="BM779" s="52">
        <f t="shared" si="145"/>
        <v>728</v>
      </c>
      <c r="BN779" s="64">
        <f>IFERROR(BM779/BI770,"-")</f>
        <v>4.382374187334457E-2</v>
      </c>
      <c r="BO779" s="61">
        <f t="shared" si="153"/>
        <v>27143.365384615383</v>
      </c>
    </row>
    <row r="780" spans="2:67" s="106" customFormat="1">
      <c r="B780" s="179"/>
      <c r="C780" s="173"/>
      <c r="D780" s="138"/>
      <c r="E780" s="138"/>
      <c r="F780" s="103" t="s">
        <v>85</v>
      </c>
      <c r="G780" s="52">
        <v>503582</v>
      </c>
      <c r="H780" s="64">
        <f>IFERROR(G780/D770,"-")</f>
        <v>2.0957785906400663E-3</v>
      </c>
      <c r="I780" s="52">
        <v>4</v>
      </c>
      <c r="J780" s="64">
        <f>IFERROR(I780/E770,"-")</f>
        <v>3.0534351145038167E-2</v>
      </c>
      <c r="K780" s="61">
        <f t="shared" si="146"/>
        <v>125895.5</v>
      </c>
      <c r="L780" s="138"/>
      <c r="M780" s="138"/>
      <c r="N780" s="103" t="s">
        <v>85</v>
      </c>
      <c r="O780" s="52">
        <v>49656</v>
      </c>
      <c r="P780" s="64">
        <f>IFERROR(O780/L770,"-")</f>
        <v>2.3001265912671434E-4</v>
      </c>
      <c r="Q780" s="52">
        <v>3</v>
      </c>
      <c r="R780" s="64">
        <f>IFERROR(Q780/M770,"-")</f>
        <v>2.0689655172413793E-2</v>
      </c>
      <c r="S780" s="61">
        <f t="shared" si="147"/>
        <v>16552</v>
      </c>
      <c r="T780" s="138"/>
      <c r="U780" s="138"/>
      <c r="V780" s="103" t="s">
        <v>85</v>
      </c>
      <c r="W780" s="52">
        <v>5494004</v>
      </c>
      <c r="X780" s="50">
        <f>W780/T770</f>
        <v>1.3045784567902393E-3</v>
      </c>
      <c r="Y780" s="52">
        <v>49</v>
      </c>
      <c r="Z780" s="64">
        <f>IFERROR(Y780/U770,"-")</f>
        <v>7.5234147090434515E-3</v>
      </c>
      <c r="AA780" s="61">
        <f t="shared" si="148"/>
        <v>112122.5306122449</v>
      </c>
      <c r="AB780" s="138"/>
      <c r="AC780" s="138"/>
      <c r="AD780" s="103" t="s">
        <v>85</v>
      </c>
      <c r="AE780" s="52">
        <v>6267515</v>
      </c>
      <c r="AF780" s="64">
        <f>IFERROR(AE780/AB770,"-")</f>
        <v>1.4607896741345085E-3</v>
      </c>
      <c r="AG780" s="52">
        <v>77</v>
      </c>
      <c r="AH780" s="64">
        <f>IFERROR(AG780/AC770,"-")</f>
        <v>1.5876288659793816E-2</v>
      </c>
      <c r="AI780" s="61">
        <f t="shared" si="149"/>
        <v>81396.2987012987</v>
      </c>
      <c r="AJ780" s="138"/>
      <c r="AK780" s="138"/>
      <c r="AL780" s="103" t="s">
        <v>85</v>
      </c>
      <c r="AM780" s="52">
        <v>13070182</v>
      </c>
      <c r="AN780" s="64">
        <f>IFERROR(AM780/AJ770,"-")</f>
        <v>4.0096100578443693E-3</v>
      </c>
      <c r="AO780" s="52">
        <v>61</v>
      </c>
      <c r="AP780" s="64">
        <f>IFERROR(AO780/AK770,"-")</f>
        <v>2.0165289256198347E-2</v>
      </c>
      <c r="AQ780" s="61">
        <f t="shared" si="150"/>
        <v>214265.27868852459</v>
      </c>
      <c r="AR780" s="138"/>
      <c r="AS780" s="138"/>
      <c r="AT780" s="103" t="s">
        <v>85</v>
      </c>
      <c r="AU780" s="52">
        <v>3339304</v>
      </c>
      <c r="AV780" s="64">
        <f>IFERROR(AU780/AR770,"-")</f>
        <v>2.0470702874929702E-3</v>
      </c>
      <c r="AW780" s="52">
        <v>41</v>
      </c>
      <c r="AX780" s="64">
        <f>IFERROR(AW780/AS770,"-")</f>
        <v>2.8256374913852515E-2</v>
      </c>
      <c r="AY780" s="61">
        <f t="shared" si="151"/>
        <v>81446.439024390245</v>
      </c>
      <c r="AZ780" s="138"/>
      <c r="BA780" s="138"/>
      <c r="BB780" s="103" t="s">
        <v>85</v>
      </c>
      <c r="BC780" s="52">
        <v>2631540</v>
      </c>
      <c r="BD780" s="64">
        <f>IFERROR(BC780/AZ770,"-")</f>
        <v>4.2943074324903194E-3</v>
      </c>
      <c r="BE780" s="52">
        <v>23</v>
      </c>
      <c r="BF780" s="64">
        <f>IFERROR(BE780/BA770,"-")</f>
        <v>4.6277665995975853E-2</v>
      </c>
      <c r="BG780" s="61">
        <f t="shared" si="152"/>
        <v>114414.78260869565</v>
      </c>
      <c r="BH780" s="138"/>
      <c r="BI780" s="150"/>
      <c r="BJ780" s="103" t="s">
        <v>85</v>
      </c>
      <c r="BK780" s="52">
        <f t="shared" si="144"/>
        <v>31355783</v>
      </c>
      <c r="BL780" s="64">
        <f>IFERROR(BK780/BH770,"-")</f>
        <v>2.1681855121268774E-3</v>
      </c>
      <c r="BM780" s="52">
        <f t="shared" si="145"/>
        <v>258</v>
      </c>
      <c r="BN780" s="64">
        <f>IFERROR(BM780/BI770,"-")</f>
        <v>1.5530941488080905E-2</v>
      </c>
      <c r="BO780" s="61">
        <f t="shared" si="153"/>
        <v>121534.04263565892</v>
      </c>
    </row>
    <row r="781" spans="2:67" s="106" customFormat="1">
      <c r="B781" s="179"/>
      <c r="C781" s="173"/>
      <c r="D781" s="138"/>
      <c r="E781" s="138"/>
      <c r="F781" s="103" t="s">
        <v>87</v>
      </c>
      <c r="G781" s="52">
        <v>1495157</v>
      </c>
      <c r="H781" s="64">
        <f>IFERROR(G781/D770,"-")</f>
        <v>6.2224583687376231E-3</v>
      </c>
      <c r="I781" s="52">
        <v>6</v>
      </c>
      <c r="J781" s="64">
        <f>IFERROR(I781/E770,"-")</f>
        <v>4.5801526717557252E-2</v>
      </c>
      <c r="K781" s="61">
        <f t="shared" si="146"/>
        <v>249192.83333333334</v>
      </c>
      <c r="L781" s="138"/>
      <c r="M781" s="138"/>
      <c r="N781" s="103" t="s">
        <v>87</v>
      </c>
      <c r="O781" s="52">
        <v>1728635</v>
      </c>
      <c r="P781" s="64">
        <f>IFERROR(O781/L770,"-")</f>
        <v>8.0072485300770879E-3</v>
      </c>
      <c r="Q781" s="52">
        <v>3</v>
      </c>
      <c r="R781" s="64">
        <f>IFERROR(Q781/M770,"-")</f>
        <v>2.0689655172413793E-2</v>
      </c>
      <c r="S781" s="61">
        <f t="shared" si="147"/>
        <v>576211.66666666663</v>
      </c>
      <c r="T781" s="138"/>
      <c r="U781" s="138"/>
      <c r="V781" s="103" t="s">
        <v>87</v>
      </c>
      <c r="W781" s="52">
        <v>33429543</v>
      </c>
      <c r="X781" s="50">
        <f>W781/T770</f>
        <v>7.9380105325993471E-3</v>
      </c>
      <c r="Y781" s="52">
        <v>70</v>
      </c>
      <c r="Z781" s="64">
        <f>IFERROR(Y781/U770,"-")</f>
        <v>1.0747735298633503E-2</v>
      </c>
      <c r="AA781" s="61">
        <f t="shared" si="148"/>
        <v>477564.9</v>
      </c>
      <c r="AB781" s="138"/>
      <c r="AC781" s="138"/>
      <c r="AD781" s="103" t="s">
        <v>87</v>
      </c>
      <c r="AE781" s="52">
        <v>45232674</v>
      </c>
      <c r="AF781" s="64">
        <f>IFERROR(AE781/AB770,"-")</f>
        <v>1.0542523330648984E-2</v>
      </c>
      <c r="AG781" s="52">
        <v>101</v>
      </c>
      <c r="AH781" s="64">
        <f>IFERROR(AG781/AC770,"-")</f>
        <v>2.0824742268041239E-2</v>
      </c>
      <c r="AI781" s="61">
        <f t="shared" si="149"/>
        <v>447848.25742574257</v>
      </c>
      <c r="AJ781" s="138"/>
      <c r="AK781" s="138"/>
      <c r="AL781" s="103" t="s">
        <v>87</v>
      </c>
      <c r="AM781" s="52">
        <v>56012629</v>
      </c>
      <c r="AN781" s="64">
        <f>IFERROR(AM781/AJ770,"-")</f>
        <v>1.718329558109483E-2</v>
      </c>
      <c r="AO781" s="52">
        <v>105</v>
      </c>
      <c r="AP781" s="64">
        <f>IFERROR(AO781/AK770,"-")</f>
        <v>3.4710743801652892E-2</v>
      </c>
      <c r="AQ781" s="61">
        <f t="shared" si="150"/>
        <v>533453.60952380951</v>
      </c>
      <c r="AR781" s="138"/>
      <c r="AS781" s="138"/>
      <c r="AT781" s="103" t="s">
        <v>87</v>
      </c>
      <c r="AU781" s="52">
        <v>38031317</v>
      </c>
      <c r="AV781" s="64">
        <f>IFERROR(AU781/AR770,"-")</f>
        <v>2.331407353895491E-2</v>
      </c>
      <c r="AW781" s="52">
        <v>98</v>
      </c>
      <c r="AX781" s="64">
        <f>IFERROR(AW781/AS770,"-")</f>
        <v>6.7539627842866989E-2</v>
      </c>
      <c r="AY781" s="61">
        <f t="shared" si="151"/>
        <v>388074.6632653061</v>
      </c>
      <c r="AZ781" s="138"/>
      <c r="BA781" s="138"/>
      <c r="BB781" s="103" t="s">
        <v>87</v>
      </c>
      <c r="BC781" s="52">
        <v>35970381</v>
      </c>
      <c r="BD781" s="64">
        <f>IFERROR(BC781/AZ770,"-")</f>
        <v>5.8698661041750672E-2</v>
      </c>
      <c r="BE781" s="52">
        <v>49</v>
      </c>
      <c r="BF781" s="64">
        <f>IFERROR(BE781/BA770,"-")</f>
        <v>9.8591549295774641E-2</v>
      </c>
      <c r="BG781" s="61">
        <f t="shared" si="152"/>
        <v>734089.40816326533</v>
      </c>
      <c r="BH781" s="138"/>
      <c r="BI781" s="150"/>
      <c r="BJ781" s="103" t="s">
        <v>87</v>
      </c>
      <c r="BK781" s="52">
        <f t="shared" si="144"/>
        <v>211900336</v>
      </c>
      <c r="BL781" s="64">
        <f>IFERROR(BK781/BH770,"-")</f>
        <v>1.4652456248023447E-2</v>
      </c>
      <c r="BM781" s="52">
        <f t="shared" si="145"/>
        <v>432</v>
      </c>
      <c r="BN781" s="64">
        <f>IFERROR(BM781/BI770,"-")</f>
        <v>2.6005297375391284E-2</v>
      </c>
      <c r="BO781" s="61">
        <f t="shared" si="153"/>
        <v>490510.03703703702</v>
      </c>
    </row>
    <row r="782" spans="2:67" s="106" customFormat="1">
      <c r="B782" s="179"/>
      <c r="C782" s="173"/>
      <c r="D782" s="138"/>
      <c r="E782" s="138"/>
      <c r="F782" s="103" t="s">
        <v>89</v>
      </c>
      <c r="G782" s="52">
        <v>4503120</v>
      </c>
      <c r="H782" s="64">
        <f>IFERROR(G782/D770,"-")</f>
        <v>1.8740825698859563E-2</v>
      </c>
      <c r="I782" s="52">
        <v>8</v>
      </c>
      <c r="J782" s="64">
        <f>IFERROR(I782/E770,"-")</f>
        <v>6.1068702290076333E-2</v>
      </c>
      <c r="K782" s="61">
        <f t="shared" si="146"/>
        <v>562890</v>
      </c>
      <c r="L782" s="138"/>
      <c r="M782" s="138"/>
      <c r="N782" s="103" t="s">
        <v>89</v>
      </c>
      <c r="O782" s="52">
        <v>1932782</v>
      </c>
      <c r="P782" s="64">
        <f>IFERROR(O782/L770,"-")</f>
        <v>8.9528823774015064E-3</v>
      </c>
      <c r="Q782" s="52">
        <v>17</v>
      </c>
      <c r="R782" s="64">
        <f>IFERROR(Q782/M770,"-")</f>
        <v>0.11724137931034483</v>
      </c>
      <c r="S782" s="61">
        <f t="shared" si="147"/>
        <v>113693.05882352941</v>
      </c>
      <c r="T782" s="138"/>
      <c r="U782" s="138"/>
      <c r="V782" s="103" t="s">
        <v>89</v>
      </c>
      <c r="W782" s="52">
        <v>42233711</v>
      </c>
      <c r="X782" s="50">
        <f>W782/T770</f>
        <v>1.0028603823532883E-2</v>
      </c>
      <c r="Y782" s="52">
        <v>582</v>
      </c>
      <c r="Z782" s="64">
        <f>IFERROR(Y782/U770,"-")</f>
        <v>8.9359742054352834E-2</v>
      </c>
      <c r="AA782" s="61">
        <f t="shared" si="148"/>
        <v>72566.513745704462</v>
      </c>
      <c r="AB782" s="138"/>
      <c r="AC782" s="138"/>
      <c r="AD782" s="103" t="s">
        <v>89</v>
      </c>
      <c r="AE782" s="52">
        <v>43143892</v>
      </c>
      <c r="AF782" s="64">
        <f>IFERROR(AE782/AB770,"-")</f>
        <v>1.0055684260121345E-2</v>
      </c>
      <c r="AG782" s="52">
        <v>558</v>
      </c>
      <c r="AH782" s="64">
        <f>IFERROR(AG782/AC770,"-")</f>
        <v>0.11505154639175258</v>
      </c>
      <c r="AI782" s="61">
        <f t="shared" si="149"/>
        <v>77318.802867383507</v>
      </c>
      <c r="AJ782" s="138"/>
      <c r="AK782" s="138"/>
      <c r="AL782" s="103" t="s">
        <v>89</v>
      </c>
      <c r="AM782" s="52">
        <v>24692861</v>
      </c>
      <c r="AN782" s="64">
        <f>IFERROR(AM782/AJ770,"-")</f>
        <v>7.5751618319127439E-3</v>
      </c>
      <c r="AO782" s="52">
        <v>413</v>
      </c>
      <c r="AP782" s="64">
        <f>IFERROR(AO782/AK770,"-")</f>
        <v>0.13652892561983471</v>
      </c>
      <c r="AQ782" s="61">
        <f t="shared" si="150"/>
        <v>59789.009685230027</v>
      </c>
      <c r="AR782" s="138"/>
      <c r="AS782" s="138"/>
      <c r="AT782" s="103" t="s">
        <v>89</v>
      </c>
      <c r="AU782" s="52">
        <v>29643545</v>
      </c>
      <c r="AV782" s="64">
        <f>IFERROR(AU782/AR770,"-")</f>
        <v>1.8172176053890512E-2</v>
      </c>
      <c r="AW782" s="52">
        <v>205</v>
      </c>
      <c r="AX782" s="64">
        <f>IFERROR(AW782/AS770,"-")</f>
        <v>0.14128187456926258</v>
      </c>
      <c r="AY782" s="61">
        <f t="shared" si="151"/>
        <v>144602.65853658537</v>
      </c>
      <c r="AZ782" s="138"/>
      <c r="BA782" s="138"/>
      <c r="BB782" s="103" t="s">
        <v>89</v>
      </c>
      <c r="BC782" s="52">
        <v>16603256</v>
      </c>
      <c r="BD782" s="64">
        <f>IFERROR(BC782/AZ770,"-")</f>
        <v>2.7094205539090983E-2</v>
      </c>
      <c r="BE782" s="52">
        <v>72</v>
      </c>
      <c r="BF782" s="64">
        <f>IFERROR(BE782/BA770,"-")</f>
        <v>0.14486921529175051</v>
      </c>
      <c r="BG782" s="61">
        <f t="shared" si="152"/>
        <v>230600.77777777778</v>
      </c>
      <c r="BH782" s="138"/>
      <c r="BI782" s="150"/>
      <c r="BJ782" s="103" t="s">
        <v>89</v>
      </c>
      <c r="BK782" s="52">
        <f t="shared" si="144"/>
        <v>162753167</v>
      </c>
      <c r="BL782" s="64">
        <f>IFERROR(BK782/BH770,"-")</f>
        <v>1.1254034343271421E-2</v>
      </c>
      <c r="BM782" s="52">
        <f t="shared" si="145"/>
        <v>1855</v>
      </c>
      <c r="BN782" s="64">
        <f>IFERROR(BM782/BI770,"-")</f>
        <v>0.11166626535034914</v>
      </c>
      <c r="BO782" s="61">
        <f t="shared" si="153"/>
        <v>87737.556334231806</v>
      </c>
    </row>
    <row r="783" spans="2:67" s="106" customFormat="1">
      <c r="B783" s="179"/>
      <c r="C783" s="173"/>
      <c r="D783" s="138"/>
      <c r="E783" s="138"/>
      <c r="F783" s="103" t="s">
        <v>91</v>
      </c>
      <c r="G783" s="52">
        <v>204950</v>
      </c>
      <c r="H783" s="64">
        <f>IFERROR(G783/D770,"-")</f>
        <v>8.5294911683039029E-4</v>
      </c>
      <c r="I783" s="52">
        <v>6</v>
      </c>
      <c r="J783" s="64">
        <f>IFERROR(I783/E770,"-")</f>
        <v>4.5801526717557252E-2</v>
      </c>
      <c r="K783" s="61">
        <f t="shared" si="146"/>
        <v>34158.333333333336</v>
      </c>
      <c r="L783" s="138"/>
      <c r="M783" s="138"/>
      <c r="N783" s="103" t="s">
        <v>91</v>
      </c>
      <c r="O783" s="52">
        <v>4568553</v>
      </c>
      <c r="P783" s="64">
        <f>IFERROR(O783/L770,"-")</f>
        <v>2.1162095696216535E-2</v>
      </c>
      <c r="Q783" s="52">
        <v>11</v>
      </c>
      <c r="R783" s="64">
        <f>IFERROR(Q783/M770,"-")</f>
        <v>7.586206896551724E-2</v>
      </c>
      <c r="S783" s="61">
        <f t="shared" si="147"/>
        <v>415323</v>
      </c>
      <c r="T783" s="138"/>
      <c r="U783" s="138"/>
      <c r="V783" s="103" t="s">
        <v>91</v>
      </c>
      <c r="W783" s="52">
        <v>72120679</v>
      </c>
      <c r="X783" s="50">
        <f>W783/T770</f>
        <v>1.7125412379110794E-2</v>
      </c>
      <c r="Y783" s="52">
        <v>435</v>
      </c>
      <c r="Z783" s="64">
        <f>IFERROR(Y783/U770,"-")</f>
        <v>6.6789497927222483E-2</v>
      </c>
      <c r="AA783" s="61">
        <f t="shared" si="148"/>
        <v>165794.66436781609</v>
      </c>
      <c r="AB783" s="138"/>
      <c r="AC783" s="138"/>
      <c r="AD783" s="103" t="s">
        <v>91</v>
      </c>
      <c r="AE783" s="52">
        <v>132046779</v>
      </c>
      <c r="AF783" s="64">
        <f>IFERROR(AE783/AB770,"-")</f>
        <v>3.0776563161942407E-2</v>
      </c>
      <c r="AG783" s="52">
        <v>736</v>
      </c>
      <c r="AH783" s="64">
        <f>IFERROR(AG783/AC770,"-")</f>
        <v>0.15175257731958763</v>
      </c>
      <c r="AI783" s="61">
        <f t="shared" si="149"/>
        <v>179411.38451086957</v>
      </c>
      <c r="AJ783" s="138"/>
      <c r="AK783" s="138"/>
      <c r="AL783" s="103" t="s">
        <v>91</v>
      </c>
      <c r="AM783" s="52">
        <v>135897170</v>
      </c>
      <c r="AN783" s="64">
        <f>IFERROR(AM783/AJ770,"-")</f>
        <v>4.1689906052156438E-2</v>
      </c>
      <c r="AO783" s="52">
        <v>648</v>
      </c>
      <c r="AP783" s="64">
        <f>IFERROR(AO783/AK770,"-")</f>
        <v>0.21421487603305786</v>
      </c>
      <c r="AQ783" s="61">
        <f t="shared" si="150"/>
        <v>209717.8549382716</v>
      </c>
      <c r="AR783" s="138"/>
      <c r="AS783" s="138"/>
      <c r="AT783" s="103" t="s">
        <v>91</v>
      </c>
      <c r="AU783" s="52">
        <v>88200485</v>
      </c>
      <c r="AV783" s="64">
        <f>IFERROR(AU783/AR770,"-")</f>
        <v>5.4068929389468411E-2</v>
      </c>
      <c r="AW783" s="52">
        <v>438</v>
      </c>
      <c r="AX783" s="64">
        <f>IFERROR(AW783/AS770,"-")</f>
        <v>0.30186078566505858</v>
      </c>
      <c r="AY783" s="61">
        <f t="shared" si="151"/>
        <v>201370.97031963471</v>
      </c>
      <c r="AZ783" s="138"/>
      <c r="BA783" s="138"/>
      <c r="BB783" s="103" t="s">
        <v>91</v>
      </c>
      <c r="BC783" s="52">
        <v>40962631</v>
      </c>
      <c r="BD783" s="64">
        <f>IFERROR(BC783/AZ770,"-")</f>
        <v>6.6845318998631359E-2</v>
      </c>
      <c r="BE783" s="52">
        <v>150</v>
      </c>
      <c r="BF783" s="64">
        <f>IFERROR(BE783/BA770,"-")</f>
        <v>0.30181086519114686</v>
      </c>
      <c r="BG783" s="61">
        <f t="shared" si="152"/>
        <v>273084.20666666667</v>
      </c>
      <c r="BH783" s="138"/>
      <c r="BI783" s="150"/>
      <c r="BJ783" s="103" t="s">
        <v>91</v>
      </c>
      <c r="BK783" s="52">
        <f t="shared" si="144"/>
        <v>474001247</v>
      </c>
      <c r="BL783" s="64">
        <f>IFERROR(BK783/BH770,"-")</f>
        <v>3.2776175178769205E-2</v>
      </c>
      <c r="BM783" s="52">
        <f t="shared" si="145"/>
        <v>2424</v>
      </c>
      <c r="BN783" s="64">
        <f>IFERROR(BM783/BI770,"-")</f>
        <v>0.14591861305080664</v>
      </c>
      <c r="BO783" s="61">
        <f t="shared" si="153"/>
        <v>195545.06889438943</v>
      </c>
    </row>
    <row r="784" spans="2:67" s="106" customFormat="1">
      <c r="B784" s="179"/>
      <c r="C784" s="173"/>
      <c r="D784" s="138"/>
      <c r="E784" s="138"/>
      <c r="F784" s="103" t="s">
        <v>95</v>
      </c>
      <c r="G784" s="52">
        <v>4561156</v>
      </c>
      <c r="H784" s="64">
        <f>IFERROR(G784/D770,"-")</f>
        <v>1.8982356584169972E-2</v>
      </c>
      <c r="I784" s="52">
        <v>17</v>
      </c>
      <c r="J784" s="64">
        <f>IFERROR(I784/E770,"-")</f>
        <v>0.12977099236641221</v>
      </c>
      <c r="K784" s="61">
        <f t="shared" si="146"/>
        <v>268303.29411764705</v>
      </c>
      <c r="L784" s="138"/>
      <c r="M784" s="138"/>
      <c r="N784" s="103" t="s">
        <v>95</v>
      </c>
      <c r="O784" s="52">
        <v>5942264</v>
      </c>
      <c r="P784" s="64">
        <f>IFERROR(O784/L770,"-")</f>
        <v>2.7525292892559731E-2</v>
      </c>
      <c r="Q784" s="52">
        <v>24</v>
      </c>
      <c r="R784" s="64">
        <f>IFERROR(Q784/M770,"-")</f>
        <v>0.16551724137931034</v>
      </c>
      <c r="S784" s="61">
        <f t="shared" si="147"/>
        <v>247594.33333333334</v>
      </c>
      <c r="T784" s="138"/>
      <c r="U784" s="138"/>
      <c r="V784" s="103" t="s">
        <v>95</v>
      </c>
      <c r="W784" s="52">
        <v>37726636</v>
      </c>
      <c r="X784" s="50">
        <f>W784/T770</f>
        <v>8.9583765451876421E-3</v>
      </c>
      <c r="Y784" s="52">
        <v>391</v>
      </c>
      <c r="Z784" s="64">
        <f>IFERROR(Y784/U770,"-")</f>
        <v>6.0033778596652848E-2</v>
      </c>
      <c r="AA784" s="61">
        <f t="shared" si="148"/>
        <v>96487.560102301795</v>
      </c>
      <c r="AB784" s="138"/>
      <c r="AC784" s="138"/>
      <c r="AD784" s="103" t="s">
        <v>95</v>
      </c>
      <c r="AE784" s="52">
        <v>42130375</v>
      </c>
      <c r="AF784" s="64">
        <f>IFERROR(AE784/AB770,"-")</f>
        <v>9.8194606263271242E-3</v>
      </c>
      <c r="AG784" s="52">
        <v>365</v>
      </c>
      <c r="AH784" s="64">
        <f>IFERROR(AG784/AC770,"-")</f>
        <v>7.5257731958762883E-2</v>
      </c>
      <c r="AI784" s="61">
        <f t="shared" si="149"/>
        <v>115425.68493150685</v>
      </c>
      <c r="AJ784" s="138"/>
      <c r="AK784" s="138"/>
      <c r="AL784" s="103" t="s">
        <v>95</v>
      </c>
      <c r="AM784" s="52">
        <v>14760372</v>
      </c>
      <c r="AN784" s="64">
        <f>IFERROR(AM784/AJ770,"-")</f>
        <v>4.5281187384172928E-3</v>
      </c>
      <c r="AO784" s="52">
        <v>254</v>
      </c>
      <c r="AP784" s="64">
        <f>IFERROR(AO784/AK770,"-")</f>
        <v>8.3966942148760326E-2</v>
      </c>
      <c r="AQ784" s="61">
        <f t="shared" si="150"/>
        <v>58111.700787401576</v>
      </c>
      <c r="AR784" s="138"/>
      <c r="AS784" s="138"/>
      <c r="AT784" s="103" t="s">
        <v>95</v>
      </c>
      <c r="AU784" s="52">
        <v>16126197</v>
      </c>
      <c r="AV784" s="64">
        <f>IFERROR(AU784/AR770,"-")</f>
        <v>9.8857302985766726E-3</v>
      </c>
      <c r="AW784" s="52">
        <v>135</v>
      </c>
      <c r="AX784" s="64">
        <f>IFERROR(AW784/AS770,"-")</f>
        <v>9.3039283252929011E-2</v>
      </c>
      <c r="AY784" s="61">
        <f t="shared" si="151"/>
        <v>119453.31111111111</v>
      </c>
      <c r="AZ784" s="138"/>
      <c r="BA784" s="138"/>
      <c r="BB784" s="103" t="s">
        <v>95</v>
      </c>
      <c r="BC784" s="52">
        <v>3537303</v>
      </c>
      <c r="BD784" s="64">
        <f>IFERROR(BC784/AZ770,"-")</f>
        <v>5.7723867255942548E-3</v>
      </c>
      <c r="BE784" s="52">
        <v>35</v>
      </c>
      <c r="BF784" s="64">
        <f>IFERROR(BE784/BA770,"-")</f>
        <v>7.0422535211267609E-2</v>
      </c>
      <c r="BG784" s="61">
        <f t="shared" si="152"/>
        <v>101065.8</v>
      </c>
      <c r="BH784" s="138"/>
      <c r="BI784" s="150"/>
      <c r="BJ784" s="103" t="s">
        <v>95</v>
      </c>
      <c r="BK784" s="52">
        <f t="shared" si="144"/>
        <v>124784303</v>
      </c>
      <c r="BL784" s="64">
        <f>IFERROR(BK784/BH770,"-")</f>
        <v>8.6285683857886906E-3</v>
      </c>
      <c r="BM784" s="52">
        <f t="shared" si="145"/>
        <v>1221</v>
      </c>
      <c r="BN784" s="64">
        <f>IFERROR(BM784/BI770,"-")</f>
        <v>7.3501083554057309E-2</v>
      </c>
      <c r="BO784" s="61">
        <f t="shared" si="153"/>
        <v>102198.44635544636</v>
      </c>
    </row>
    <row r="785" spans="2:67" s="106" customFormat="1">
      <c r="B785" s="179"/>
      <c r="C785" s="173"/>
      <c r="D785" s="138"/>
      <c r="E785" s="138"/>
      <c r="F785" s="104" t="s">
        <v>93</v>
      </c>
      <c r="G785" s="55">
        <v>191940</v>
      </c>
      <c r="H785" s="65">
        <f>IFERROR(G785/D770,"-")</f>
        <v>7.9880484744779268E-4</v>
      </c>
      <c r="I785" s="55">
        <v>25</v>
      </c>
      <c r="J785" s="65">
        <f>IFERROR(I785/E770,"-")</f>
        <v>0.19083969465648856</v>
      </c>
      <c r="K785" s="62">
        <f t="shared" si="146"/>
        <v>7677.6</v>
      </c>
      <c r="L785" s="138"/>
      <c r="M785" s="138"/>
      <c r="N785" s="104" t="s">
        <v>93</v>
      </c>
      <c r="O785" s="55">
        <v>131034</v>
      </c>
      <c r="P785" s="65">
        <f>IFERROR(O785/L770,"-")</f>
        <v>6.0696549814745222E-4</v>
      </c>
      <c r="Q785" s="55">
        <v>16</v>
      </c>
      <c r="R785" s="65">
        <f>IFERROR(Q785/M770,"-")</f>
        <v>0.1103448275862069</v>
      </c>
      <c r="S785" s="62">
        <f t="shared" si="147"/>
        <v>8189.625</v>
      </c>
      <c r="T785" s="138"/>
      <c r="U785" s="138"/>
      <c r="V785" s="104" t="s">
        <v>93</v>
      </c>
      <c r="W785" s="55">
        <v>11613006</v>
      </c>
      <c r="X785" s="53">
        <f>W785/T770</f>
        <v>2.7575657837482078E-3</v>
      </c>
      <c r="Y785" s="55">
        <v>429</v>
      </c>
      <c r="Z785" s="65">
        <f>IFERROR(Y785/U770,"-")</f>
        <v>6.5868263473053898E-2</v>
      </c>
      <c r="AA785" s="62">
        <f t="shared" si="148"/>
        <v>27069.944055944055</v>
      </c>
      <c r="AB785" s="138"/>
      <c r="AC785" s="138"/>
      <c r="AD785" s="104" t="s">
        <v>93</v>
      </c>
      <c r="AE785" s="55">
        <v>9354057</v>
      </c>
      <c r="AF785" s="65">
        <f>IFERROR(AE785/AB770,"-")</f>
        <v>2.1801798443028247E-3</v>
      </c>
      <c r="AG785" s="55">
        <v>525</v>
      </c>
      <c r="AH785" s="65">
        <f>IFERROR(AG785/AC770,"-")</f>
        <v>0.10824742268041238</v>
      </c>
      <c r="AI785" s="62">
        <f t="shared" si="149"/>
        <v>17817.251428571428</v>
      </c>
      <c r="AJ785" s="138"/>
      <c r="AK785" s="138"/>
      <c r="AL785" s="104" t="s">
        <v>93</v>
      </c>
      <c r="AM785" s="55">
        <v>9528154</v>
      </c>
      <c r="AN785" s="65">
        <f>IFERROR(AM785/AJ770,"-")</f>
        <v>2.9230030699717922E-3</v>
      </c>
      <c r="AO785" s="55">
        <v>393</v>
      </c>
      <c r="AP785" s="65">
        <f>IFERROR(AO785/AK770,"-")</f>
        <v>0.12991735537190083</v>
      </c>
      <c r="AQ785" s="62">
        <f t="shared" si="150"/>
        <v>24244.666666666668</v>
      </c>
      <c r="AR785" s="138"/>
      <c r="AS785" s="138"/>
      <c r="AT785" s="104" t="s">
        <v>93</v>
      </c>
      <c r="AU785" s="55">
        <v>6732473</v>
      </c>
      <c r="AV785" s="65">
        <f>IFERROR(AU785/AR770,"-")</f>
        <v>4.1271610610021311E-3</v>
      </c>
      <c r="AW785" s="55">
        <v>213</v>
      </c>
      <c r="AX785" s="65">
        <f>IFERROR(AW785/AS770,"-")</f>
        <v>0.14679531357684356</v>
      </c>
      <c r="AY785" s="62">
        <f t="shared" si="151"/>
        <v>31607.854460093899</v>
      </c>
      <c r="AZ785" s="138"/>
      <c r="BA785" s="138"/>
      <c r="BB785" s="104" t="s">
        <v>93</v>
      </c>
      <c r="BC785" s="55">
        <v>2502163</v>
      </c>
      <c r="BD785" s="65">
        <f>IFERROR(BC785/AZ770,"-")</f>
        <v>4.083182155012759E-3</v>
      </c>
      <c r="BE785" s="55">
        <v>73</v>
      </c>
      <c r="BF785" s="65">
        <f>IFERROR(BE785/BA770,"-")</f>
        <v>0.14688128772635814</v>
      </c>
      <c r="BG785" s="62">
        <f t="shared" si="152"/>
        <v>34276.205479452052</v>
      </c>
      <c r="BH785" s="138"/>
      <c r="BI785" s="150"/>
      <c r="BJ785" s="104" t="s">
        <v>93</v>
      </c>
      <c r="BK785" s="55">
        <f t="shared" si="144"/>
        <v>40052827</v>
      </c>
      <c r="BL785" s="65">
        <f>IFERROR(BK785/BH770,"-")</f>
        <v>2.7695675538105436E-3</v>
      </c>
      <c r="BM785" s="55">
        <f t="shared" si="145"/>
        <v>1674</v>
      </c>
      <c r="BN785" s="65">
        <f>IFERROR(BM785/BI770,"-")</f>
        <v>0.10077052732964123</v>
      </c>
      <c r="BO785" s="62">
        <f t="shared" si="153"/>
        <v>23926.419952210275</v>
      </c>
    </row>
    <row r="786" spans="2:67" s="106" customFormat="1">
      <c r="B786" s="179"/>
      <c r="C786" s="174"/>
      <c r="D786" s="139"/>
      <c r="E786" s="139"/>
      <c r="F786" s="105" t="s">
        <v>101</v>
      </c>
      <c r="G786" s="56">
        <f>SUM(G770:G785)</f>
        <v>28024542</v>
      </c>
      <c r="H786" s="65">
        <f>IFERROR(G786/D770,"-")</f>
        <v>0.11663092631605845</v>
      </c>
      <c r="I786" s="55">
        <v>95</v>
      </c>
      <c r="J786" s="65">
        <f>IFERROR(I786/E770,"-")</f>
        <v>0.72519083969465647</v>
      </c>
      <c r="K786" s="62">
        <f t="shared" si="146"/>
        <v>294995.1789473684</v>
      </c>
      <c r="L786" s="139"/>
      <c r="M786" s="139"/>
      <c r="N786" s="105" t="s">
        <v>101</v>
      </c>
      <c r="O786" s="56">
        <f>SUM(O770:O785)</f>
        <v>28635060</v>
      </c>
      <c r="P786" s="65">
        <f>IFERROR(O786/L770,"-")</f>
        <v>0.13264109664195692</v>
      </c>
      <c r="Q786" s="55">
        <v>110</v>
      </c>
      <c r="R786" s="65">
        <f>IFERROR(Q786/M770,"-")</f>
        <v>0.75862068965517238</v>
      </c>
      <c r="S786" s="62">
        <f t="shared" si="147"/>
        <v>260318.72727272726</v>
      </c>
      <c r="T786" s="139"/>
      <c r="U786" s="139"/>
      <c r="V786" s="105" t="s">
        <v>101</v>
      </c>
      <c r="W786" s="56">
        <f>SUM(W770:W785)</f>
        <v>723582389</v>
      </c>
      <c r="X786" s="53">
        <f>W786/T770</f>
        <v>0.17181822153791926</v>
      </c>
      <c r="Y786" s="55">
        <v>4478</v>
      </c>
      <c r="Z786" s="65">
        <f>IFERROR(Y786/U770,"-")</f>
        <v>0.68754798096115466</v>
      </c>
      <c r="AA786" s="62">
        <f t="shared" si="148"/>
        <v>161586.06275122822</v>
      </c>
      <c r="AB786" s="139"/>
      <c r="AC786" s="139"/>
      <c r="AD786" s="105" t="s">
        <v>101</v>
      </c>
      <c r="AE786" s="56">
        <f>SUM(AE770:AE785)</f>
        <v>858693380</v>
      </c>
      <c r="AF786" s="65">
        <f>IFERROR(AE786/AB770,"-")</f>
        <v>0.20013839978869771</v>
      </c>
      <c r="AG786" s="55">
        <v>3951</v>
      </c>
      <c r="AH786" s="65">
        <f>IFERROR(AG786/AC770,"-")</f>
        <v>0.814639175257732</v>
      </c>
      <c r="AI786" s="62">
        <f t="shared" si="149"/>
        <v>217335.70741584408</v>
      </c>
      <c r="AJ786" s="139"/>
      <c r="AK786" s="139"/>
      <c r="AL786" s="105" t="s">
        <v>101</v>
      </c>
      <c r="AM786" s="56">
        <f>SUM(AM770:AM785)</f>
        <v>819733683</v>
      </c>
      <c r="AN786" s="65">
        <f>IFERROR(AM786/AJ770,"-")</f>
        <v>0.25147411261072017</v>
      </c>
      <c r="AO786" s="55">
        <v>2620</v>
      </c>
      <c r="AP786" s="65">
        <f>IFERROR(AO786/AK770,"-")</f>
        <v>0.86611570247933889</v>
      </c>
      <c r="AQ786" s="62">
        <f t="shared" si="150"/>
        <v>312875.45152671757</v>
      </c>
      <c r="AR786" s="139"/>
      <c r="AS786" s="139"/>
      <c r="AT786" s="105" t="s">
        <v>101</v>
      </c>
      <c r="AU786" s="56">
        <f>SUM(AU770:AU785)</f>
        <v>486448945</v>
      </c>
      <c r="AV786" s="65">
        <f>IFERROR(AU786/AR770,"-")</f>
        <v>0.29820441076697485</v>
      </c>
      <c r="AW786" s="55">
        <v>1281</v>
      </c>
      <c r="AX786" s="65">
        <f>IFERROR(AW786/AS770,"-")</f>
        <v>0.88283942108890423</v>
      </c>
      <c r="AY786" s="62">
        <f t="shared" si="151"/>
        <v>379741.56518345041</v>
      </c>
      <c r="AZ786" s="139"/>
      <c r="BA786" s="139"/>
      <c r="BB786" s="105" t="s">
        <v>101</v>
      </c>
      <c r="BC786" s="56">
        <f>SUM(BC770:BC785)</f>
        <v>232365657</v>
      </c>
      <c r="BD786" s="65">
        <f>IFERROR(BC786/AZ770,"-")</f>
        <v>0.37918844779505395</v>
      </c>
      <c r="BE786" s="55">
        <v>411</v>
      </c>
      <c r="BF786" s="65">
        <f>IFERROR(BE786/BA770,"-")</f>
        <v>0.82696177062374243</v>
      </c>
      <c r="BG786" s="62">
        <f t="shared" si="152"/>
        <v>565366.56204379559</v>
      </c>
      <c r="BH786" s="139"/>
      <c r="BI786" s="151"/>
      <c r="BJ786" s="105" t="s">
        <v>101</v>
      </c>
      <c r="BK786" s="56">
        <f t="shared" si="144"/>
        <v>3177483656</v>
      </c>
      <c r="BL786" s="65">
        <f>IFERROR(BK786/BH770,"-")</f>
        <v>0.21971621719537804</v>
      </c>
      <c r="BM786" s="56">
        <f t="shared" si="145"/>
        <v>12946</v>
      </c>
      <c r="BN786" s="65">
        <f>IFERROR(BM786/BI770,"-")</f>
        <v>0.77931615699494339</v>
      </c>
      <c r="BO786" s="62">
        <f t="shared" si="153"/>
        <v>245441.3452803955</v>
      </c>
    </row>
    <row r="787" spans="2:67" s="106" customFormat="1">
      <c r="B787" s="179">
        <v>47</v>
      </c>
      <c r="C787" s="172" t="s">
        <v>15</v>
      </c>
      <c r="D787" s="137">
        <v>316036950</v>
      </c>
      <c r="E787" s="137">
        <v>131</v>
      </c>
      <c r="F787" s="101" t="s">
        <v>66</v>
      </c>
      <c r="G787" s="48">
        <v>6661409</v>
      </c>
      <c r="H787" s="63">
        <f>IFERROR(G787/D787,"-")</f>
        <v>2.1077943575901488E-2</v>
      </c>
      <c r="I787" s="48">
        <v>27</v>
      </c>
      <c r="J787" s="63">
        <f>IFERROR(I787/E787,"-")</f>
        <v>0.20610687022900764</v>
      </c>
      <c r="K787" s="60">
        <f t="shared" si="146"/>
        <v>246718.85185185185</v>
      </c>
      <c r="L787" s="137">
        <v>397800400</v>
      </c>
      <c r="M787" s="137">
        <v>223</v>
      </c>
      <c r="N787" s="101" t="s">
        <v>66</v>
      </c>
      <c r="O787" s="48">
        <v>5359907</v>
      </c>
      <c r="P787" s="63">
        <f>IFERROR(O787/L787,"-")</f>
        <v>1.3473860257556302E-2</v>
      </c>
      <c r="Q787" s="48">
        <v>51</v>
      </c>
      <c r="R787" s="63">
        <f>IFERROR(Q787/M787,"-")</f>
        <v>0.22869955156950672</v>
      </c>
      <c r="S787" s="60">
        <f t="shared" si="147"/>
        <v>105096.2156862745</v>
      </c>
      <c r="T787" s="137">
        <v>10064713170</v>
      </c>
      <c r="U787" s="137">
        <v>14721</v>
      </c>
      <c r="V787" s="101" t="s">
        <v>66</v>
      </c>
      <c r="W787" s="48">
        <v>229425215</v>
      </c>
      <c r="X787" s="46">
        <f>W787/T787</f>
        <v>2.279500777864691E-2</v>
      </c>
      <c r="Y787" s="48">
        <v>2431</v>
      </c>
      <c r="Z787" s="63">
        <f>IFERROR(Y787/U787,"-")</f>
        <v>0.1651382378914476</v>
      </c>
      <c r="AA787" s="60">
        <f t="shared" si="148"/>
        <v>94374.831345125465</v>
      </c>
      <c r="AB787" s="137">
        <v>8520640530</v>
      </c>
      <c r="AC787" s="137">
        <v>9634</v>
      </c>
      <c r="AD787" s="101" t="s">
        <v>66</v>
      </c>
      <c r="AE787" s="48">
        <v>236512032</v>
      </c>
      <c r="AF787" s="63">
        <f>IFERROR(AE787/AB787,"-")</f>
        <v>2.7757541368782519E-2</v>
      </c>
      <c r="AG787" s="48">
        <v>2117</v>
      </c>
      <c r="AH787" s="63">
        <f>IFERROR(AG787/AC787,"-")</f>
        <v>0.21974257836827901</v>
      </c>
      <c r="AI787" s="60">
        <f t="shared" si="149"/>
        <v>111720.37411431271</v>
      </c>
      <c r="AJ787" s="137">
        <v>5498075160</v>
      </c>
      <c r="AK787" s="137">
        <v>5299</v>
      </c>
      <c r="AL787" s="101" t="s">
        <v>66</v>
      </c>
      <c r="AM787" s="48">
        <v>184180511</v>
      </c>
      <c r="AN787" s="63">
        <f>IFERROR(AM787/AJ787,"-")</f>
        <v>3.3499089343114762E-2</v>
      </c>
      <c r="AO787" s="48">
        <v>1373</v>
      </c>
      <c r="AP787" s="63">
        <f>IFERROR(AO787/AK787,"-")</f>
        <v>0.2591054916021891</v>
      </c>
      <c r="AQ787" s="60">
        <f t="shared" si="150"/>
        <v>134144.58193736343</v>
      </c>
      <c r="AR787" s="137">
        <v>2405409270</v>
      </c>
      <c r="AS787" s="137">
        <v>2178</v>
      </c>
      <c r="AT787" s="101" t="s">
        <v>66</v>
      </c>
      <c r="AU787" s="48">
        <v>147743068</v>
      </c>
      <c r="AV787" s="63">
        <f>IFERROR(AU787/AR787,"-")</f>
        <v>6.1421176779617219E-2</v>
      </c>
      <c r="AW787" s="48">
        <v>565</v>
      </c>
      <c r="AX787" s="63">
        <f>IFERROR(AW787/AS787,"-")</f>
        <v>0.2594123048668503</v>
      </c>
      <c r="AY787" s="60">
        <f t="shared" si="151"/>
        <v>261492.15575221239</v>
      </c>
      <c r="AZ787" s="137">
        <v>782411070</v>
      </c>
      <c r="BA787" s="137">
        <v>764</v>
      </c>
      <c r="BB787" s="101" t="s">
        <v>66</v>
      </c>
      <c r="BC787" s="48">
        <v>42554607</v>
      </c>
      <c r="BD787" s="63">
        <f>IFERROR(BC787/AZ787,"-")</f>
        <v>5.4389065584156418E-2</v>
      </c>
      <c r="BE787" s="48">
        <v>183</v>
      </c>
      <c r="BF787" s="63">
        <f>IFERROR(BE787/BA787,"-")</f>
        <v>0.23952879581151831</v>
      </c>
      <c r="BG787" s="60">
        <f t="shared" si="152"/>
        <v>232538.83606557376</v>
      </c>
      <c r="BH787" s="137">
        <f>SUM(D787,L787,T787,AB787,AJ787,AR787,AZ787)</f>
        <v>27985086550</v>
      </c>
      <c r="BI787" s="149">
        <f>SUM(E787,M787,U787,AC787,AK787,AS787,BA787)</f>
        <v>32950</v>
      </c>
      <c r="BJ787" s="101" t="s">
        <v>66</v>
      </c>
      <c r="BK787" s="48">
        <f t="shared" si="144"/>
        <v>852436749</v>
      </c>
      <c r="BL787" s="63">
        <f>IFERROR(BK787/BH787,"-")</f>
        <v>3.0460393519847806E-2</v>
      </c>
      <c r="BM787" s="48">
        <f t="shared" si="145"/>
        <v>6747</v>
      </c>
      <c r="BN787" s="63">
        <f>IFERROR(BM787/BI787,"-")</f>
        <v>0.20476479514415782</v>
      </c>
      <c r="BO787" s="60">
        <f t="shared" si="153"/>
        <v>126343.07825700312</v>
      </c>
    </row>
    <row r="788" spans="2:67" s="106" customFormat="1">
      <c r="B788" s="179"/>
      <c r="C788" s="173"/>
      <c r="D788" s="138"/>
      <c r="E788" s="138"/>
      <c r="F788" s="102" t="s">
        <v>68</v>
      </c>
      <c r="G788" s="52">
        <v>7886675</v>
      </c>
      <c r="H788" s="64">
        <f>IFERROR(G788/D787,"-")</f>
        <v>2.4954914290876432E-2</v>
      </c>
      <c r="I788" s="52">
        <v>30</v>
      </c>
      <c r="J788" s="64">
        <f>IFERROR(I788/E787,"-")</f>
        <v>0.22900763358778625</v>
      </c>
      <c r="K788" s="61">
        <f t="shared" si="146"/>
        <v>262889.16666666669</v>
      </c>
      <c r="L788" s="138"/>
      <c r="M788" s="138"/>
      <c r="N788" s="102" t="s">
        <v>68</v>
      </c>
      <c r="O788" s="52">
        <v>10516757</v>
      </c>
      <c r="P788" s="64">
        <f>IFERROR(O788/L787,"-")</f>
        <v>2.6437271053523326E-2</v>
      </c>
      <c r="Q788" s="52">
        <v>78</v>
      </c>
      <c r="R788" s="64">
        <f>IFERROR(Q788/M787,"-")</f>
        <v>0.34977578475336324</v>
      </c>
      <c r="S788" s="61">
        <f t="shared" si="147"/>
        <v>134830.21794871794</v>
      </c>
      <c r="T788" s="138"/>
      <c r="U788" s="138"/>
      <c r="V788" s="102" t="s">
        <v>68</v>
      </c>
      <c r="W788" s="52">
        <v>240338327</v>
      </c>
      <c r="X788" s="50">
        <f>W788/T787</f>
        <v>2.3879302165945381E-2</v>
      </c>
      <c r="Y788" s="52">
        <v>3317</v>
      </c>
      <c r="Z788" s="64">
        <f>IFERROR(Y788/U787,"-")</f>
        <v>0.22532436655118537</v>
      </c>
      <c r="AA788" s="61">
        <f t="shared" si="148"/>
        <v>72456.535122098285</v>
      </c>
      <c r="AB788" s="138"/>
      <c r="AC788" s="138"/>
      <c r="AD788" s="102" t="s">
        <v>68</v>
      </c>
      <c r="AE788" s="52">
        <v>218247564</v>
      </c>
      <c r="AF788" s="64">
        <f>IFERROR(AE788/AB787,"-")</f>
        <v>2.5613985618989608E-2</v>
      </c>
      <c r="AG788" s="52">
        <v>2753</v>
      </c>
      <c r="AH788" s="64">
        <f>IFERROR(AG788/AC787,"-")</f>
        <v>0.28575877101930663</v>
      </c>
      <c r="AI788" s="61">
        <f t="shared" si="149"/>
        <v>79276.267344714855</v>
      </c>
      <c r="AJ788" s="138"/>
      <c r="AK788" s="138"/>
      <c r="AL788" s="102" t="s">
        <v>68</v>
      </c>
      <c r="AM788" s="52">
        <v>109287056</v>
      </c>
      <c r="AN788" s="64">
        <f>IFERROR(AM788/AJ787,"-")</f>
        <v>1.9877330305539148E-2</v>
      </c>
      <c r="AO788" s="52">
        <v>1691</v>
      </c>
      <c r="AP788" s="64">
        <f>IFERROR(AO788/AK787,"-")</f>
        <v>0.31911681449330065</v>
      </c>
      <c r="AQ788" s="61">
        <f t="shared" si="150"/>
        <v>64628.65523358959</v>
      </c>
      <c r="AR788" s="138"/>
      <c r="AS788" s="138"/>
      <c r="AT788" s="102" t="s">
        <v>68</v>
      </c>
      <c r="AU788" s="52">
        <v>34400488</v>
      </c>
      <c r="AV788" s="64">
        <f>IFERROR(AU788/AR787,"-")</f>
        <v>1.4301303495018127E-2</v>
      </c>
      <c r="AW788" s="52">
        <v>707</v>
      </c>
      <c r="AX788" s="64">
        <f>IFERROR(AW788/AS787,"-")</f>
        <v>0.32460973370064278</v>
      </c>
      <c r="AY788" s="61">
        <f t="shared" si="151"/>
        <v>48656.984441301276</v>
      </c>
      <c r="AZ788" s="138"/>
      <c r="BA788" s="138"/>
      <c r="BB788" s="102" t="s">
        <v>68</v>
      </c>
      <c r="BC788" s="52">
        <v>12440313</v>
      </c>
      <c r="BD788" s="64">
        <f>IFERROR(BC788/AZ787,"-")</f>
        <v>1.5899970587072598E-2</v>
      </c>
      <c r="BE788" s="52">
        <v>240</v>
      </c>
      <c r="BF788" s="64">
        <f>IFERROR(BE788/BA787,"-")</f>
        <v>0.31413612565445026</v>
      </c>
      <c r="BG788" s="61">
        <f t="shared" si="152"/>
        <v>51834.637499999997</v>
      </c>
      <c r="BH788" s="138"/>
      <c r="BI788" s="150"/>
      <c r="BJ788" s="102" t="s">
        <v>68</v>
      </c>
      <c r="BK788" s="52">
        <f t="shared" si="144"/>
        <v>633117180</v>
      </c>
      <c r="BL788" s="64">
        <f>IFERROR(BK788/BH787,"-")</f>
        <v>2.2623377593234566E-2</v>
      </c>
      <c r="BM788" s="52">
        <f t="shared" si="145"/>
        <v>8816</v>
      </c>
      <c r="BN788" s="64">
        <f>IFERROR(BM788/BI787,"-")</f>
        <v>0.26755690440060698</v>
      </c>
      <c r="BO788" s="61">
        <f t="shared" si="153"/>
        <v>71814.562159709618</v>
      </c>
    </row>
    <row r="789" spans="2:67" s="106" customFormat="1">
      <c r="B789" s="179"/>
      <c r="C789" s="173"/>
      <c r="D789" s="138"/>
      <c r="E789" s="138"/>
      <c r="F789" s="103" t="s">
        <v>70</v>
      </c>
      <c r="G789" s="52">
        <v>432088</v>
      </c>
      <c r="H789" s="64">
        <f>IFERROR(G789/D787,"-")</f>
        <v>1.3672072205481037E-3</v>
      </c>
      <c r="I789" s="52">
        <v>14</v>
      </c>
      <c r="J789" s="64">
        <f>IFERROR(I789/E787,"-")</f>
        <v>0.10687022900763359</v>
      </c>
      <c r="K789" s="61">
        <f t="shared" si="146"/>
        <v>30863.428571428572</v>
      </c>
      <c r="L789" s="138"/>
      <c r="M789" s="138"/>
      <c r="N789" s="103" t="s">
        <v>70</v>
      </c>
      <c r="O789" s="52">
        <v>1037884</v>
      </c>
      <c r="P789" s="64">
        <f>IFERROR(O789/L787,"-")</f>
        <v>2.6090572055734486E-3</v>
      </c>
      <c r="Q789" s="52">
        <v>42</v>
      </c>
      <c r="R789" s="64">
        <f>IFERROR(Q789/M787,"-")</f>
        <v>0.18834080717488788</v>
      </c>
      <c r="S789" s="61">
        <f t="shared" si="147"/>
        <v>24711.523809523809</v>
      </c>
      <c r="T789" s="138"/>
      <c r="U789" s="138"/>
      <c r="V789" s="103" t="s">
        <v>70</v>
      </c>
      <c r="W789" s="52">
        <v>153738489</v>
      </c>
      <c r="X789" s="50">
        <f>W789/T787</f>
        <v>1.5274999535828799E-2</v>
      </c>
      <c r="Y789" s="52">
        <v>3022</v>
      </c>
      <c r="Z789" s="64">
        <f>IFERROR(Y789/U787,"-")</f>
        <v>0.20528496705386862</v>
      </c>
      <c r="AA789" s="61">
        <f t="shared" si="148"/>
        <v>50873.09364659166</v>
      </c>
      <c r="AB789" s="138"/>
      <c r="AC789" s="138"/>
      <c r="AD789" s="103" t="s">
        <v>70</v>
      </c>
      <c r="AE789" s="52">
        <v>103306905</v>
      </c>
      <c r="AF789" s="64">
        <f>IFERROR(AE789/AB787,"-")</f>
        <v>1.2124312090889251E-2</v>
      </c>
      <c r="AG789" s="52">
        <v>2374</v>
      </c>
      <c r="AH789" s="64">
        <f>IFERROR(AG789/AC787,"-")</f>
        <v>0.2464189329458169</v>
      </c>
      <c r="AI789" s="61">
        <f t="shared" si="149"/>
        <v>43515.966722830664</v>
      </c>
      <c r="AJ789" s="138"/>
      <c r="AK789" s="138"/>
      <c r="AL789" s="103" t="s">
        <v>70</v>
      </c>
      <c r="AM789" s="52">
        <v>62795890</v>
      </c>
      <c r="AN789" s="64">
        <f>IFERROR(AM789/AJ787,"-")</f>
        <v>1.1421431714294716E-2</v>
      </c>
      <c r="AO789" s="52">
        <v>1405</v>
      </c>
      <c r="AP789" s="64">
        <f>IFERROR(AO789/AK787,"-")</f>
        <v>0.26514436686167203</v>
      </c>
      <c r="AQ789" s="61">
        <f t="shared" si="150"/>
        <v>44694.583629893241</v>
      </c>
      <c r="AR789" s="138"/>
      <c r="AS789" s="138"/>
      <c r="AT789" s="103" t="s">
        <v>70</v>
      </c>
      <c r="AU789" s="52">
        <v>22356870</v>
      </c>
      <c r="AV789" s="64">
        <f>IFERROR(AU789/AR787,"-")</f>
        <v>9.2944141684462699E-3</v>
      </c>
      <c r="AW789" s="52">
        <v>531</v>
      </c>
      <c r="AX789" s="64">
        <f>IFERROR(AW789/AS787,"-")</f>
        <v>0.24380165289256198</v>
      </c>
      <c r="AY789" s="61">
        <f t="shared" si="151"/>
        <v>42103.333333333336</v>
      </c>
      <c r="AZ789" s="138"/>
      <c r="BA789" s="138"/>
      <c r="BB789" s="103" t="s">
        <v>70</v>
      </c>
      <c r="BC789" s="52">
        <v>7698308</v>
      </c>
      <c r="BD789" s="64">
        <f>IFERROR(BC789/AZ787,"-")</f>
        <v>9.8392115029763069E-3</v>
      </c>
      <c r="BE789" s="52">
        <v>143</v>
      </c>
      <c r="BF789" s="64">
        <f>IFERROR(BE789/BA787,"-")</f>
        <v>0.18717277486910994</v>
      </c>
      <c r="BG789" s="61">
        <f t="shared" si="152"/>
        <v>53834.321678321678</v>
      </c>
      <c r="BH789" s="138"/>
      <c r="BI789" s="150"/>
      <c r="BJ789" s="103" t="s">
        <v>70</v>
      </c>
      <c r="BK789" s="52">
        <f t="shared" si="144"/>
        <v>351366434</v>
      </c>
      <c r="BL789" s="64">
        <f>IFERROR(BK789/BH787,"-")</f>
        <v>1.2555488558958914E-2</v>
      </c>
      <c r="BM789" s="52">
        <f t="shared" si="145"/>
        <v>7531</v>
      </c>
      <c r="BN789" s="64">
        <f>IFERROR(BM789/BI787,"-")</f>
        <v>0.22855842185128983</v>
      </c>
      <c r="BO789" s="61">
        <f t="shared" si="153"/>
        <v>46656.013012880096</v>
      </c>
    </row>
    <row r="790" spans="2:67" s="106" customFormat="1">
      <c r="B790" s="179"/>
      <c r="C790" s="173"/>
      <c r="D790" s="138"/>
      <c r="E790" s="138"/>
      <c r="F790" s="103" t="s">
        <v>72</v>
      </c>
      <c r="G790" s="52">
        <v>37826</v>
      </c>
      <c r="H790" s="64">
        <f>IFERROR(G790/D787,"-")</f>
        <v>1.1968853641955474E-4</v>
      </c>
      <c r="I790" s="52">
        <v>6</v>
      </c>
      <c r="J790" s="64">
        <f>IFERROR(I790/E787,"-")</f>
        <v>4.5801526717557252E-2</v>
      </c>
      <c r="K790" s="61">
        <f t="shared" si="146"/>
        <v>6304.333333333333</v>
      </c>
      <c r="L790" s="138"/>
      <c r="M790" s="138"/>
      <c r="N790" s="103" t="s">
        <v>72</v>
      </c>
      <c r="O790" s="52">
        <v>2417317</v>
      </c>
      <c r="P790" s="64">
        <f>IFERROR(O790/L787,"-")</f>
        <v>6.0767083190464361E-3</v>
      </c>
      <c r="Q790" s="52">
        <v>15</v>
      </c>
      <c r="R790" s="64">
        <f>IFERROR(Q790/M787,"-")</f>
        <v>6.726457399103139E-2</v>
      </c>
      <c r="S790" s="61">
        <f t="shared" si="147"/>
        <v>161154.46666666667</v>
      </c>
      <c r="T790" s="138"/>
      <c r="U790" s="138"/>
      <c r="V790" s="103" t="s">
        <v>72</v>
      </c>
      <c r="W790" s="52">
        <v>15964034</v>
      </c>
      <c r="X790" s="50">
        <f>W790/T787</f>
        <v>1.5861389917781433E-3</v>
      </c>
      <c r="Y790" s="52">
        <v>345</v>
      </c>
      <c r="Z790" s="64">
        <f>IFERROR(Y790/U787,"-")</f>
        <v>2.3435907886692479E-2</v>
      </c>
      <c r="AA790" s="61">
        <f t="shared" si="148"/>
        <v>46272.562318840581</v>
      </c>
      <c r="AB790" s="138"/>
      <c r="AC790" s="138"/>
      <c r="AD790" s="103" t="s">
        <v>72</v>
      </c>
      <c r="AE790" s="52">
        <v>15152327</v>
      </c>
      <c r="AF790" s="64">
        <f>IFERROR(AE790/AB787,"-")</f>
        <v>1.7783084436728373E-3</v>
      </c>
      <c r="AG790" s="52">
        <v>286</v>
      </c>
      <c r="AH790" s="64">
        <f>IFERROR(AG790/AC787,"-")</f>
        <v>2.9686526883952669E-2</v>
      </c>
      <c r="AI790" s="61">
        <f t="shared" si="149"/>
        <v>52980.164335664333</v>
      </c>
      <c r="AJ790" s="138"/>
      <c r="AK790" s="138"/>
      <c r="AL790" s="103" t="s">
        <v>72</v>
      </c>
      <c r="AM790" s="52">
        <v>3224793</v>
      </c>
      <c r="AN790" s="64">
        <f>IFERROR(AM790/AJ787,"-")</f>
        <v>5.8653126888138065E-4</v>
      </c>
      <c r="AO790" s="52">
        <v>175</v>
      </c>
      <c r="AP790" s="64">
        <f>IFERROR(AO790/AK787,"-")</f>
        <v>3.3025099075297229E-2</v>
      </c>
      <c r="AQ790" s="61">
        <f t="shared" si="150"/>
        <v>18427.388571428572</v>
      </c>
      <c r="AR790" s="138"/>
      <c r="AS790" s="138"/>
      <c r="AT790" s="103" t="s">
        <v>72</v>
      </c>
      <c r="AU790" s="52">
        <v>1143089</v>
      </c>
      <c r="AV790" s="64">
        <f>IFERROR(AU790/AR787,"-")</f>
        <v>4.7521601178497164E-4</v>
      </c>
      <c r="AW790" s="52">
        <v>57</v>
      </c>
      <c r="AX790" s="64">
        <f>IFERROR(AW790/AS787,"-")</f>
        <v>2.6170798898071626E-2</v>
      </c>
      <c r="AY790" s="61">
        <f t="shared" si="151"/>
        <v>20054.192982456141</v>
      </c>
      <c r="AZ790" s="138"/>
      <c r="BA790" s="138"/>
      <c r="BB790" s="103" t="s">
        <v>72</v>
      </c>
      <c r="BC790" s="52">
        <v>222216</v>
      </c>
      <c r="BD790" s="64">
        <f>IFERROR(BC790/AZ787,"-")</f>
        <v>2.8401438645289109E-4</v>
      </c>
      <c r="BE790" s="52">
        <v>15</v>
      </c>
      <c r="BF790" s="64">
        <f>IFERROR(BE790/BA787,"-")</f>
        <v>1.9633507853403141E-2</v>
      </c>
      <c r="BG790" s="61">
        <f t="shared" si="152"/>
        <v>14814.4</v>
      </c>
      <c r="BH790" s="138"/>
      <c r="BI790" s="150"/>
      <c r="BJ790" s="103" t="s">
        <v>72</v>
      </c>
      <c r="BK790" s="52">
        <f t="shared" ref="BK790:BK853" si="154">SUM(G790,O790,W790,AE790,AM790,AU790,BC790)</f>
        <v>38161602</v>
      </c>
      <c r="BL790" s="64">
        <f>IFERROR(BK790/BH787,"-")</f>
        <v>1.3636406638163497E-3</v>
      </c>
      <c r="BM790" s="52">
        <f t="shared" ref="BM790:BM853" si="155">SUM(I790,Q790,Y790,AG790,AO790,AW790,BE790)</f>
        <v>899</v>
      </c>
      <c r="BN790" s="64">
        <f>IFERROR(BM790/BI787,"-")</f>
        <v>2.7283763277693475E-2</v>
      </c>
      <c r="BO790" s="61">
        <f t="shared" si="153"/>
        <v>42448.945494994441</v>
      </c>
    </row>
    <row r="791" spans="2:67" s="106" customFormat="1">
      <c r="B791" s="179"/>
      <c r="C791" s="173"/>
      <c r="D791" s="138"/>
      <c r="E791" s="138"/>
      <c r="F791" s="103" t="s">
        <v>74</v>
      </c>
      <c r="G791" s="52">
        <v>1661647</v>
      </c>
      <c r="H791" s="64">
        <f>IFERROR(G791/D787,"-")</f>
        <v>5.2577617901957349E-3</v>
      </c>
      <c r="I791" s="52">
        <v>22</v>
      </c>
      <c r="J791" s="64">
        <f>IFERROR(I791/E787,"-")</f>
        <v>0.16793893129770993</v>
      </c>
      <c r="K791" s="61">
        <f t="shared" si="146"/>
        <v>75529.409090909088</v>
      </c>
      <c r="L791" s="138"/>
      <c r="M791" s="138"/>
      <c r="N791" s="103" t="s">
        <v>74</v>
      </c>
      <c r="O791" s="52">
        <v>3264873</v>
      </c>
      <c r="P791" s="64">
        <f>IFERROR(O791/L787,"-")</f>
        <v>8.2073145225595549E-3</v>
      </c>
      <c r="Q791" s="52">
        <v>63</v>
      </c>
      <c r="R791" s="64">
        <f>IFERROR(Q791/M787,"-")</f>
        <v>0.28251121076233182</v>
      </c>
      <c r="S791" s="61">
        <f t="shared" si="147"/>
        <v>51823.380952380954</v>
      </c>
      <c r="T791" s="138"/>
      <c r="U791" s="138"/>
      <c r="V791" s="103" t="s">
        <v>74</v>
      </c>
      <c r="W791" s="52">
        <v>306498312</v>
      </c>
      <c r="X791" s="50">
        <f>W791/T787</f>
        <v>3.0452761725349796E-2</v>
      </c>
      <c r="Y791" s="52">
        <v>4124</v>
      </c>
      <c r="Z791" s="64">
        <f>IFERROR(Y791/U787,"-")</f>
        <v>0.28014401195570954</v>
      </c>
      <c r="AA791" s="61">
        <f t="shared" si="148"/>
        <v>74320.638215324929</v>
      </c>
      <c r="AB791" s="138"/>
      <c r="AC791" s="138"/>
      <c r="AD791" s="103" t="s">
        <v>74</v>
      </c>
      <c r="AE791" s="52">
        <v>259873466</v>
      </c>
      <c r="AF791" s="64">
        <f>IFERROR(AE791/AB787,"-")</f>
        <v>3.0499287592877716E-2</v>
      </c>
      <c r="AG791" s="52">
        <v>3220</v>
      </c>
      <c r="AH791" s="64">
        <f>IFERROR(AG791/AC787,"-")</f>
        <v>0.33423292505708946</v>
      </c>
      <c r="AI791" s="61">
        <f t="shared" si="149"/>
        <v>80706.04534161491</v>
      </c>
      <c r="AJ791" s="138"/>
      <c r="AK791" s="138"/>
      <c r="AL791" s="103" t="s">
        <v>74</v>
      </c>
      <c r="AM791" s="52">
        <v>120361042</v>
      </c>
      <c r="AN791" s="64">
        <f>IFERROR(AM791/AJ787,"-")</f>
        <v>2.1891487201859204E-2</v>
      </c>
      <c r="AO791" s="52">
        <v>1791</v>
      </c>
      <c r="AP791" s="64">
        <f>IFERROR(AO791/AK787,"-")</f>
        <v>0.33798829967918476</v>
      </c>
      <c r="AQ791" s="61">
        <f t="shared" si="150"/>
        <v>67203.261864879954</v>
      </c>
      <c r="AR791" s="138"/>
      <c r="AS791" s="138"/>
      <c r="AT791" s="103" t="s">
        <v>74</v>
      </c>
      <c r="AU791" s="52">
        <v>41281125</v>
      </c>
      <c r="AV791" s="64">
        <f>IFERROR(AU791/AR787,"-")</f>
        <v>1.7161788438605295E-2</v>
      </c>
      <c r="AW791" s="52">
        <v>622</v>
      </c>
      <c r="AX791" s="64">
        <f>IFERROR(AW791/AS787,"-")</f>
        <v>0.28558310376492196</v>
      </c>
      <c r="AY791" s="61">
        <f t="shared" si="151"/>
        <v>66368.36816720257</v>
      </c>
      <c r="AZ791" s="138"/>
      <c r="BA791" s="138"/>
      <c r="BB791" s="103" t="s">
        <v>74</v>
      </c>
      <c r="BC791" s="52">
        <v>13838409</v>
      </c>
      <c r="BD791" s="64">
        <f>IFERROR(BC791/AZ787,"-")</f>
        <v>1.7686877819865204E-2</v>
      </c>
      <c r="BE791" s="52">
        <v>131</v>
      </c>
      <c r="BF791" s="64">
        <f>IFERROR(BE791/BA787,"-")</f>
        <v>0.17146596858638743</v>
      </c>
      <c r="BG791" s="61">
        <f t="shared" si="152"/>
        <v>105636.70992366412</v>
      </c>
      <c r="BH791" s="138"/>
      <c r="BI791" s="150"/>
      <c r="BJ791" s="103" t="s">
        <v>74</v>
      </c>
      <c r="BK791" s="52">
        <f t="shared" si="154"/>
        <v>746778874</v>
      </c>
      <c r="BL791" s="64">
        <f>IFERROR(BK791/BH787,"-")</f>
        <v>2.668488706174825E-2</v>
      </c>
      <c r="BM791" s="52">
        <f t="shared" si="155"/>
        <v>9973</v>
      </c>
      <c r="BN791" s="64">
        <f>IFERROR(BM791/BI787,"-")</f>
        <v>0.30267071320182093</v>
      </c>
      <c r="BO791" s="61">
        <f t="shared" si="153"/>
        <v>74880.063571643434</v>
      </c>
    </row>
    <row r="792" spans="2:67" s="106" customFormat="1">
      <c r="B792" s="179"/>
      <c r="C792" s="173"/>
      <c r="D792" s="138"/>
      <c r="E792" s="138"/>
      <c r="F792" s="103" t="s">
        <v>76</v>
      </c>
      <c r="G792" s="52">
        <v>1250119</v>
      </c>
      <c r="H792" s="64">
        <f>IFERROR(G792/D787,"-")</f>
        <v>3.9556102538010193E-3</v>
      </c>
      <c r="I792" s="52">
        <v>32</v>
      </c>
      <c r="J792" s="64">
        <f>IFERROR(I792/E787,"-")</f>
        <v>0.24427480916030533</v>
      </c>
      <c r="K792" s="61">
        <f t="shared" si="146"/>
        <v>39066.21875</v>
      </c>
      <c r="L792" s="138"/>
      <c r="M792" s="138"/>
      <c r="N792" s="103" t="s">
        <v>76</v>
      </c>
      <c r="O792" s="52">
        <v>3890264</v>
      </c>
      <c r="P792" s="64">
        <f>IFERROR(O792/L787,"-")</f>
        <v>9.7794371247489943E-3</v>
      </c>
      <c r="Q792" s="52">
        <v>76</v>
      </c>
      <c r="R792" s="64">
        <f>IFERROR(Q792/M787,"-")</f>
        <v>0.34080717488789236</v>
      </c>
      <c r="S792" s="61">
        <f t="shared" si="147"/>
        <v>51187.684210526313</v>
      </c>
      <c r="T792" s="138"/>
      <c r="U792" s="138"/>
      <c r="V792" s="103" t="s">
        <v>76</v>
      </c>
      <c r="W792" s="52">
        <v>254431604</v>
      </c>
      <c r="X792" s="50">
        <f>W792/T787</f>
        <v>2.5279568299908142E-2</v>
      </c>
      <c r="Y792" s="52">
        <v>4119</v>
      </c>
      <c r="Z792" s="64">
        <f>IFERROR(Y792/U787,"-")</f>
        <v>0.27980436111677198</v>
      </c>
      <c r="AA792" s="61">
        <f t="shared" si="148"/>
        <v>61770.236465161448</v>
      </c>
      <c r="AB792" s="138"/>
      <c r="AC792" s="138"/>
      <c r="AD792" s="103" t="s">
        <v>76</v>
      </c>
      <c r="AE792" s="52">
        <v>255911451</v>
      </c>
      <c r="AF792" s="64">
        <f>IFERROR(AE792/AB787,"-")</f>
        <v>3.0034297315908478E-2</v>
      </c>
      <c r="AG792" s="52">
        <v>3228</v>
      </c>
      <c r="AH792" s="64">
        <f>IFERROR(AG792/AC787,"-")</f>
        <v>0.33506331741747974</v>
      </c>
      <c r="AI792" s="61">
        <f t="shared" si="149"/>
        <v>79278.640334572498</v>
      </c>
      <c r="AJ792" s="138"/>
      <c r="AK792" s="138"/>
      <c r="AL792" s="103" t="s">
        <v>76</v>
      </c>
      <c r="AM792" s="52">
        <v>184013962</v>
      </c>
      <c r="AN792" s="64">
        <f>IFERROR(AM792/AJ787,"-")</f>
        <v>3.3468797105349141E-2</v>
      </c>
      <c r="AO792" s="52">
        <v>2071</v>
      </c>
      <c r="AP792" s="64">
        <f>IFERROR(AO792/AK787,"-")</f>
        <v>0.39082845819966033</v>
      </c>
      <c r="AQ792" s="61">
        <f t="shared" si="150"/>
        <v>88852.70980202801</v>
      </c>
      <c r="AR792" s="138"/>
      <c r="AS792" s="138"/>
      <c r="AT792" s="103" t="s">
        <v>76</v>
      </c>
      <c r="AU792" s="52">
        <v>73809356</v>
      </c>
      <c r="AV792" s="64">
        <f>IFERROR(AU792/AR787,"-")</f>
        <v>3.0684739150439875E-2</v>
      </c>
      <c r="AW792" s="52">
        <v>858</v>
      </c>
      <c r="AX792" s="64">
        <f>IFERROR(AW792/AS787,"-")</f>
        <v>0.39393939393939392</v>
      </c>
      <c r="AY792" s="61">
        <f t="shared" si="151"/>
        <v>86024.89044289045</v>
      </c>
      <c r="AZ792" s="138"/>
      <c r="BA792" s="138"/>
      <c r="BB792" s="103" t="s">
        <v>76</v>
      </c>
      <c r="BC792" s="52">
        <v>20056572</v>
      </c>
      <c r="BD792" s="64">
        <f>IFERROR(BC792/AZ787,"-")</f>
        <v>2.5634315220003215E-2</v>
      </c>
      <c r="BE792" s="52">
        <v>247</v>
      </c>
      <c r="BF792" s="64">
        <f>IFERROR(BE792/BA787,"-")</f>
        <v>0.32329842931937175</v>
      </c>
      <c r="BG792" s="61">
        <f t="shared" si="152"/>
        <v>81200.696356275308</v>
      </c>
      <c r="BH792" s="138"/>
      <c r="BI792" s="150"/>
      <c r="BJ792" s="103" t="s">
        <v>76</v>
      </c>
      <c r="BK792" s="52">
        <f t="shared" si="154"/>
        <v>793363328</v>
      </c>
      <c r="BL792" s="64">
        <f>IFERROR(BK792/BH787,"-")</f>
        <v>2.8349504175465914E-2</v>
      </c>
      <c r="BM792" s="52">
        <f t="shared" si="155"/>
        <v>10631</v>
      </c>
      <c r="BN792" s="64">
        <f>IFERROR(BM792/BI787,"-")</f>
        <v>0.32264036418816389</v>
      </c>
      <c r="BO792" s="61">
        <f t="shared" si="153"/>
        <v>74627.347192173838</v>
      </c>
    </row>
    <row r="793" spans="2:67" s="106" customFormat="1">
      <c r="B793" s="179"/>
      <c r="C793" s="173"/>
      <c r="D793" s="138"/>
      <c r="E793" s="138"/>
      <c r="F793" s="103" t="s">
        <v>77</v>
      </c>
      <c r="G793" s="52">
        <v>2478888</v>
      </c>
      <c r="H793" s="64">
        <f>IFERROR(G793/D787,"-")</f>
        <v>7.8436651157404221E-3</v>
      </c>
      <c r="I793" s="52">
        <v>13</v>
      </c>
      <c r="J793" s="64">
        <f>IFERROR(I793/E787,"-")</f>
        <v>9.9236641221374045E-2</v>
      </c>
      <c r="K793" s="61">
        <f t="shared" si="146"/>
        <v>190683.69230769231</v>
      </c>
      <c r="L793" s="138"/>
      <c r="M793" s="138"/>
      <c r="N793" s="103" t="s">
        <v>77</v>
      </c>
      <c r="O793" s="52">
        <v>1199874</v>
      </c>
      <c r="P793" s="64">
        <f>IFERROR(O793/L787,"-")</f>
        <v>3.0162714768512048E-3</v>
      </c>
      <c r="Q793" s="52">
        <v>23</v>
      </c>
      <c r="R793" s="64">
        <f>IFERROR(Q793/M787,"-")</f>
        <v>0.1031390134529148</v>
      </c>
      <c r="S793" s="61">
        <f t="shared" si="147"/>
        <v>52168.434782608696</v>
      </c>
      <c r="T793" s="138"/>
      <c r="U793" s="138"/>
      <c r="V793" s="103" t="s">
        <v>77</v>
      </c>
      <c r="W793" s="52">
        <v>179201273</v>
      </c>
      <c r="X793" s="50">
        <f>W793/T787</f>
        <v>1.7804906108417198E-2</v>
      </c>
      <c r="Y793" s="52">
        <v>1161</v>
      </c>
      <c r="Z793" s="64">
        <f>IFERROR(Y793/U787,"-")</f>
        <v>7.8866924801304264E-2</v>
      </c>
      <c r="AA793" s="61">
        <f t="shared" si="148"/>
        <v>154350.79500430662</v>
      </c>
      <c r="AB793" s="138"/>
      <c r="AC793" s="138"/>
      <c r="AD793" s="103" t="s">
        <v>77</v>
      </c>
      <c r="AE793" s="52">
        <v>275813655</v>
      </c>
      <c r="AF793" s="64">
        <f>IFERROR(AE793/AB787,"-")</f>
        <v>3.2370061150790032E-2</v>
      </c>
      <c r="AG793" s="52">
        <v>1238</v>
      </c>
      <c r="AH793" s="64">
        <f>IFERROR(AG793/AC787,"-")</f>
        <v>0.1285032177703965</v>
      </c>
      <c r="AI793" s="61">
        <f t="shared" si="149"/>
        <v>222789.70516962843</v>
      </c>
      <c r="AJ793" s="138"/>
      <c r="AK793" s="138"/>
      <c r="AL793" s="103" t="s">
        <v>77</v>
      </c>
      <c r="AM793" s="52">
        <v>264689086</v>
      </c>
      <c r="AN793" s="64">
        <f>IFERROR(AM793/AJ787,"-")</f>
        <v>4.8142136710986688E-2</v>
      </c>
      <c r="AO793" s="52">
        <v>908</v>
      </c>
      <c r="AP793" s="64">
        <f>IFERROR(AO793/AK787,"-")</f>
        <v>0.17135308548782791</v>
      </c>
      <c r="AQ793" s="61">
        <f t="shared" si="150"/>
        <v>291507.80396475771</v>
      </c>
      <c r="AR793" s="138"/>
      <c r="AS793" s="138"/>
      <c r="AT793" s="103" t="s">
        <v>77</v>
      </c>
      <c r="AU793" s="52">
        <v>167150676</v>
      </c>
      <c r="AV793" s="64">
        <f>IFERROR(AU793/AR787,"-")</f>
        <v>6.9489495232551421E-2</v>
      </c>
      <c r="AW793" s="52">
        <v>430</v>
      </c>
      <c r="AX793" s="64">
        <f>IFERROR(AW793/AS787,"-")</f>
        <v>0.19742883379247014</v>
      </c>
      <c r="AY793" s="61">
        <f t="shared" si="151"/>
        <v>388722.50232558139</v>
      </c>
      <c r="AZ793" s="138"/>
      <c r="BA793" s="138"/>
      <c r="BB793" s="103" t="s">
        <v>77</v>
      </c>
      <c r="BC793" s="52">
        <v>44759449</v>
      </c>
      <c r="BD793" s="64">
        <f>IFERROR(BC793/AZ787,"-")</f>
        <v>5.7207075303778616E-2</v>
      </c>
      <c r="BE793" s="52">
        <v>141</v>
      </c>
      <c r="BF793" s="64">
        <f>IFERROR(BE793/BA787,"-")</f>
        <v>0.18455497382198952</v>
      </c>
      <c r="BG793" s="61">
        <f t="shared" si="152"/>
        <v>317442.90070921986</v>
      </c>
      <c r="BH793" s="138"/>
      <c r="BI793" s="150"/>
      <c r="BJ793" s="103" t="s">
        <v>77</v>
      </c>
      <c r="BK793" s="52">
        <f t="shared" si="154"/>
        <v>935292901</v>
      </c>
      <c r="BL793" s="64">
        <f>IFERROR(BK793/BH787,"-")</f>
        <v>3.3421118756554284E-2</v>
      </c>
      <c r="BM793" s="52">
        <f t="shared" si="155"/>
        <v>3914</v>
      </c>
      <c r="BN793" s="64">
        <f>IFERROR(BM793/BI787,"-")</f>
        <v>0.11878603945371775</v>
      </c>
      <c r="BO793" s="61">
        <f t="shared" si="153"/>
        <v>238960.88426162495</v>
      </c>
    </row>
    <row r="794" spans="2:67" s="106" customFormat="1">
      <c r="B794" s="179"/>
      <c r="C794" s="173"/>
      <c r="D794" s="138"/>
      <c r="E794" s="138"/>
      <c r="F794" s="103" t="s">
        <v>79</v>
      </c>
      <c r="G794" s="52">
        <v>0</v>
      </c>
      <c r="H794" s="64">
        <f>IFERROR(G794/D787,"-")</f>
        <v>0</v>
      </c>
      <c r="I794" s="52">
        <v>0</v>
      </c>
      <c r="J794" s="64">
        <f>IFERROR(I794/E787,"-")</f>
        <v>0</v>
      </c>
      <c r="K794" s="61" t="str">
        <f t="shared" si="146"/>
        <v>-</v>
      </c>
      <c r="L794" s="138"/>
      <c r="M794" s="138"/>
      <c r="N794" s="103" t="s">
        <v>79</v>
      </c>
      <c r="O794" s="52">
        <v>0</v>
      </c>
      <c r="P794" s="64">
        <f>IFERROR(O794/L787,"-")</f>
        <v>0</v>
      </c>
      <c r="Q794" s="52">
        <v>0</v>
      </c>
      <c r="R794" s="64">
        <f>IFERROR(Q794/M787,"-")</f>
        <v>0</v>
      </c>
      <c r="S794" s="61" t="str">
        <f t="shared" si="147"/>
        <v>-</v>
      </c>
      <c r="T794" s="138"/>
      <c r="U794" s="138"/>
      <c r="V794" s="103" t="s">
        <v>79</v>
      </c>
      <c r="W794" s="52">
        <v>123</v>
      </c>
      <c r="X794" s="50">
        <f>W794/T787</f>
        <v>1.2220914587673242E-8</v>
      </c>
      <c r="Y794" s="52">
        <v>1</v>
      </c>
      <c r="Z794" s="64">
        <f>IFERROR(Y794/U787,"-")</f>
        <v>6.7930167787514441E-5</v>
      </c>
      <c r="AA794" s="61">
        <f t="shared" si="148"/>
        <v>123</v>
      </c>
      <c r="AB794" s="138"/>
      <c r="AC794" s="138"/>
      <c r="AD794" s="103" t="s">
        <v>79</v>
      </c>
      <c r="AE794" s="52">
        <v>23724</v>
      </c>
      <c r="AF794" s="64">
        <f>IFERROR(AE794/AB787,"-")</f>
        <v>2.7842977199274008E-6</v>
      </c>
      <c r="AG794" s="52">
        <v>4</v>
      </c>
      <c r="AH794" s="64">
        <f>IFERROR(AG794/AC787,"-")</f>
        <v>4.1519618019514223E-4</v>
      </c>
      <c r="AI794" s="61">
        <f t="shared" si="149"/>
        <v>5931</v>
      </c>
      <c r="AJ794" s="138"/>
      <c r="AK794" s="138"/>
      <c r="AL794" s="103" t="s">
        <v>79</v>
      </c>
      <c r="AM794" s="52">
        <v>4725</v>
      </c>
      <c r="AN794" s="64">
        <f>IFERROR(AM794/AJ787,"-")</f>
        <v>8.5939167117533544E-7</v>
      </c>
      <c r="AO794" s="52">
        <v>2</v>
      </c>
      <c r="AP794" s="64">
        <f>IFERROR(AO794/AK787,"-")</f>
        <v>3.7742970371768258E-4</v>
      </c>
      <c r="AQ794" s="61">
        <f t="shared" si="150"/>
        <v>2362.5</v>
      </c>
      <c r="AR794" s="138"/>
      <c r="AS794" s="138"/>
      <c r="AT794" s="103" t="s">
        <v>79</v>
      </c>
      <c r="AU794" s="52">
        <v>10417</v>
      </c>
      <c r="AV794" s="64">
        <f>IFERROR(AU794/AR787,"-")</f>
        <v>4.33065596358993E-6</v>
      </c>
      <c r="AW794" s="52">
        <v>3</v>
      </c>
      <c r="AX794" s="64">
        <f>IFERROR(AW794/AS787,"-")</f>
        <v>1.3774104683195593E-3</v>
      </c>
      <c r="AY794" s="61">
        <f t="shared" si="151"/>
        <v>3472.3333333333335</v>
      </c>
      <c r="AZ794" s="138"/>
      <c r="BA794" s="138"/>
      <c r="BB794" s="103" t="s">
        <v>79</v>
      </c>
      <c r="BC794" s="52">
        <v>0</v>
      </c>
      <c r="BD794" s="64">
        <f>IFERROR(BC794/AZ787,"-")</f>
        <v>0</v>
      </c>
      <c r="BE794" s="52">
        <v>0</v>
      </c>
      <c r="BF794" s="64">
        <f>IFERROR(BE794/BA787,"-")</f>
        <v>0</v>
      </c>
      <c r="BG794" s="61" t="str">
        <f t="shared" si="152"/>
        <v>-</v>
      </c>
      <c r="BH794" s="138"/>
      <c r="BI794" s="150"/>
      <c r="BJ794" s="103" t="s">
        <v>79</v>
      </c>
      <c r="BK794" s="52">
        <f t="shared" si="154"/>
        <v>38989</v>
      </c>
      <c r="BL794" s="64">
        <f>IFERROR(BK794/BH787,"-")</f>
        <v>1.3932063397531282E-6</v>
      </c>
      <c r="BM794" s="52">
        <f t="shared" si="155"/>
        <v>10</v>
      </c>
      <c r="BN794" s="64">
        <f>IFERROR(BM794/BI787,"-")</f>
        <v>3.0349013657056146E-4</v>
      </c>
      <c r="BO794" s="61">
        <f t="shared" si="153"/>
        <v>3898.9</v>
      </c>
    </row>
    <row r="795" spans="2:67" s="106" customFormat="1">
      <c r="B795" s="179"/>
      <c r="C795" s="173"/>
      <c r="D795" s="138"/>
      <c r="E795" s="138"/>
      <c r="F795" s="103" t="s">
        <v>81</v>
      </c>
      <c r="G795" s="52">
        <v>69731</v>
      </c>
      <c r="H795" s="64">
        <f>IFERROR(G795/D787,"-")</f>
        <v>2.2064192177528608E-4</v>
      </c>
      <c r="I795" s="52">
        <v>3</v>
      </c>
      <c r="J795" s="64">
        <f>IFERROR(I795/E787,"-")</f>
        <v>2.2900763358778626E-2</v>
      </c>
      <c r="K795" s="61">
        <f t="shared" si="146"/>
        <v>23243.666666666668</v>
      </c>
      <c r="L795" s="138"/>
      <c r="M795" s="138"/>
      <c r="N795" s="103" t="s">
        <v>81</v>
      </c>
      <c r="O795" s="52">
        <v>48820</v>
      </c>
      <c r="P795" s="64">
        <f>IFERROR(O795/L787,"-")</f>
        <v>1.2272486402728605E-4</v>
      </c>
      <c r="Q795" s="52">
        <v>1</v>
      </c>
      <c r="R795" s="64">
        <f>IFERROR(Q795/M787,"-")</f>
        <v>4.4843049327354259E-3</v>
      </c>
      <c r="S795" s="61">
        <f t="shared" si="147"/>
        <v>48820</v>
      </c>
      <c r="T795" s="138"/>
      <c r="U795" s="138"/>
      <c r="V795" s="103" t="s">
        <v>81</v>
      </c>
      <c r="W795" s="52">
        <v>4688218</v>
      </c>
      <c r="X795" s="50">
        <f>W795/T787</f>
        <v>4.658074125722949E-4</v>
      </c>
      <c r="Y795" s="52">
        <v>198</v>
      </c>
      <c r="Z795" s="64">
        <f>IFERROR(Y795/U787,"-")</f>
        <v>1.3450173221927857E-2</v>
      </c>
      <c r="AA795" s="61">
        <f t="shared" si="148"/>
        <v>23677.868686868685</v>
      </c>
      <c r="AB795" s="138"/>
      <c r="AC795" s="138"/>
      <c r="AD795" s="103" t="s">
        <v>81</v>
      </c>
      <c r="AE795" s="52">
        <v>4966541</v>
      </c>
      <c r="AF795" s="64">
        <f>IFERROR(AE795/AB787,"-")</f>
        <v>5.8288352648060843E-4</v>
      </c>
      <c r="AG795" s="52">
        <v>180</v>
      </c>
      <c r="AH795" s="64">
        <f>IFERROR(AG795/AC787,"-")</f>
        <v>1.86838281087814E-2</v>
      </c>
      <c r="AI795" s="61">
        <f t="shared" si="149"/>
        <v>27591.894444444446</v>
      </c>
      <c r="AJ795" s="138"/>
      <c r="AK795" s="138"/>
      <c r="AL795" s="103" t="s">
        <v>81</v>
      </c>
      <c r="AM795" s="52">
        <v>3209175</v>
      </c>
      <c r="AN795" s="64">
        <f>IFERROR(AM795/AJ787,"-")</f>
        <v>5.8369063837970521E-4</v>
      </c>
      <c r="AO795" s="52">
        <v>103</v>
      </c>
      <c r="AP795" s="64">
        <f>IFERROR(AO795/AK787,"-")</f>
        <v>1.9437629741460651E-2</v>
      </c>
      <c r="AQ795" s="61">
        <f t="shared" si="150"/>
        <v>31157.038834951458</v>
      </c>
      <c r="AR795" s="138"/>
      <c r="AS795" s="138"/>
      <c r="AT795" s="103" t="s">
        <v>81</v>
      </c>
      <c r="AU795" s="52">
        <v>1402421</v>
      </c>
      <c r="AV795" s="64">
        <f>IFERROR(AU795/AR787,"-")</f>
        <v>5.8302801834633322E-4</v>
      </c>
      <c r="AW795" s="52">
        <v>33</v>
      </c>
      <c r="AX795" s="64">
        <f>IFERROR(AW795/AS787,"-")</f>
        <v>1.5151515151515152E-2</v>
      </c>
      <c r="AY795" s="61">
        <f t="shared" si="151"/>
        <v>42497.606060606064</v>
      </c>
      <c r="AZ795" s="138"/>
      <c r="BA795" s="138"/>
      <c r="BB795" s="103" t="s">
        <v>81</v>
      </c>
      <c r="BC795" s="52">
        <v>613698</v>
      </c>
      <c r="BD795" s="64">
        <f>IFERROR(BC795/AZ787,"-")</f>
        <v>7.8436773651477094E-4</v>
      </c>
      <c r="BE795" s="52">
        <v>14</v>
      </c>
      <c r="BF795" s="64">
        <f>IFERROR(BE795/BA787,"-")</f>
        <v>1.832460732984293E-2</v>
      </c>
      <c r="BG795" s="61">
        <f t="shared" si="152"/>
        <v>43835.571428571428</v>
      </c>
      <c r="BH795" s="138"/>
      <c r="BI795" s="150"/>
      <c r="BJ795" s="103" t="s">
        <v>81</v>
      </c>
      <c r="BK795" s="52">
        <f t="shared" si="154"/>
        <v>14998604</v>
      </c>
      <c r="BL795" s="64">
        <f>IFERROR(BK795/BH787,"-")</f>
        <v>5.3594988792343039E-4</v>
      </c>
      <c r="BM795" s="52">
        <f t="shared" si="155"/>
        <v>532</v>
      </c>
      <c r="BN795" s="64">
        <f>IFERROR(BM795/BI787,"-")</f>
        <v>1.6145675265553869E-2</v>
      </c>
      <c r="BO795" s="61">
        <f t="shared" si="153"/>
        <v>28192.864661654134</v>
      </c>
    </row>
    <row r="796" spans="2:67" s="106" customFormat="1">
      <c r="B796" s="179"/>
      <c r="C796" s="173"/>
      <c r="D796" s="138"/>
      <c r="E796" s="138"/>
      <c r="F796" s="103" t="s">
        <v>83</v>
      </c>
      <c r="G796" s="52">
        <v>113415</v>
      </c>
      <c r="H796" s="64">
        <f>IFERROR(G796/D787,"-")</f>
        <v>3.5886626547940046E-4</v>
      </c>
      <c r="I796" s="52">
        <v>5</v>
      </c>
      <c r="J796" s="64">
        <f>IFERROR(I796/E787,"-")</f>
        <v>3.8167938931297711E-2</v>
      </c>
      <c r="K796" s="61">
        <f t="shared" si="146"/>
        <v>22683</v>
      </c>
      <c r="L796" s="138"/>
      <c r="M796" s="138"/>
      <c r="N796" s="103" t="s">
        <v>83</v>
      </c>
      <c r="O796" s="52">
        <v>688100</v>
      </c>
      <c r="P796" s="64">
        <f>IFERROR(O796/L787,"-")</f>
        <v>1.7297619610236691E-3</v>
      </c>
      <c r="Q796" s="52">
        <v>6</v>
      </c>
      <c r="R796" s="64">
        <f>IFERROR(Q796/M787,"-")</f>
        <v>2.6905829596412557E-2</v>
      </c>
      <c r="S796" s="61">
        <f t="shared" si="147"/>
        <v>114683.33333333333</v>
      </c>
      <c r="T796" s="138"/>
      <c r="U796" s="138"/>
      <c r="V796" s="103" t="s">
        <v>83</v>
      </c>
      <c r="W796" s="52">
        <v>4912488</v>
      </c>
      <c r="X796" s="50">
        <f>W796/T787</f>
        <v>4.8809021350381911E-4</v>
      </c>
      <c r="Y796" s="52">
        <v>403</v>
      </c>
      <c r="Z796" s="64">
        <f>IFERROR(Y796/U787,"-")</f>
        <v>2.7375857618368318E-2</v>
      </c>
      <c r="AA796" s="61">
        <f t="shared" si="148"/>
        <v>12189.79652605459</v>
      </c>
      <c r="AB796" s="138"/>
      <c r="AC796" s="138"/>
      <c r="AD796" s="103" t="s">
        <v>83</v>
      </c>
      <c r="AE796" s="52">
        <v>7944923</v>
      </c>
      <c r="AF796" s="64">
        <f>IFERROR(AE796/AB787,"-")</f>
        <v>9.3243259964166094E-4</v>
      </c>
      <c r="AG796" s="52">
        <v>423</v>
      </c>
      <c r="AH796" s="64">
        <f>IFERROR(AG796/AC787,"-")</f>
        <v>4.3906996055636291E-2</v>
      </c>
      <c r="AI796" s="61">
        <f t="shared" si="149"/>
        <v>18782.323877068557</v>
      </c>
      <c r="AJ796" s="138"/>
      <c r="AK796" s="138"/>
      <c r="AL796" s="103" t="s">
        <v>83</v>
      </c>
      <c r="AM796" s="52">
        <v>5077420</v>
      </c>
      <c r="AN796" s="64">
        <f>IFERROR(AM796/AJ787,"-")</f>
        <v>9.2349046752572951E-4</v>
      </c>
      <c r="AO796" s="52">
        <v>310</v>
      </c>
      <c r="AP796" s="64">
        <f>IFERROR(AO796/AK787,"-")</f>
        <v>5.8501604076240797E-2</v>
      </c>
      <c r="AQ796" s="61">
        <f t="shared" si="150"/>
        <v>16378.774193548386</v>
      </c>
      <c r="AR796" s="138"/>
      <c r="AS796" s="138"/>
      <c r="AT796" s="103" t="s">
        <v>83</v>
      </c>
      <c r="AU796" s="52">
        <v>4942123</v>
      </c>
      <c r="AV796" s="64">
        <f>IFERROR(AU796/AR787,"-")</f>
        <v>2.054587159714405E-3</v>
      </c>
      <c r="AW796" s="52">
        <v>137</v>
      </c>
      <c r="AX796" s="64">
        <f>IFERROR(AW796/AS787,"-")</f>
        <v>6.2901744719926544E-2</v>
      </c>
      <c r="AY796" s="61">
        <f t="shared" si="151"/>
        <v>36073.890510948906</v>
      </c>
      <c r="AZ796" s="138"/>
      <c r="BA796" s="138"/>
      <c r="BB796" s="103" t="s">
        <v>83</v>
      </c>
      <c r="BC796" s="52">
        <v>2306534</v>
      </c>
      <c r="BD796" s="64">
        <f>IFERROR(BC796/AZ787,"-")</f>
        <v>2.9479823182972094E-3</v>
      </c>
      <c r="BE796" s="52">
        <v>61</v>
      </c>
      <c r="BF796" s="64">
        <f>IFERROR(BE796/BA787,"-")</f>
        <v>7.9842931937172776E-2</v>
      </c>
      <c r="BG796" s="61">
        <f t="shared" si="152"/>
        <v>37812.032786885247</v>
      </c>
      <c r="BH796" s="138"/>
      <c r="BI796" s="150"/>
      <c r="BJ796" s="103" t="s">
        <v>83</v>
      </c>
      <c r="BK796" s="52">
        <f t="shared" si="154"/>
        <v>25985003</v>
      </c>
      <c r="BL796" s="64">
        <f>IFERROR(BK796/BH787,"-")</f>
        <v>9.2853037826320386E-4</v>
      </c>
      <c r="BM796" s="52">
        <f t="shared" si="155"/>
        <v>1345</v>
      </c>
      <c r="BN796" s="64">
        <f>IFERROR(BM796/BI787,"-")</f>
        <v>4.0819423368740518E-2</v>
      </c>
      <c r="BO796" s="61">
        <f t="shared" si="153"/>
        <v>19319.704832713756</v>
      </c>
    </row>
    <row r="797" spans="2:67" s="106" customFormat="1">
      <c r="B797" s="179"/>
      <c r="C797" s="173"/>
      <c r="D797" s="138"/>
      <c r="E797" s="138"/>
      <c r="F797" s="103" t="s">
        <v>85</v>
      </c>
      <c r="G797" s="52">
        <v>228160</v>
      </c>
      <c r="H797" s="64">
        <f>IFERROR(G797/D787,"-")</f>
        <v>7.2194089963214744E-4</v>
      </c>
      <c r="I797" s="52">
        <v>4</v>
      </c>
      <c r="J797" s="64">
        <f>IFERROR(I797/E787,"-")</f>
        <v>3.0534351145038167E-2</v>
      </c>
      <c r="K797" s="61">
        <f t="shared" si="146"/>
        <v>57040</v>
      </c>
      <c r="L797" s="138"/>
      <c r="M797" s="138"/>
      <c r="N797" s="103" t="s">
        <v>85</v>
      </c>
      <c r="O797" s="52">
        <v>112250</v>
      </c>
      <c r="P797" s="64">
        <f>IFERROR(O797/L787,"-")</f>
        <v>2.8217668961619946E-4</v>
      </c>
      <c r="Q797" s="52">
        <v>8</v>
      </c>
      <c r="R797" s="64">
        <f>IFERROR(Q797/M787,"-")</f>
        <v>3.5874439461883408E-2</v>
      </c>
      <c r="S797" s="61">
        <f t="shared" si="147"/>
        <v>14031.25</v>
      </c>
      <c r="T797" s="138"/>
      <c r="U797" s="138"/>
      <c r="V797" s="103" t="s">
        <v>85</v>
      </c>
      <c r="W797" s="52">
        <v>4075349</v>
      </c>
      <c r="X797" s="50">
        <f>W797/T787</f>
        <v>4.0491456946308588E-4</v>
      </c>
      <c r="Y797" s="52">
        <v>128</v>
      </c>
      <c r="Z797" s="64">
        <f>IFERROR(Y797/U787,"-")</f>
        <v>8.6950614768018485E-3</v>
      </c>
      <c r="AA797" s="61">
        <f t="shared" si="148"/>
        <v>31838.6640625</v>
      </c>
      <c r="AB797" s="138"/>
      <c r="AC797" s="138"/>
      <c r="AD797" s="103" t="s">
        <v>85</v>
      </c>
      <c r="AE797" s="52">
        <v>6781243</v>
      </c>
      <c r="AF797" s="64">
        <f>IFERROR(AE797/AB787,"-")</f>
        <v>7.9586070743439753E-4</v>
      </c>
      <c r="AG797" s="52">
        <v>157</v>
      </c>
      <c r="AH797" s="64">
        <f>IFERROR(AG797/AC787,"-")</f>
        <v>1.629645007265933E-2</v>
      </c>
      <c r="AI797" s="61">
        <f t="shared" si="149"/>
        <v>43192.630573248411</v>
      </c>
      <c r="AJ797" s="138"/>
      <c r="AK797" s="138"/>
      <c r="AL797" s="103" t="s">
        <v>85</v>
      </c>
      <c r="AM797" s="52">
        <v>5705604</v>
      </c>
      <c r="AN797" s="64">
        <f>IFERROR(AM797/AJ787,"-")</f>
        <v>1.0377457262697733E-3</v>
      </c>
      <c r="AO797" s="52">
        <v>133</v>
      </c>
      <c r="AP797" s="64">
        <f>IFERROR(AO797/AK787,"-")</f>
        <v>2.5099075297225892E-2</v>
      </c>
      <c r="AQ797" s="61">
        <f t="shared" si="150"/>
        <v>42899.278195488725</v>
      </c>
      <c r="AR797" s="138"/>
      <c r="AS797" s="138"/>
      <c r="AT797" s="103" t="s">
        <v>85</v>
      </c>
      <c r="AU797" s="52">
        <v>5760648</v>
      </c>
      <c r="AV797" s="64">
        <f>IFERROR(AU797/AR787,"-")</f>
        <v>2.3948722871596816E-3</v>
      </c>
      <c r="AW797" s="52">
        <v>65</v>
      </c>
      <c r="AX797" s="64">
        <f>IFERROR(AW797/AS787,"-")</f>
        <v>2.9843893480257115E-2</v>
      </c>
      <c r="AY797" s="61">
        <f t="shared" si="151"/>
        <v>88625.353846153841</v>
      </c>
      <c r="AZ797" s="138"/>
      <c r="BA797" s="138"/>
      <c r="BB797" s="103" t="s">
        <v>85</v>
      </c>
      <c r="BC797" s="52">
        <v>2846243</v>
      </c>
      <c r="BD797" s="64">
        <f>IFERROR(BC797/AZ787,"-")</f>
        <v>3.6377846750046622E-3</v>
      </c>
      <c r="BE797" s="52">
        <v>26</v>
      </c>
      <c r="BF797" s="64">
        <f>IFERROR(BE797/BA787,"-")</f>
        <v>3.4031413612565446E-2</v>
      </c>
      <c r="BG797" s="61">
        <f t="shared" si="152"/>
        <v>109470.88461538461</v>
      </c>
      <c r="BH797" s="138"/>
      <c r="BI797" s="150"/>
      <c r="BJ797" s="103" t="s">
        <v>85</v>
      </c>
      <c r="BK797" s="52">
        <f t="shared" si="154"/>
        <v>25509497</v>
      </c>
      <c r="BL797" s="64">
        <f>IFERROR(BK797/BH787,"-")</f>
        <v>9.1153897110244958E-4</v>
      </c>
      <c r="BM797" s="52">
        <f t="shared" si="155"/>
        <v>521</v>
      </c>
      <c r="BN797" s="64">
        <f>IFERROR(BM797/BI787,"-")</f>
        <v>1.5811836115326251E-2</v>
      </c>
      <c r="BO797" s="61">
        <f t="shared" si="153"/>
        <v>48962.566218809981</v>
      </c>
    </row>
    <row r="798" spans="2:67" s="106" customFormat="1">
      <c r="B798" s="179"/>
      <c r="C798" s="173"/>
      <c r="D798" s="138"/>
      <c r="E798" s="138"/>
      <c r="F798" s="103" t="s">
        <v>87</v>
      </c>
      <c r="G798" s="52">
        <v>1951664</v>
      </c>
      <c r="H798" s="64">
        <f>IFERROR(G798/D787,"-")</f>
        <v>6.1754298033821677E-3</v>
      </c>
      <c r="I798" s="52">
        <v>10</v>
      </c>
      <c r="J798" s="64">
        <f>IFERROR(I798/E787,"-")</f>
        <v>7.6335877862595422E-2</v>
      </c>
      <c r="K798" s="61">
        <f t="shared" si="146"/>
        <v>195166.4</v>
      </c>
      <c r="L798" s="138"/>
      <c r="M798" s="138"/>
      <c r="N798" s="103" t="s">
        <v>87</v>
      </c>
      <c r="O798" s="52">
        <v>6184330</v>
      </c>
      <c r="P798" s="64">
        <f>IFERROR(O798/L787,"-")</f>
        <v>1.5546314181685086E-2</v>
      </c>
      <c r="Q798" s="52">
        <v>13</v>
      </c>
      <c r="R798" s="64">
        <f>IFERROR(Q798/M787,"-")</f>
        <v>5.829596412556054E-2</v>
      </c>
      <c r="S798" s="61">
        <f t="shared" si="147"/>
        <v>475717.69230769231</v>
      </c>
      <c r="T798" s="138"/>
      <c r="U798" s="138"/>
      <c r="V798" s="103" t="s">
        <v>87</v>
      </c>
      <c r="W798" s="52">
        <v>60459321</v>
      </c>
      <c r="X798" s="50">
        <f>W798/T787</f>
        <v>6.0070585200790181E-3</v>
      </c>
      <c r="Y798" s="52">
        <v>172</v>
      </c>
      <c r="Z798" s="64">
        <f>IFERROR(Y798/U787,"-")</f>
        <v>1.1683988859452482E-2</v>
      </c>
      <c r="AA798" s="61">
        <f t="shared" si="148"/>
        <v>351507.68023255817</v>
      </c>
      <c r="AB798" s="138"/>
      <c r="AC798" s="138"/>
      <c r="AD798" s="103" t="s">
        <v>87</v>
      </c>
      <c r="AE798" s="52">
        <v>92517917</v>
      </c>
      <c r="AF798" s="64">
        <f>IFERROR(AE798/AB787,"-")</f>
        <v>1.0858094139079941E-2</v>
      </c>
      <c r="AG798" s="52">
        <v>235</v>
      </c>
      <c r="AH798" s="64">
        <f>IFERROR(AG798/AC787,"-")</f>
        <v>2.4392775586464605E-2</v>
      </c>
      <c r="AI798" s="61">
        <f t="shared" si="149"/>
        <v>393693.26382978726</v>
      </c>
      <c r="AJ798" s="138"/>
      <c r="AK798" s="138"/>
      <c r="AL798" s="103" t="s">
        <v>87</v>
      </c>
      <c r="AM798" s="52">
        <v>105767137</v>
      </c>
      <c r="AN798" s="64">
        <f>IFERROR(AM798/AJ787,"-")</f>
        <v>1.9237120978171568E-2</v>
      </c>
      <c r="AO798" s="52">
        <v>261</v>
      </c>
      <c r="AP798" s="64">
        <f>IFERROR(AO798/AK787,"-")</f>
        <v>4.9254576335157577E-2</v>
      </c>
      <c r="AQ798" s="61">
        <f t="shared" si="150"/>
        <v>405238.07279693487</v>
      </c>
      <c r="AR798" s="138"/>
      <c r="AS798" s="138"/>
      <c r="AT798" s="103" t="s">
        <v>87</v>
      </c>
      <c r="AU798" s="52">
        <v>89203438</v>
      </c>
      <c r="AV798" s="64">
        <f>IFERROR(AU798/AR787,"-")</f>
        <v>3.7084515767248208E-2</v>
      </c>
      <c r="AW798" s="52">
        <v>177</v>
      </c>
      <c r="AX798" s="64">
        <f>IFERROR(AW798/AS787,"-")</f>
        <v>8.1267217630853997E-2</v>
      </c>
      <c r="AY798" s="61">
        <f t="shared" si="151"/>
        <v>503974.22598870058</v>
      </c>
      <c r="AZ798" s="138"/>
      <c r="BA798" s="138"/>
      <c r="BB798" s="103" t="s">
        <v>87</v>
      </c>
      <c r="BC798" s="52">
        <v>29443155</v>
      </c>
      <c r="BD798" s="64">
        <f>IFERROR(BC798/AZ787,"-")</f>
        <v>3.7631311888263547E-2</v>
      </c>
      <c r="BE798" s="52">
        <v>79</v>
      </c>
      <c r="BF798" s="64">
        <f>IFERROR(BE798/BA787,"-")</f>
        <v>0.10340314136125654</v>
      </c>
      <c r="BG798" s="61">
        <f t="shared" si="152"/>
        <v>372698.16455696203</v>
      </c>
      <c r="BH798" s="138"/>
      <c r="BI798" s="150"/>
      <c r="BJ798" s="103" t="s">
        <v>87</v>
      </c>
      <c r="BK798" s="52">
        <f t="shared" si="154"/>
        <v>385526962</v>
      </c>
      <c r="BL798" s="64">
        <f>IFERROR(BK798/BH787,"-")</f>
        <v>1.3776157572755479E-2</v>
      </c>
      <c r="BM798" s="52">
        <f t="shared" si="155"/>
        <v>947</v>
      </c>
      <c r="BN798" s="64">
        <f>IFERROR(BM798/BI787,"-")</f>
        <v>2.874051593323217E-2</v>
      </c>
      <c r="BO798" s="61">
        <f t="shared" si="153"/>
        <v>407103.44456177403</v>
      </c>
    </row>
    <row r="799" spans="2:67" s="106" customFormat="1">
      <c r="B799" s="179"/>
      <c r="C799" s="173"/>
      <c r="D799" s="138"/>
      <c r="E799" s="138"/>
      <c r="F799" s="103" t="s">
        <v>89</v>
      </c>
      <c r="G799" s="52">
        <v>4129603</v>
      </c>
      <c r="H799" s="64">
        <f>IFERROR(G799/D787,"-")</f>
        <v>1.3066836013953432E-2</v>
      </c>
      <c r="I799" s="52">
        <v>21</v>
      </c>
      <c r="J799" s="64">
        <f>IFERROR(I799/E787,"-")</f>
        <v>0.16030534351145037</v>
      </c>
      <c r="K799" s="61">
        <f t="shared" si="146"/>
        <v>196647.76190476189</v>
      </c>
      <c r="L799" s="138"/>
      <c r="M799" s="138"/>
      <c r="N799" s="103" t="s">
        <v>89</v>
      </c>
      <c r="O799" s="52">
        <v>9600469</v>
      </c>
      <c r="P799" s="64">
        <f>IFERROR(O799/L787,"-")</f>
        <v>2.413388473214205E-2</v>
      </c>
      <c r="Q799" s="52">
        <v>35</v>
      </c>
      <c r="R799" s="64">
        <f>IFERROR(Q799/M787,"-")</f>
        <v>0.15695067264573992</v>
      </c>
      <c r="S799" s="61">
        <f t="shared" si="147"/>
        <v>274299.11428571428</v>
      </c>
      <c r="T799" s="138"/>
      <c r="U799" s="138"/>
      <c r="V799" s="103" t="s">
        <v>89</v>
      </c>
      <c r="W799" s="52">
        <v>90368331</v>
      </c>
      <c r="X799" s="50">
        <f>W799/T787</f>
        <v>8.9787288990372683E-3</v>
      </c>
      <c r="Y799" s="52">
        <v>1608</v>
      </c>
      <c r="Z799" s="64">
        <f>IFERROR(Y799/U787,"-")</f>
        <v>0.10923170980232322</v>
      </c>
      <c r="AA799" s="61">
        <f t="shared" si="148"/>
        <v>56199.210820895525</v>
      </c>
      <c r="AB799" s="138"/>
      <c r="AC799" s="138"/>
      <c r="AD799" s="103" t="s">
        <v>89</v>
      </c>
      <c r="AE799" s="52">
        <v>95042617</v>
      </c>
      <c r="AF799" s="64">
        <f>IFERROR(AE799/AB787,"-")</f>
        <v>1.1154398154149099E-2</v>
      </c>
      <c r="AG799" s="52">
        <v>1302</v>
      </c>
      <c r="AH799" s="64">
        <f>IFERROR(AG799/AC787,"-")</f>
        <v>0.13514635665351879</v>
      </c>
      <c r="AI799" s="61">
        <f t="shared" si="149"/>
        <v>72997.401689708146</v>
      </c>
      <c r="AJ799" s="138"/>
      <c r="AK799" s="138"/>
      <c r="AL799" s="103" t="s">
        <v>89</v>
      </c>
      <c r="AM799" s="52">
        <v>66624302</v>
      </c>
      <c r="AN799" s="64">
        <f>IFERROR(AM799/AJ787,"-")</f>
        <v>1.2117750314639205E-2</v>
      </c>
      <c r="AO799" s="52">
        <v>836</v>
      </c>
      <c r="AP799" s="64">
        <f>IFERROR(AO799/AK787,"-")</f>
        <v>0.15776561615399132</v>
      </c>
      <c r="AQ799" s="61">
        <f t="shared" si="150"/>
        <v>79694.141148325361</v>
      </c>
      <c r="AR799" s="138"/>
      <c r="AS799" s="138"/>
      <c r="AT799" s="103" t="s">
        <v>89</v>
      </c>
      <c r="AU799" s="52">
        <v>32423445</v>
      </c>
      <c r="AV799" s="64">
        <f>IFERROR(AU799/AR787,"-")</f>
        <v>1.3479388062722482E-2</v>
      </c>
      <c r="AW799" s="52">
        <v>334</v>
      </c>
      <c r="AX799" s="64">
        <f>IFERROR(AW799/AS787,"-")</f>
        <v>0.15335169880624427</v>
      </c>
      <c r="AY799" s="61">
        <f t="shared" si="151"/>
        <v>97076.182634730532</v>
      </c>
      <c r="AZ799" s="138"/>
      <c r="BA799" s="138"/>
      <c r="BB799" s="103" t="s">
        <v>89</v>
      </c>
      <c r="BC799" s="52">
        <v>12411920</v>
      </c>
      <c r="BD799" s="64">
        <f>IFERROR(BC799/AZ787,"-")</f>
        <v>1.5863681478842061E-2</v>
      </c>
      <c r="BE799" s="52">
        <v>126</v>
      </c>
      <c r="BF799" s="64">
        <f>IFERROR(BE799/BA787,"-")</f>
        <v>0.16492146596858639</v>
      </c>
      <c r="BG799" s="61">
        <f t="shared" si="152"/>
        <v>98507.301587301583</v>
      </c>
      <c r="BH799" s="138"/>
      <c r="BI799" s="150"/>
      <c r="BJ799" s="103" t="s">
        <v>89</v>
      </c>
      <c r="BK799" s="52">
        <f t="shared" si="154"/>
        <v>310600687</v>
      </c>
      <c r="BL799" s="64">
        <f>IFERROR(BK799/BH787,"-")</f>
        <v>1.1098793153455515E-2</v>
      </c>
      <c r="BM799" s="52">
        <f t="shared" si="155"/>
        <v>4262</v>
      </c>
      <c r="BN799" s="64">
        <f>IFERROR(BM799/BI787,"-")</f>
        <v>0.12934749620637329</v>
      </c>
      <c r="BO799" s="61">
        <f t="shared" si="153"/>
        <v>72876.744955419985</v>
      </c>
    </row>
    <row r="800" spans="2:67" s="106" customFormat="1">
      <c r="B800" s="179"/>
      <c r="C800" s="173"/>
      <c r="D800" s="138"/>
      <c r="E800" s="138"/>
      <c r="F800" s="103" t="s">
        <v>91</v>
      </c>
      <c r="G800" s="52">
        <v>159666</v>
      </c>
      <c r="H800" s="64">
        <f>IFERROR(G800/D787,"-")</f>
        <v>5.0521307714177096E-4</v>
      </c>
      <c r="I800" s="52">
        <v>4</v>
      </c>
      <c r="J800" s="64">
        <f>IFERROR(I800/E787,"-")</f>
        <v>3.0534351145038167E-2</v>
      </c>
      <c r="K800" s="61">
        <f t="shared" si="146"/>
        <v>39916.5</v>
      </c>
      <c r="L800" s="138"/>
      <c r="M800" s="138"/>
      <c r="N800" s="103" t="s">
        <v>91</v>
      </c>
      <c r="O800" s="52">
        <v>3911016</v>
      </c>
      <c r="P800" s="64">
        <f>IFERROR(O800/L787,"-")</f>
        <v>9.8316039903428958E-3</v>
      </c>
      <c r="Q800" s="52">
        <v>12</v>
      </c>
      <c r="R800" s="64">
        <f>IFERROR(Q800/M787,"-")</f>
        <v>5.3811659192825115E-2</v>
      </c>
      <c r="S800" s="61">
        <f t="shared" si="147"/>
        <v>325918</v>
      </c>
      <c r="T800" s="138"/>
      <c r="U800" s="138"/>
      <c r="V800" s="103" t="s">
        <v>91</v>
      </c>
      <c r="W800" s="52">
        <v>133414586</v>
      </c>
      <c r="X800" s="50">
        <f>W800/T787</f>
        <v>1.3255676912648669E-2</v>
      </c>
      <c r="Y800" s="52">
        <v>876</v>
      </c>
      <c r="Z800" s="64">
        <f>IFERROR(Y800/U787,"-")</f>
        <v>5.9506826981862646E-2</v>
      </c>
      <c r="AA800" s="61">
        <f t="shared" si="148"/>
        <v>152299.75570776255</v>
      </c>
      <c r="AB800" s="138"/>
      <c r="AC800" s="138"/>
      <c r="AD800" s="103" t="s">
        <v>91</v>
      </c>
      <c r="AE800" s="52">
        <v>167905662</v>
      </c>
      <c r="AF800" s="64">
        <f>IFERROR(AE800/AB787,"-")</f>
        <v>1.9705755853544969E-2</v>
      </c>
      <c r="AG800" s="52">
        <v>1301</v>
      </c>
      <c r="AH800" s="64">
        <f>IFERROR(AG800/AC787,"-")</f>
        <v>0.13504255760847</v>
      </c>
      <c r="AI800" s="61">
        <f t="shared" si="149"/>
        <v>129058.92544196772</v>
      </c>
      <c r="AJ800" s="138"/>
      <c r="AK800" s="138"/>
      <c r="AL800" s="103" t="s">
        <v>91</v>
      </c>
      <c r="AM800" s="52">
        <v>207427499</v>
      </c>
      <c r="AN800" s="64">
        <f>IFERROR(AM800/AJ787,"-")</f>
        <v>3.7727294182715393E-2</v>
      </c>
      <c r="AO800" s="52">
        <v>1216</v>
      </c>
      <c r="AP800" s="64">
        <f>IFERROR(AO800/AK787,"-")</f>
        <v>0.229477259860351</v>
      </c>
      <c r="AQ800" s="61">
        <f t="shared" si="150"/>
        <v>170581.82483552632</v>
      </c>
      <c r="AR800" s="138"/>
      <c r="AS800" s="138"/>
      <c r="AT800" s="103" t="s">
        <v>91</v>
      </c>
      <c r="AU800" s="52">
        <v>111434890</v>
      </c>
      <c r="AV800" s="64">
        <f>IFERROR(AU800/AR787,"-")</f>
        <v>4.6326789952048371E-2</v>
      </c>
      <c r="AW800" s="52">
        <v>687</v>
      </c>
      <c r="AX800" s="64">
        <f>IFERROR(AW800/AS787,"-")</f>
        <v>0.31542699724517909</v>
      </c>
      <c r="AY800" s="61">
        <f t="shared" si="151"/>
        <v>162205.08005822415</v>
      </c>
      <c r="AZ800" s="138"/>
      <c r="BA800" s="138"/>
      <c r="BB800" s="103" t="s">
        <v>91</v>
      </c>
      <c r="BC800" s="52">
        <v>32757183</v>
      </c>
      <c r="BD800" s="64">
        <f>IFERROR(BC800/AZ787,"-")</f>
        <v>4.1866972817754228E-2</v>
      </c>
      <c r="BE800" s="52">
        <v>212</v>
      </c>
      <c r="BF800" s="64">
        <f>IFERROR(BE800/BA787,"-")</f>
        <v>0.27748691099476441</v>
      </c>
      <c r="BG800" s="61">
        <f t="shared" si="152"/>
        <v>154515.0141509434</v>
      </c>
      <c r="BH800" s="138"/>
      <c r="BI800" s="150"/>
      <c r="BJ800" s="103" t="s">
        <v>91</v>
      </c>
      <c r="BK800" s="52">
        <f t="shared" si="154"/>
        <v>657010502</v>
      </c>
      <c r="BL800" s="64">
        <f>IFERROR(BK800/BH787,"-")</f>
        <v>2.3477165268942148E-2</v>
      </c>
      <c r="BM800" s="52">
        <f t="shared" si="155"/>
        <v>4308</v>
      </c>
      <c r="BN800" s="64">
        <f>IFERROR(BM800/BI787,"-")</f>
        <v>0.13074355083459788</v>
      </c>
      <c r="BO800" s="61">
        <f t="shared" si="153"/>
        <v>152509.4015784587</v>
      </c>
    </row>
    <row r="801" spans="2:67" s="106" customFormat="1">
      <c r="B801" s="179"/>
      <c r="C801" s="173"/>
      <c r="D801" s="138"/>
      <c r="E801" s="138"/>
      <c r="F801" s="103" t="s">
        <v>95</v>
      </c>
      <c r="G801" s="52">
        <v>446769</v>
      </c>
      <c r="H801" s="64">
        <f>IFERROR(G801/D787,"-")</f>
        <v>1.4136606494905106E-3</v>
      </c>
      <c r="I801" s="52">
        <v>7</v>
      </c>
      <c r="J801" s="64">
        <f>IFERROR(I801/E787,"-")</f>
        <v>5.3435114503816793E-2</v>
      </c>
      <c r="K801" s="61">
        <f t="shared" si="146"/>
        <v>63824.142857142855</v>
      </c>
      <c r="L801" s="138"/>
      <c r="M801" s="138"/>
      <c r="N801" s="103" t="s">
        <v>95</v>
      </c>
      <c r="O801" s="52">
        <v>1662581</v>
      </c>
      <c r="P801" s="64">
        <f>IFERROR(O801/L787,"-")</f>
        <v>4.1794352142431228E-3</v>
      </c>
      <c r="Q801" s="52">
        <v>22</v>
      </c>
      <c r="R801" s="64">
        <f>IFERROR(Q801/M787,"-")</f>
        <v>9.8654708520179366E-2</v>
      </c>
      <c r="S801" s="61">
        <f t="shared" si="147"/>
        <v>75571.863636363632</v>
      </c>
      <c r="T801" s="138"/>
      <c r="U801" s="138"/>
      <c r="V801" s="103" t="s">
        <v>95</v>
      </c>
      <c r="W801" s="52">
        <v>56078926</v>
      </c>
      <c r="X801" s="50">
        <f>W801/T787</f>
        <v>5.5718354862963277E-3</v>
      </c>
      <c r="Y801" s="52">
        <v>847</v>
      </c>
      <c r="Z801" s="64">
        <f>IFERROR(Y801/U787,"-")</f>
        <v>5.7536852116024724E-2</v>
      </c>
      <c r="AA801" s="61">
        <f t="shared" si="148"/>
        <v>66208.885478158205</v>
      </c>
      <c r="AB801" s="138"/>
      <c r="AC801" s="138"/>
      <c r="AD801" s="103" t="s">
        <v>95</v>
      </c>
      <c r="AE801" s="52">
        <v>37072015</v>
      </c>
      <c r="AF801" s="64">
        <f>IFERROR(AE801/AB787,"-")</f>
        <v>4.3508483745411568E-3</v>
      </c>
      <c r="AG801" s="52">
        <v>677</v>
      </c>
      <c r="AH801" s="64">
        <f>IFERROR(AG801/AC787,"-")</f>
        <v>7.0271953498027812E-2</v>
      </c>
      <c r="AI801" s="61">
        <f t="shared" si="149"/>
        <v>54759.254062038402</v>
      </c>
      <c r="AJ801" s="138"/>
      <c r="AK801" s="138"/>
      <c r="AL801" s="103" t="s">
        <v>95</v>
      </c>
      <c r="AM801" s="52">
        <v>19985243</v>
      </c>
      <c r="AN801" s="64">
        <f>IFERROR(AM801/AJ787,"-")</f>
        <v>3.6349526731460687E-3</v>
      </c>
      <c r="AO801" s="52">
        <v>391</v>
      </c>
      <c r="AP801" s="64">
        <f>IFERROR(AO801/AK787,"-")</f>
        <v>7.3787507076806938E-2</v>
      </c>
      <c r="AQ801" s="61">
        <f t="shared" si="150"/>
        <v>51113.153452685423</v>
      </c>
      <c r="AR801" s="138"/>
      <c r="AS801" s="138"/>
      <c r="AT801" s="103" t="s">
        <v>95</v>
      </c>
      <c r="AU801" s="52">
        <v>6639374</v>
      </c>
      <c r="AV801" s="64">
        <f>IFERROR(AU801/AR787,"-")</f>
        <v>2.7601847564177719E-3</v>
      </c>
      <c r="AW801" s="52">
        <v>146</v>
      </c>
      <c r="AX801" s="64">
        <f>IFERROR(AW801/AS787,"-")</f>
        <v>6.7033976124885222E-2</v>
      </c>
      <c r="AY801" s="61">
        <f t="shared" si="151"/>
        <v>45475.164383561641</v>
      </c>
      <c r="AZ801" s="138"/>
      <c r="BA801" s="138"/>
      <c r="BB801" s="103" t="s">
        <v>95</v>
      </c>
      <c r="BC801" s="52">
        <v>1472619</v>
      </c>
      <c r="BD801" s="64">
        <f>IFERROR(BC801/AZ787,"-")</f>
        <v>1.8821551182807267E-3</v>
      </c>
      <c r="BE801" s="52">
        <v>41</v>
      </c>
      <c r="BF801" s="64">
        <f>IFERROR(BE801/BA787,"-")</f>
        <v>5.3664921465968587E-2</v>
      </c>
      <c r="BG801" s="61">
        <f t="shared" si="152"/>
        <v>35917.536585365851</v>
      </c>
      <c r="BH801" s="138"/>
      <c r="BI801" s="150"/>
      <c r="BJ801" s="103" t="s">
        <v>95</v>
      </c>
      <c r="BK801" s="52">
        <f t="shared" si="154"/>
        <v>123357527</v>
      </c>
      <c r="BL801" s="64">
        <f>IFERROR(BK801/BH787,"-")</f>
        <v>4.4079737534347555E-3</v>
      </c>
      <c r="BM801" s="52">
        <f t="shared" si="155"/>
        <v>2131</v>
      </c>
      <c r="BN801" s="64">
        <f>IFERROR(BM801/BI787,"-")</f>
        <v>6.4673748103186643E-2</v>
      </c>
      <c r="BO801" s="61">
        <f t="shared" si="153"/>
        <v>57887.154856874709</v>
      </c>
    </row>
    <row r="802" spans="2:67" s="106" customFormat="1">
      <c r="B802" s="179"/>
      <c r="C802" s="173"/>
      <c r="D802" s="138"/>
      <c r="E802" s="138"/>
      <c r="F802" s="104" t="s">
        <v>93</v>
      </c>
      <c r="G802" s="55">
        <v>1047119</v>
      </c>
      <c r="H802" s="65">
        <f>IFERROR(G802/D787,"-")</f>
        <v>3.3132802983954881E-3</v>
      </c>
      <c r="I802" s="55">
        <v>30</v>
      </c>
      <c r="J802" s="65">
        <f>IFERROR(I802/E787,"-")</f>
        <v>0.22900763358778625</v>
      </c>
      <c r="K802" s="62">
        <f t="shared" si="146"/>
        <v>34903.966666666667</v>
      </c>
      <c r="L802" s="138"/>
      <c r="M802" s="138"/>
      <c r="N802" s="104" t="s">
        <v>93</v>
      </c>
      <c r="O802" s="55">
        <v>462850</v>
      </c>
      <c r="P802" s="65">
        <f>IFERROR(O802/L787,"-")</f>
        <v>1.1635232141546364E-3</v>
      </c>
      <c r="Q802" s="55">
        <v>47</v>
      </c>
      <c r="R802" s="65">
        <f>IFERROR(Q802/M787,"-")</f>
        <v>0.21076233183856502</v>
      </c>
      <c r="S802" s="62">
        <f t="shared" si="147"/>
        <v>9847.8723404255325</v>
      </c>
      <c r="T802" s="138"/>
      <c r="U802" s="138"/>
      <c r="V802" s="104" t="s">
        <v>93</v>
      </c>
      <c r="W802" s="55">
        <v>22612776</v>
      </c>
      <c r="X802" s="53">
        <f>W802/T787</f>
        <v>2.2467382446031497E-3</v>
      </c>
      <c r="Y802" s="55">
        <v>1075</v>
      </c>
      <c r="Z802" s="65">
        <f>IFERROR(Y802/U787,"-")</f>
        <v>7.302493037157802E-2</v>
      </c>
      <c r="AA802" s="62">
        <f t="shared" si="148"/>
        <v>21035.140465116277</v>
      </c>
      <c r="AB802" s="138"/>
      <c r="AC802" s="138"/>
      <c r="AD802" s="104" t="s">
        <v>93</v>
      </c>
      <c r="AE802" s="55">
        <v>20700887</v>
      </c>
      <c r="AF802" s="65">
        <f>IFERROR(AE802/AB787,"-")</f>
        <v>2.4294989240673903E-3</v>
      </c>
      <c r="AG802" s="55">
        <v>1144</v>
      </c>
      <c r="AH802" s="65">
        <f>IFERROR(AG802/AC787,"-")</f>
        <v>0.11874610753581068</v>
      </c>
      <c r="AI802" s="62">
        <f t="shared" si="149"/>
        <v>18095.180944055945</v>
      </c>
      <c r="AJ802" s="138"/>
      <c r="AK802" s="138"/>
      <c r="AL802" s="104" t="s">
        <v>93</v>
      </c>
      <c r="AM802" s="55">
        <v>19572005</v>
      </c>
      <c r="AN802" s="65">
        <f>IFERROR(AM802/AJ787,"-")</f>
        <v>3.5597921873443432E-3</v>
      </c>
      <c r="AO802" s="55">
        <v>805</v>
      </c>
      <c r="AP802" s="65">
        <f>IFERROR(AO802/AK787,"-")</f>
        <v>0.15191545574636725</v>
      </c>
      <c r="AQ802" s="62">
        <f t="shared" si="150"/>
        <v>24313.049689440995</v>
      </c>
      <c r="AR802" s="138"/>
      <c r="AS802" s="138"/>
      <c r="AT802" s="104" t="s">
        <v>93</v>
      </c>
      <c r="AU802" s="55">
        <v>10209286</v>
      </c>
      <c r="AV802" s="65">
        <f>IFERROR(AU802/AR787,"-")</f>
        <v>4.2443030910910224E-3</v>
      </c>
      <c r="AW802" s="55">
        <v>384</v>
      </c>
      <c r="AX802" s="65">
        <f>IFERROR(AW802/AS787,"-")</f>
        <v>0.17630853994490359</v>
      </c>
      <c r="AY802" s="62">
        <f t="shared" si="151"/>
        <v>26586.682291666668</v>
      </c>
      <c r="AZ802" s="138"/>
      <c r="BA802" s="138"/>
      <c r="BB802" s="104" t="s">
        <v>93</v>
      </c>
      <c r="BC802" s="55">
        <v>2828724</v>
      </c>
      <c r="BD802" s="65">
        <f>IFERROR(BC802/AZ787,"-")</f>
        <v>3.6153936318922483E-3</v>
      </c>
      <c r="BE802" s="55">
        <v>137</v>
      </c>
      <c r="BF802" s="65">
        <f>IFERROR(BE802/BA787,"-")</f>
        <v>0.1793193717277487</v>
      </c>
      <c r="BG802" s="62">
        <f t="shared" si="152"/>
        <v>20647.620437956204</v>
      </c>
      <c r="BH802" s="138"/>
      <c r="BI802" s="150"/>
      <c r="BJ802" s="104" t="s">
        <v>93</v>
      </c>
      <c r="BK802" s="55">
        <f t="shared" si="154"/>
        <v>77433647</v>
      </c>
      <c r="BL802" s="65">
        <f>IFERROR(BK802/BH787,"-")</f>
        <v>2.7669611405936496E-3</v>
      </c>
      <c r="BM802" s="55">
        <f t="shared" si="155"/>
        <v>3622</v>
      </c>
      <c r="BN802" s="65">
        <f>IFERROR(BM802/BI787,"-")</f>
        <v>0.10992412746585736</v>
      </c>
      <c r="BO802" s="62">
        <f t="shared" si="153"/>
        <v>21378.698785201545</v>
      </c>
    </row>
    <row r="803" spans="2:67" s="106" customFormat="1">
      <c r="B803" s="179"/>
      <c r="C803" s="174"/>
      <c r="D803" s="139"/>
      <c r="E803" s="139"/>
      <c r="F803" s="105" t="s">
        <v>101</v>
      </c>
      <c r="G803" s="56">
        <f>SUM(G787:G802)</f>
        <v>28554779</v>
      </c>
      <c r="H803" s="65">
        <f>IFERROR(G803/D787,"-")</f>
        <v>9.0352659712732958E-2</v>
      </c>
      <c r="I803" s="55">
        <v>95</v>
      </c>
      <c r="J803" s="65">
        <f>IFERROR(I803/E787,"-")</f>
        <v>0.72519083969465647</v>
      </c>
      <c r="K803" s="62">
        <f t="shared" si="146"/>
        <v>300576.62105263158</v>
      </c>
      <c r="L803" s="139"/>
      <c r="M803" s="139"/>
      <c r="N803" s="105" t="s">
        <v>101</v>
      </c>
      <c r="O803" s="56">
        <f>SUM(O787:O802)</f>
        <v>50357292</v>
      </c>
      <c r="P803" s="65">
        <f>IFERROR(O803/L787,"-")</f>
        <v>0.12658934480709422</v>
      </c>
      <c r="Q803" s="55">
        <v>179</v>
      </c>
      <c r="R803" s="65">
        <f>IFERROR(Q803/M787,"-")</f>
        <v>0.80269058295964124</v>
      </c>
      <c r="S803" s="62">
        <f t="shared" si="147"/>
        <v>281325.65363128489</v>
      </c>
      <c r="T803" s="139"/>
      <c r="U803" s="139"/>
      <c r="V803" s="105" t="s">
        <v>101</v>
      </c>
      <c r="W803" s="56">
        <f>SUM(W787:W802)</f>
        <v>1756207372</v>
      </c>
      <c r="X803" s="53">
        <f>W803/T787</f>
        <v>0.17449154708499259</v>
      </c>
      <c r="Y803" s="55">
        <v>10503</v>
      </c>
      <c r="Z803" s="65">
        <f>IFERROR(Y803/U787,"-")</f>
        <v>0.71347055227226408</v>
      </c>
      <c r="AA803" s="62">
        <f t="shared" si="148"/>
        <v>167210.07064648197</v>
      </c>
      <c r="AB803" s="139"/>
      <c r="AC803" s="139"/>
      <c r="AD803" s="105" t="s">
        <v>101</v>
      </c>
      <c r="AE803" s="56">
        <f>SUM(AE787:AE802)</f>
        <v>1797772929</v>
      </c>
      <c r="AF803" s="65">
        <f>IFERROR(AE803/AB787,"-")</f>
        <v>0.2109903501585696</v>
      </c>
      <c r="AG803" s="55">
        <v>7754</v>
      </c>
      <c r="AH803" s="65">
        <f>IFERROR(AG803/AC787,"-")</f>
        <v>0.80485779530828316</v>
      </c>
      <c r="AI803" s="62">
        <f t="shared" si="149"/>
        <v>231851.03546556615</v>
      </c>
      <c r="AJ803" s="139"/>
      <c r="AK803" s="139"/>
      <c r="AL803" s="105" t="s">
        <v>101</v>
      </c>
      <c r="AM803" s="56">
        <f>SUM(AM787:AM802)</f>
        <v>1361925450</v>
      </c>
      <c r="AN803" s="65">
        <f>IFERROR(AM803/AJ787,"-")</f>
        <v>0.247709500209888</v>
      </c>
      <c r="AO803" s="55">
        <v>4628</v>
      </c>
      <c r="AP803" s="65">
        <f>IFERROR(AO803/AK787,"-")</f>
        <v>0.87337233440271744</v>
      </c>
      <c r="AQ803" s="62">
        <f t="shared" si="150"/>
        <v>294279.48357821954</v>
      </c>
      <c r="AR803" s="139"/>
      <c r="AS803" s="139"/>
      <c r="AT803" s="105" t="s">
        <v>101</v>
      </c>
      <c r="AU803" s="56">
        <f>SUM(AU787:AU802)</f>
        <v>749910714</v>
      </c>
      <c r="AV803" s="65">
        <f>IFERROR(AU803/AR787,"-")</f>
        <v>0.31176013302717503</v>
      </c>
      <c r="AW803" s="55">
        <v>1925</v>
      </c>
      <c r="AX803" s="65">
        <f>IFERROR(AW803/AS787,"-")</f>
        <v>0.88383838383838387</v>
      </c>
      <c r="AY803" s="62">
        <f t="shared" si="151"/>
        <v>389564.00727272726</v>
      </c>
      <c r="AZ803" s="139"/>
      <c r="BA803" s="139"/>
      <c r="BB803" s="105" t="s">
        <v>101</v>
      </c>
      <c r="BC803" s="56">
        <f>SUM(BC787:BC802)</f>
        <v>226249950</v>
      </c>
      <c r="BD803" s="65">
        <f>IFERROR(BC803/AZ787,"-")</f>
        <v>0.28917018006915468</v>
      </c>
      <c r="BE803" s="55">
        <v>650</v>
      </c>
      <c r="BF803" s="65">
        <f>IFERROR(BE803/BA787,"-")</f>
        <v>0.85078534031413611</v>
      </c>
      <c r="BG803" s="62">
        <f t="shared" si="152"/>
        <v>348076.84615384613</v>
      </c>
      <c r="BH803" s="139"/>
      <c r="BI803" s="151"/>
      <c r="BJ803" s="105" t="s">
        <v>101</v>
      </c>
      <c r="BK803" s="56">
        <f t="shared" si="154"/>
        <v>5970978486</v>
      </c>
      <c r="BL803" s="65">
        <f>IFERROR(BK803/BH787,"-")</f>
        <v>0.21336287366243648</v>
      </c>
      <c r="BM803" s="56">
        <f t="shared" si="155"/>
        <v>25734</v>
      </c>
      <c r="BN803" s="65">
        <f>IFERROR(BM803/BI787,"-")</f>
        <v>0.7810015174506828</v>
      </c>
      <c r="BO803" s="62">
        <f t="shared" si="153"/>
        <v>232026.83166239216</v>
      </c>
    </row>
    <row r="804" spans="2:67" s="106" customFormat="1">
      <c r="B804" s="179">
        <v>48</v>
      </c>
      <c r="C804" s="172" t="s">
        <v>26</v>
      </c>
      <c r="D804" s="137">
        <v>40851430</v>
      </c>
      <c r="E804" s="137">
        <v>43</v>
      </c>
      <c r="F804" s="101" t="s">
        <v>66</v>
      </c>
      <c r="G804" s="48">
        <v>110704</v>
      </c>
      <c r="H804" s="63">
        <f>IFERROR(G804/D804,"-")</f>
        <v>2.7099173762093519E-3</v>
      </c>
      <c r="I804" s="48">
        <v>4</v>
      </c>
      <c r="J804" s="63">
        <f>IFERROR(I804/E804,"-")</f>
        <v>9.3023255813953487E-2</v>
      </c>
      <c r="K804" s="60">
        <f t="shared" si="146"/>
        <v>27676</v>
      </c>
      <c r="L804" s="137">
        <v>167874130</v>
      </c>
      <c r="M804" s="137">
        <v>113</v>
      </c>
      <c r="N804" s="101" t="s">
        <v>66</v>
      </c>
      <c r="O804" s="48">
        <v>9869982</v>
      </c>
      <c r="P804" s="63">
        <f>IFERROR(O804/L804,"-")</f>
        <v>5.8793942818944171E-2</v>
      </c>
      <c r="Q804" s="48">
        <v>31</v>
      </c>
      <c r="R804" s="63">
        <f>IFERROR(Q804/M804,"-")</f>
        <v>0.27433628318584069</v>
      </c>
      <c r="S804" s="60">
        <f t="shared" si="147"/>
        <v>318386.51612903224</v>
      </c>
      <c r="T804" s="137">
        <v>4984512350</v>
      </c>
      <c r="U804" s="137">
        <v>7295</v>
      </c>
      <c r="V804" s="101" t="s">
        <v>66</v>
      </c>
      <c r="W804" s="48">
        <v>123747376</v>
      </c>
      <c r="X804" s="46">
        <f>W804/T804</f>
        <v>2.4826375643346534E-2</v>
      </c>
      <c r="Y804" s="48">
        <v>1191</v>
      </c>
      <c r="Z804" s="63">
        <f>IFERROR(Y804/U804,"-")</f>
        <v>0.16326250856751198</v>
      </c>
      <c r="AA804" s="60">
        <f t="shared" si="148"/>
        <v>103902.07892527289</v>
      </c>
      <c r="AB804" s="137">
        <v>4468816970</v>
      </c>
      <c r="AC804" s="137">
        <v>5077</v>
      </c>
      <c r="AD804" s="101" t="s">
        <v>66</v>
      </c>
      <c r="AE804" s="48">
        <v>152381818</v>
      </c>
      <c r="AF804" s="63">
        <f>IFERROR(AE804/AB804,"-")</f>
        <v>3.4098916787813759E-2</v>
      </c>
      <c r="AG804" s="48">
        <v>1183</v>
      </c>
      <c r="AH804" s="63">
        <f>IFERROR(AG804/AC804,"-")</f>
        <v>0.23301162103604492</v>
      </c>
      <c r="AI804" s="60">
        <f t="shared" si="149"/>
        <v>128809.6517328825</v>
      </c>
      <c r="AJ804" s="137">
        <v>3504448360</v>
      </c>
      <c r="AK804" s="137">
        <v>3287</v>
      </c>
      <c r="AL804" s="101" t="s">
        <v>66</v>
      </c>
      <c r="AM804" s="48">
        <v>100296452</v>
      </c>
      <c r="AN804" s="63">
        <f>IFERROR(AM804/AJ804,"-")</f>
        <v>2.8619754579576683E-2</v>
      </c>
      <c r="AO804" s="48">
        <v>933</v>
      </c>
      <c r="AP804" s="63">
        <f>IFERROR(AO804/AK804,"-")</f>
        <v>0.28384545177973836</v>
      </c>
      <c r="AQ804" s="60">
        <f t="shared" si="150"/>
        <v>107498.87674169346</v>
      </c>
      <c r="AR804" s="137">
        <v>1915621410</v>
      </c>
      <c r="AS804" s="137">
        <v>1590</v>
      </c>
      <c r="AT804" s="101" t="s">
        <v>66</v>
      </c>
      <c r="AU804" s="48">
        <v>118188006</v>
      </c>
      <c r="AV804" s="63">
        <f>IFERROR(AU804/AR804,"-")</f>
        <v>6.1696953992595019E-2</v>
      </c>
      <c r="AW804" s="48">
        <v>474</v>
      </c>
      <c r="AX804" s="63">
        <f>IFERROR(AW804/AS804,"-")</f>
        <v>0.2981132075471698</v>
      </c>
      <c r="AY804" s="60">
        <f t="shared" si="151"/>
        <v>249341.78481012658</v>
      </c>
      <c r="AZ804" s="137">
        <v>784128970</v>
      </c>
      <c r="BA804" s="137">
        <v>560</v>
      </c>
      <c r="BB804" s="101" t="s">
        <v>66</v>
      </c>
      <c r="BC804" s="48">
        <v>44701476</v>
      </c>
      <c r="BD804" s="63">
        <f>IFERROR(BC804/AZ804,"-")</f>
        <v>5.7007810845198077E-2</v>
      </c>
      <c r="BE804" s="48">
        <v>159</v>
      </c>
      <c r="BF804" s="63">
        <f>IFERROR(BE804/BA804,"-")</f>
        <v>0.28392857142857142</v>
      </c>
      <c r="BG804" s="60">
        <f t="shared" si="152"/>
        <v>281141.35849056602</v>
      </c>
      <c r="BH804" s="137">
        <f>SUM(D804,L804,T804,AB804,AJ804,AR804,AZ804)</f>
        <v>15866253620</v>
      </c>
      <c r="BI804" s="149">
        <f>SUM(E804,M804,U804,AC804,AK804,AS804,BA804)</f>
        <v>17965</v>
      </c>
      <c r="BJ804" s="101" t="s">
        <v>66</v>
      </c>
      <c r="BK804" s="48">
        <f t="shared" si="154"/>
        <v>549295814</v>
      </c>
      <c r="BL804" s="63">
        <f>IFERROR(BK804/BH804,"-")</f>
        <v>3.462038532572001E-2</v>
      </c>
      <c r="BM804" s="48">
        <f t="shared" si="155"/>
        <v>3975</v>
      </c>
      <c r="BN804" s="63">
        <f>IFERROR(BM804/BI804,"-")</f>
        <v>0.22126356804898414</v>
      </c>
      <c r="BO804" s="60">
        <f t="shared" si="153"/>
        <v>138187.62616352201</v>
      </c>
    </row>
    <row r="805" spans="2:67" s="106" customFormat="1">
      <c r="B805" s="179"/>
      <c r="C805" s="173"/>
      <c r="D805" s="138"/>
      <c r="E805" s="138"/>
      <c r="F805" s="102" t="s">
        <v>68</v>
      </c>
      <c r="G805" s="52">
        <v>197728</v>
      </c>
      <c r="H805" s="64">
        <f>IFERROR(G805/D804,"-")</f>
        <v>4.8401732815717838E-3</v>
      </c>
      <c r="I805" s="52">
        <v>10</v>
      </c>
      <c r="J805" s="64">
        <f>IFERROR(I805/E804,"-")</f>
        <v>0.23255813953488372</v>
      </c>
      <c r="K805" s="61">
        <f t="shared" si="146"/>
        <v>19772.8</v>
      </c>
      <c r="L805" s="138"/>
      <c r="M805" s="138"/>
      <c r="N805" s="102" t="s">
        <v>68</v>
      </c>
      <c r="O805" s="52">
        <v>2017694</v>
      </c>
      <c r="P805" s="64">
        <f>IFERROR(O805/L804,"-")</f>
        <v>1.2019088349110134E-2</v>
      </c>
      <c r="Q805" s="52">
        <v>28</v>
      </c>
      <c r="R805" s="64">
        <f>IFERROR(Q805/M804,"-")</f>
        <v>0.24778761061946902</v>
      </c>
      <c r="S805" s="61">
        <f t="shared" si="147"/>
        <v>72060.5</v>
      </c>
      <c r="T805" s="138"/>
      <c r="U805" s="138"/>
      <c r="V805" s="102" t="s">
        <v>68</v>
      </c>
      <c r="W805" s="52">
        <v>143266971</v>
      </c>
      <c r="X805" s="50">
        <f>W805/T804</f>
        <v>2.8742424722851774E-2</v>
      </c>
      <c r="Y805" s="52">
        <v>1547</v>
      </c>
      <c r="Z805" s="64">
        <f>IFERROR(Y805/U804,"-")</f>
        <v>0.21206305688827964</v>
      </c>
      <c r="AA805" s="61">
        <f t="shared" si="148"/>
        <v>92609.548157724625</v>
      </c>
      <c r="AB805" s="138"/>
      <c r="AC805" s="138"/>
      <c r="AD805" s="102" t="s">
        <v>68</v>
      </c>
      <c r="AE805" s="52">
        <v>102996433</v>
      </c>
      <c r="AF805" s="64">
        <f>IFERROR(AE805/AB804,"-")</f>
        <v>2.3047807437949288E-2</v>
      </c>
      <c r="AG805" s="52">
        <v>1313</v>
      </c>
      <c r="AH805" s="64">
        <f>IFERROR(AG805/AC804,"-")</f>
        <v>0.25861729367736852</v>
      </c>
      <c r="AI805" s="61">
        <f t="shared" si="149"/>
        <v>78443.589489718201</v>
      </c>
      <c r="AJ805" s="138"/>
      <c r="AK805" s="138"/>
      <c r="AL805" s="102" t="s">
        <v>68</v>
      </c>
      <c r="AM805" s="52">
        <v>67501340</v>
      </c>
      <c r="AN805" s="64">
        <f>IFERROR(AM805/AJ804,"-")</f>
        <v>1.9261616398878825E-2</v>
      </c>
      <c r="AO805" s="52">
        <v>935</v>
      </c>
      <c r="AP805" s="64">
        <f>IFERROR(AO805/AK804,"-")</f>
        <v>0.28445390933982356</v>
      </c>
      <c r="AQ805" s="61">
        <f t="shared" si="150"/>
        <v>72193.946524064173</v>
      </c>
      <c r="AR805" s="138"/>
      <c r="AS805" s="138"/>
      <c r="AT805" s="102" t="s">
        <v>68</v>
      </c>
      <c r="AU805" s="52">
        <v>21544937</v>
      </c>
      <c r="AV805" s="64">
        <f>IFERROR(AU805/AR804,"-")</f>
        <v>1.1246970245545544E-2</v>
      </c>
      <c r="AW805" s="52">
        <v>462</v>
      </c>
      <c r="AX805" s="64">
        <f>IFERROR(AW805/AS804,"-")</f>
        <v>0.29056603773584905</v>
      </c>
      <c r="AY805" s="61">
        <f t="shared" si="151"/>
        <v>46634.06277056277</v>
      </c>
      <c r="AZ805" s="138"/>
      <c r="BA805" s="138"/>
      <c r="BB805" s="102" t="s">
        <v>68</v>
      </c>
      <c r="BC805" s="52">
        <v>7598947</v>
      </c>
      <c r="BD805" s="64">
        <f>IFERROR(BC805/AZ804,"-")</f>
        <v>9.6909402543818787E-3</v>
      </c>
      <c r="BE805" s="52">
        <v>131</v>
      </c>
      <c r="BF805" s="64">
        <f>IFERROR(BE805/BA804,"-")</f>
        <v>0.23392857142857143</v>
      </c>
      <c r="BG805" s="61">
        <f t="shared" si="152"/>
        <v>58007.229007633585</v>
      </c>
      <c r="BH805" s="138"/>
      <c r="BI805" s="150"/>
      <c r="BJ805" s="102" t="s">
        <v>68</v>
      </c>
      <c r="BK805" s="52">
        <f t="shared" si="154"/>
        <v>345124050</v>
      </c>
      <c r="BL805" s="64">
        <f>IFERROR(BK805/BH804,"-")</f>
        <v>2.175208201417872E-2</v>
      </c>
      <c r="BM805" s="52">
        <f t="shared" si="155"/>
        <v>4426</v>
      </c>
      <c r="BN805" s="64">
        <f>IFERROR(BM805/BI804,"-")</f>
        <v>0.2463679376565544</v>
      </c>
      <c r="BO805" s="61">
        <f t="shared" si="153"/>
        <v>77976.513782196111</v>
      </c>
    </row>
    <row r="806" spans="2:67" s="106" customFormat="1">
      <c r="B806" s="179"/>
      <c r="C806" s="173"/>
      <c r="D806" s="138"/>
      <c r="E806" s="138"/>
      <c r="F806" s="103" t="s">
        <v>70</v>
      </c>
      <c r="G806" s="52">
        <v>1830764</v>
      </c>
      <c r="H806" s="64">
        <f>IFERROR(G806/D804,"-")</f>
        <v>4.481517538064151E-2</v>
      </c>
      <c r="I806" s="52">
        <v>4</v>
      </c>
      <c r="J806" s="64">
        <f>IFERROR(I806/E804,"-")</f>
        <v>9.3023255813953487E-2</v>
      </c>
      <c r="K806" s="61">
        <f t="shared" si="146"/>
        <v>457691</v>
      </c>
      <c r="L806" s="138"/>
      <c r="M806" s="138"/>
      <c r="N806" s="103" t="s">
        <v>70</v>
      </c>
      <c r="O806" s="52">
        <v>495174</v>
      </c>
      <c r="P806" s="64">
        <f>IFERROR(O806/L804,"-")</f>
        <v>2.949674258922444E-3</v>
      </c>
      <c r="Q806" s="52">
        <v>16</v>
      </c>
      <c r="R806" s="64">
        <f>IFERROR(Q806/M804,"-")</f>
        <v>0.1415929203539823</v>
      </c>
      <c r="S806" s="61">
        <f t="shared" si="147"/>
        <v>30948.375</v>
      </c>
      <c r="T806" s="138"/>
      <c r="U806" s="138"/>
      <c r="V806" s="103" t="s">
        <v>70</v>
      </c>
      <c r="W806" s="52">
        <v>54159589</v>
      </c>
      <c r="X806" s="50">
        <f>W806/T804</f>
        <v>1.0865574242182386E-2</v>
      </c>
      <c r="Y806" s="52">
        <v>1478</v>
      </c>
      <c r="Z806" s="64">
        <f>IFERROR(Y806/U804,"-")</f>
        <v>0.20260452364633311</v>
      </c>
      <c r="AA806" s="61">
        <f t="shared" si="148"/>
        <v>36643.835588633287</v>
      </c>
      <c r="AB806" s="138"/>
      <c r="AC806" s="138"/>
      <c r="AD806" s="103" t="s">
        <v>70</v>
      </c>
      <c r="AE806" s="52">
        <v>44046113</v>
      </c>
      <c r="AF806" s="64">
        <f>IFERROR(AE806/AB804,"-")</f>
        <v>9.8563251293775859E-3</v>
      </c>
      <c r="AG806" s="52">
        <v>1239</v>
      </c>
      <c r="AH806" s="64">
        <f>IFERROR(AG806/AC804,"-")</f>
        <v>0.24404175694307662</v>
      </c>
      <c r="AI806" s="61">
        <f t="shared" si="149"/>
        <v>35549.728006456819</v>
      </c>
      <c r="AJ806" s="138"/>
      <c r="AK806" s="138"/>
      <c r="AL806" s="103" t="s">
        <v>70</v>
      </c>
      <c r="AM806" s="52">
        <v>63698502</v>
      </c>
      <c r="AN806" s="64">
        <f>IFERROR(AM806/AJ804,"-")</f>
        <v>1.81764704331383E-2</v>
      </c>
      <c r="AO806" s="52">
        <v>880</v>
      </c>
      <c r="AP806" s="64">
        <f>IFERROR(AO806/AK804,"-")</f>
        <v>0.26772132643748098</v>
      </c>
      <c r="AQ806" s="61">
        <f t="shared" si="150"/>
        <v>72384.661363636362</v>
      </c>
      <c r="AR806" s="138"/>
      <c r="AS806" s="138"/>
      <c r="AT806" s="103" t="s">
        <v>70</v>
      </c>
      <c r="AU806" s="52">
        <v>28447134</v>
      </c>
      <c r="AV806" s="64">
        <f>IFERROR(AU806/AR804,"-")</f>
        <v>1.4850081467819886E-2</v>
      </c>
      <c r="AW806" s="52">
        <v>446</v>
      </c>
      <c r="AX806" s="64">
        <f>IFERROR(AW806/AS804,"-")</f>
        <v>0.28050314465408804</v>
      </c>
      <c r="AY806" s="61">
        <f t="shared" si="151"/>
        <v>63782.811659192826</v>
      </c>
      <c r="AZ806" s="138"/>
      <c r="BA806" s="138"/>
      <c r="BB806" s="103" t="s">
        <v>70</v>
      </c>
      <c r="BC806" s="52">
        <v>20948998</v>
      </c>
      <c r="BD806" s="64">
        <f>IFERROR(BC806/AZ804,"-")</f>
        <v>2.6716265820404518E-2</v>
      </c>
      <c r="BE806" s="52">
        <v>115</v>
      </c>
      <c r="BF806" s="64">
        <f>IFERROR(BE806/BA804,"-")</f>
        <v>0.20535714285714285</v>
      </c>
      <c r="BG806" s="61">
        <f t="shared" si="152"/>
        <v>182165.2</v>
      </c>
      <c r="BH806" s="138"/>
      <c r="BI806" s="150"/>
      <c r="BJ806" s="103" t="s">
        <v>70</v>
      </c>
      <c r="BK806" s="52">
        <f t="shared" si="154"/>
        <v>213626274</v>
      </c>
      <c r="BL806" s="64">
        <f>IFERROR(BK806/BH804,"-")</f>
        <v>1.3464191302899392E-2</v>
      </c>
      <c r="BM806" s="52">
        <f t="shared" si="155"/>
        <v>4178</v>
      </c>
      <c r="BN806" s="64">
        <f>IFERROR(BM806/BI804,"-")</f>
        <v>0.23256331756192597</v>
      </c>
      <c r="BO806" s="61">
        <f t="shared" si="153"/>
        <v>51131.228817616087</v>
      </c>
    </row>
    <row r="807" spans="2:67" s="106" customFormat="1">
      <c r="B807" s="179"/>
      <c r="C807" s="173"/>
      <c r="D807" s="138"/>
      <c r="E807" s="138"/>
      <c r="F807" s="103" t="s">
        <v>72</v>
      </c>
      <c r="G807" s="52">
        <v>11679</v>
      </c>
      <c r="H807" s="64">
        <f>IFERROR(G807/D804,"-")</f>
        <v>2.8588962491643501E-4</v>
      </c>
      <c r="I807" s="52">
        <v>3</v>
      </c>
      <c r="J807" s="64">
        <f>IFERROR(I807/E804,"-")</f>
        <v>6.9767441860465115E-2</v>
      </c>
      <c r="K807" s="61">
        <f t="shared" si="146"/>
        <v>3893</v>
      </c>
      <c r="L807" s="138"/>
      <c r="M807" s="138"/>
      <c r="N807" s="103" t="s">
        <v>72</v>
      </c>
      <c r="O807" s="52">
        <v>24900</v>
      </c>
      <c r="P807" s="64">
        <f>IFERROR(O807/L804,"-")</f>
        <v>1.483254149999169E-4</v>
      </c>
      <c r="Q807" s="52">
        <v>11</v>
      </c>
      <c r="R807" s="64">
        <f>IFERROR(Q807/M804,"-")</f>
        <v>9.7345132743362831E-2</v>
      </c>
      <c r="S807" s="61">
        <f t="shared" si="147"/>
        <v>2263.6363636363635</v>
      </c>
      <c r="T807" s="138"/>
      <c r="U807" s="138"/>
      <c r="V807" s="103" t="s">
        <v>72</v>
      </c>
      <c r="W807" s="52">
        <v>3840151</v>
      </c>
      <c r="X807" s="50">
        <f>W807/T804</f>
        <v>7.7041658849536204E-4</v>
      </c>
      <c r="Y807" s="52">
        <v>191</v>
      </c>
      <c r="Z807" s="64">
        <f>IFERROR(Y807/U804,"-")</f>
        <v>2.6182316655243319E-2</v>
      </c>
      <c r="AA807" s="61">
        <f t="shared" si="148"/>
        <v>20105.502617801048</v>
      </c>
      <c r="AB807" s="138"/>
      <c r="AC807" s="138"/>
      <c r="AD807" s="103" t="s">
        <v>72</v>
      </c>
      <c r="AE807" s="52">
        <v>10393983</v>
      </c>
      <c r="AF807" s="64">
        <f>IFERROR(AE807/AB804,"-")</f>
        <v>2.3258914092424781E-3</v>
      </c>
      <c r="AG807" s="52">
        <v>186</v>
      </c>
      <c r="AH807" s="64">
        <f>IFERROR(AG807/AC804,"-")</f>
        <v>3.6635808548355325E-2</v>
      </c>
      <c r="AI807" s="61">
        <f t="shared" si="149"/>
        <v>55881.629032258068</v>
      </c>
      <c r="AJ807" s="138"/>
      <c r="AK807" s="138"/>
      <c r="AL807" s="103" t="s">
        <v>72</v>
      </c>
      <c r="AM807" s="52">
        <v>5199787</v>
      </c>
      <c r="AN807" s="64">
        <f>IFERROR(AM807/AJ804,"-")</f>
        <v>1.483767619278031E-3</v>
      </c>
      <c r="AO807" s="52">
        <v>140</v>
      </c>
      <c r="AP807" s="64">
        <f>IFERROR(AO807/AK804,"-")</f>
        <v>4.2592029205962882E-2</v>
      </c>
      <c r="AQ807" s="61">
        <f t="shared" si="150"/>
        <v>37141.335714285713</v>
      </c>
      <c r="AR807" s="138"/>
      <c r="AS807" s="138"/>
      <c r="AT807" s="103" t="s">
        <v>72</v>
      </c>
      <c r="AU807" s="52">
        <v>1817408</v>
      </c>
      <c r="AV807" s="64">
        <f>IFERROR(AU807/AR804,"-")</f>
        <v>9.4873026085044645E-4</v>
      </c>
      <c r="AW807" s="52">
        <v>34</v>
      </c>
      <c r="AX807" s="64">
        <f>IFERROR(AW807/AS804,"-")</f>
        <v>2.1383647798742137E-2</v>
      </c>
      <c r="AY807" s="61">
        <f t="shared" si="151"/>
        <v>53453.176470588238</v>
      </c>
      <c r="AZ807" s="138"/>
      <c r="BA807" s="138"/>
      <c r="BB807" s="103" t="s">
        <v>72</v>
      </c>
      <c r="BC807" s="52">
        <v>2483176</v>
      </c>
      <c r="BD807" s="64">
        <f>IFERROR(BC807/AZ804,"-")</f>
        <v>3.1667953806119417E-3</v>
      </c>
      <c r="BE807" s="52">
        <v>11</v>
      </c>
      <c r="BF807" s="64">
        <f>IFERROR(BE807/BA804,"-")</f>
        <v>1.9642857142857142E-2</v>
      </c>
      <c r="BG807" s="61">
        <f t="shared" si="152"/>
        <v>225743.27272727274</v>
      </c>
      <c r="BH807" s="138"/>
      <c r="BI807" s="150"/>
      <c r="BJ807" s="103" t="s">
        <v>72</v>
      </c>
      <c r="BK807" s="52">
        <f t="shared" si="154"/>
        <v>23771084</v>
      </c>
      <c r="BL807" s="64">
        <f>IFERROR(BK807/BH804,"-")</f>
        <v>1.4982165651276158E-3</v>
      </c>
      <c r="BM807" s="52">
        <f t="shared" si="155"/>
        <v>576</v>
      </c>
      <c r="BN807" s="64">
        <f>IFERROR(BM807/BI804,"-")</f>
        <v>3.2062343445588642E-2</v>
      </c>
      <c r="BO807" s="61">
        <f t="shared" si="153"/>
        <v>41269.243055555555</v>
      </c>
    </row>
    <row r="808" spans="2:67" s="106" customFormat="1">
      <c r="B808" s="179"/>
      <c r="C808" s="173"/>
      <c r="D808" s="138"/>
      <c r="E808" s="138"/>
      <c r="F808" s="103" t="s">
        <v>74</v>
      </c>
      <c r="G808" s="52">
        <v>151564</v>
      </c>
      <c r="H808" s="64">
        <f>IFERROR(G808/D804,"-")</f>
        <v>3.7101271607872725E-3</v>
      </c>
      <c r="I808" s="52">
        <v>9</v>
      </c>
      <c r="J808" s="64">
        <f>IFERROR(I808/E804,"-")</f>
        <v>0.20930232558139536</v>
      </c>
      <c r="K808" s="61">
        <f t="shared" si="146"/>
        <v>16840.444444444445</v>
      </c>
      <c r="L808" s="138"/>
      <c r="M808" s="138"/>
      <c r="N808" s="103" t="s">
        <v>74</v>
      </c>
      <c r="O808" s="52">
        <v>2024185</v>
      </c>
      <c r="P808" s="64">
        <f>IFERROR(O808/L804,"-")</f>
        <v>1.2057754223357703E-2</v>
      </c>
      <c r="Q808" s="52">
        <v>27</v>
      </c>
      <c r="R808" s="64">
        <f>IFERROR(Q808/M804,"-")</f>
        <v>0.23893805309734514</v>
      </c>
      <c r="S808" s="61">
        <f t="shared" si="147"/>
        <v>74969.814814814818</v>
      </c>
      <c r="T808" s="138"/>
      <c r="U808" s="138"/>
      <c r="V808" s="103" t="s">
        <v>74</v>
      </c>
      <c r="W808" s="52">
        <v>72927062</v>
      </c>
      <c r="X808" s="50">
        <f>W808/T804</f>
        <v>1.4630731529835612E-2</v>
      </c>
      <c r="Y808" s="52">
        <v>1852</v>
      </c>
      <c r="Z808" s="64">
        <f>IFERROR(Y808/U804,"-")</f>
        <v>0.25387251542152162</v>
      </c>
      <c r="AA808" s="61">
        <f t="shared" si="148"/>
        <v>39377.463282937366</v>
      </c>
      <c r="AB808" s="138"/>
      <c r="AC808" s="138"/>
      <c r="AD808" s="103" t="s">
        <v>74</v>
      </c>
      <c r="AE808" s="52">
        <v>85174086</v>
      </c>
      <c r="AF808" s="64">
        <f>IFERROR(AE808/AB804,"-")</f>
        <v>1.9059649695163057E-2</v>
      </c>
      <c r="AG808" s="52">
        <v>1530</v>
      </c>
      <c r="AH808" s="64">
        <f>IFERROR(AG808/AC804,"-")</f>
        <v>0.3013590703171164</v>
      </c>
      <c r="AI808" s="61">
        <f t="shared" si="149"/>
        <v>55669.337254901962</v>
      </c>
      <c r="AJ808" s="138"/>
      <c r="AK808" s="138"/>
      <c r="AL808" s="103" t="s">
        <v>74</v>
      </c>
      <c r="AM808" s="52">
        <v>73308696</v>
      </c>
      <c r="AN808" s="64">
        <f>IFERROR(AM808/AJ804,"-")</f>
        <v>2.0918754813667735E-2</v>
      </c>
      <c r="AO808" s="52">
        <v>1028</v>
      </c>
      <c r="AP808" s="64">
        <f>IFERROR(AO808/AK804,"-")</f>
        <v>0.31274718588378458</v>
      </c>
      <c r="AQ808" s="61">
        <f t="shared" si="150"/>
        <v>71311.961089494158</v>
      </c>
      <c r="AR808" s="138"/>
      <c r="AS808" s="138"/>
      <c r="AT808" s="103" t="s">
        <v>74</v>
      </c>
      <c r="AU808" s="52">
        <v>21759561</v>
      </c>
      <c r="AV808" s="64">
        <f>IFERROR(AU808/AR804,"-")</f>
        <v>1.1359009085203323E-2</v>
      </c>
      <c r="AW808" s="52">
        <v>430</v>
      </c>
      <c r="AX808" s="64">
        <f>IFERROR(AW808/AS804,"-")</f>
        <v>0.27044025157232704</v>
      </c>
      <c r="AY808" s="61">
        <f t="shared" si="151"/>
        <v>50603.630232558142</v>
      </c>
      <c r="AZ808" s="138"/>
      <c r="BA808" s="138"/>
      <c r="BB808" s="103" t="s">
        <v>74</v>
      </c>
      <c r="BC808" s="52">
        <v>12899035</v>
      </c>
      <c r="BD808" s="64">
        <f>IFERROR(BC808/AZ804,"-")</f>
        <v>1.6450144674542505E-2</v>
      </c>
      <c r="BE808" s="52">
        <v>105</v>
      </c>
      <c r="BF808" s="64">
        <f>IFERROR(BE808/BA804,"-")</f>
        <v>0.1875</v>
      </c>
      <c r="BG808" s="61">
        <f t="shared" si="152"/>
        <v>122847.95238095238</v>
      </c>
      <c r="BH808" s="138"/>
      <c r="BI808" s="150"/>
      <c r="BJ808" s="103" t="s">
        <v>74</v>
      </c>
      <c r="BK808" s="52">
        <f t="shared" si="154"/>
        <v>268244189</v>
      </c>
      <c r="BL808" s="64">
        <f>IFERROR(BK808/BH804,"-")</f>
        <v>1.6906586483772596E-2</v>
      </c>
      <c r="BM808" s="52">
        <f t="shared" si="155"/>
        <v>4981</v>
      </c>
      <c r="BN808" s="64">
        <f>IFERROR(BM808/BI804,"-")</f>
        <v>0.27726134149735598</v>
      </c>
      <c r="BO808" s="61">
        <f t="shared" si="153"/>
        <v>53853.48102790604</v>
      </c>
    </row>
    <row r="809" spans="2:67" s="106" customFormat="1">
      <c r="B809" s="179"/>
      <c r="C809" s="173"/>
      <c r="D809" s="138"/>
      <c r="E809" s="138"/>
      <c r="F809" s="103" t="s">
        <v>76</v>
      </c>
      <c r="G809" s="52">
        <v>408955</v>
      </c>
      <c r="H809" s="64">
        <f>IFERROR(G809/D804,"-")</f>
        <v>1.001078787205246E-2</v>
      </c>
      <c r="I809" s="52">
        <v>10</v>
      </c>
      <c r="J809" s="64">
        <f>IFERROR(I809/E804,"-")</f>
        <v>0.23255813953488372</v>
      </c>
      <c r="K809" s="61">
        <f t="shared" si="146"/>
        <v>40895.5</v>
      </c>
      <c r="L809" s="138"/>
      <c r="M809" s="138"/>
      <c r="N809" s="103" t="s">
        <v>76</v>
      </c>
      <c r="O809" s="52">
        <v>1440969</v>
      </c>
      <c r="P809" s="64">
        <f>IFERROR(O809/L804,"-")</f>
        <v>8.5836275071090474E-3</v>
      </c>
      <c r="Q809" s="52">
        <v>29</v>
      </c>
      <c r="R809" s="64">
        <f>IFERROR(Q809/M804,"-")</f>
        <v>0.25663716814159293</v>
      </c>
      <c r="S809" s="61">
        <f t="shared" si="147"/>
        <v>49688.586206896551</v>
      </c>
      <c r="T809" s="138"/>
      <c r="U809" s="138"/>
      <c r="V809" s="103" t="s">
        <v>76</v>
      </c>
      <c r="W809" s="52">
        <v>104578077</v>
      </c>
      <c r="X809" s="50">
        <f>W809/T804</f>
        <v>2.0980603448600144E-2</v>
      </c>
      <c r="Y809" s="52">
        <v>2040</v>
      </c>
      <c r="Z809" s="64">
        <f>IFERROR(Y809/U804,"-")</f>
        <v>0.27964359150102808</v>
      </c>
      <c r="AA809" s="61">
        <f t="shared" si="148"/>
        <v>51263.763235294115</v>
      </c>
      <c r="AB809" s="138"/>
      <c r="AC809" s="138"/>
      <c r="AD809" s="103" t="s">
        <v>76</v>
      </c>
      <c r="AE809" s="52">
        <v>103251153</v>
      </c>
      <c r="AF809" s="64">
        <f>IFERROR(AE809/AB804,"-")</f>
        <v>2.3104806863459434E-2</v>
      </c>
      <c r="AG809" s="52">
        <v>1709</v>
      </c>
      <c r="AH809" s="64">
        <f>IFERROR(AG809/AC804,"-")</f>
        <v>0.33661611187709278</v>
      </c>
      <c r="AI809" s="61">
        <f t="shared" si="149"/>
        <v>60416.122293739027</v>
      </c>
      <c r="AJ809" s="138"/>
      <c r="AK809" s="138"/>
      <c r="AL809" s="103" t="s">
        <v>76</v>
      </c>
      <c r="AM809" s="52">
        <v>94234218</v>
      </c>
      <c r="AN809" s="64">
        <f>IFERROR(AM809/AJ804,"-")</f>
        <v>2.6889886315802355E-2</v>
      </c>
      <c r="AO809" s="52">
        <v>1237</v>
      </c>
      <c r="AP809" s="64">
        <f>IFERROR(AO809/AK804,"-")</f>
        <v>0.37633100091268634</v>
      </c>
      <c r="AQ809" s="61">
        <f t="shared" si="150"/>
        <v>76179.642683912694</v>
      </c>
      <c r="AR809" s="138"/>
      <c r="AS809" s="138"/>
      <c r="AT809" s="103" t="s">
        <v>76</v>
      </c>
      <c r="AU809" s="52">
        <v>44966470</v>
      </c>
      <c r="AV809" s="64">
        <f>IFERROR(AU809/AR804,"-")</f>
        <v>2.3473568297610537E-2</v>
      </c>
      <c r="AW809" s="52">
        <v>611</v>
      </c>
      <c r="AX809" s="64">
        <f>IFERROR(AW809/AS804,"-")</f>
        <v>0.38427672955974845</v>
      </c>
      <c r="AY809" s="61">
        <f t="shared" si="151"/>
        <v>73594.877250409161</v>
      </c>
      <c r="AZ809" s="138"/>
      <c r="BA809" s="138"/>
      <c r="BB809" s="103" t="s">
        <v>76</v>
      </c>
      <c r="BC809" s="52">
        <v>16548964</v>
      </c>
      <c r="BD809" s="64">
        <f>IFERROR(BC809/AZ804,"-")</f>
        <v>2.1104900638985447E-2</v>
      </c>
      <c r="BE809" s="52">
        <v>180</v>
      </c>
      <c r="BF809" s="64">
        <f>IFERROR(BE809/BA804,"-")</f>
        <v>0.32142857142857145</v>
      </c>
      <c r="BG809" s="61">
        <f t="shared" si="152"/>
        <v>91938.688888888893</v>
      </c>
      <c r="BH809" s="138"/>
      <c r="BI809" s="150"/>
      <c r="BJ809" s="103" t="s">
        <v>76</v>
      </c>
      <c r="BK809" s="52">
        <f t="shared" si="154"/>
        <v>365428806</v>
      </c>
      <c r="BL809" s="64">
        <f>IFERROR(BK809/BH804,"-")</f>
        <v>2.3031826841552784E-2</v>
      </c>
      <c r="BM809" s="52">
        <f t="shared" si="155"/>
        <v>5816</v>
      </c>
      <c r="BN809" s="64">
        <f>IFERROR(BM809/BI804,"-")</f>
        <v>0.32374060673531868</v>
      </c>
      <c r="BO809" s="61">
        <f t="shared" si="153"/>
        <v>62831.637895460801</v>
      </c>
    </row>
    <row r="810" spans="2:67" s="106" customFormat="1">
      <c r="B810" s="179"/>
      <c r="C810" s="173"/>
      <c r="D810" s="138"/>
      <c r="E810" s="138"/>
      <c r="F810" s="103" t="s">
        <v>77</v>
      </c>
      <c r="G810" s="52">
        <v>579</v>
      </c>
      <c r="H810" s="64">
        <f>IFERROR(G810/D804,"-")</f>
        <v>1.4173310456941164E-5</v>
      </c>
      <c r="I810" s="52">
        <v>1</v>
      </c>
      <c r="J810" s="64">
        <f>IFERROR(I810/E804,"-")</f>
        <v>2.3255813953488372E-2</v>
      </c>
      <c r="K810" s="61">
        <f t="shared" si="146"/>
        <v>579</v>
      </c>
      <c r="L810" s="138"/>
      <c r="M810" s="138"/>
      <c r="N810" s="103" t="s">
        <v>77</v>
      </c>
      <c r="O810" s="52">
        <v>2507628</v>
      </c>
      <c r="P810" s="64">
        <f>IFERROR(O810/L804,"-")</f>
        <v>1.4937548745598861E-2</v>
      </c>
      <c r="Q810" s="52">
        <v>18</v>
      </c>
      <c r="R810" s="64">
        <f>IFERROR(Q810/M804,"-")</f>
        <v>0.15929203539823009</v>
      </c>
      <c r="S810" s="61">
        <f t="shared" si="147"/>
        <v>139312.66666666666</v>
      </c>
      <c r="T810" s="138"/>
      <c r="U810" s="138"/>
      <c r="V810" s="103" t="s">
        <v>77</v>
      </c>
      <c r="W810" s="52">
        <v>75726040</v>
      </c>
      <c r="X810" s="50">
        <f>W810/T804</f>
        <v>1.5192266501255634E-2</v>
      </c>
      <c r="Y810" s="52">
        <v>501</v>
      </c>
      <c r="Z810" s="64">
        <f>IFERROR(Y810/U804,"-")</f>
        <v>6.8677176148046609E-2</v>
      </c>
      <c r="AA810" s="61">
        <f t="shared" si="148"/>
        <v>151149.78043912177</v>
      </c>
      <c r="AB810" s="138"/>
      <c r="AC810" s="138"/>
      <c r="AD810" s="103" t="s">
        <v>77</v>
      </c>
      <c r="AE810" s="52">
        <v>92722758</v>
      </c>
      <c r="AF810" s="64">
        <f>IFERROR(AE810/AB804,"-")</f>
        <v>2.0748837695180881E-2</v>
      </c>
      <c r="AG810" s="52">
        <v>587</v>
      </c>
      <c r="AH810" s="64">
        <f>IFERROR(AG810/AC804,"-")</f>
        <v>0.1156194603112074</v>
      </c>
      <c r="AI810" s="61">
        <f t="shared" si="149"/>
        <v>157960.40545144805</v>
      </c>
      <c r="AJ810" s="138"/>
      <c r="AK810" s="138"/>
      <c r="AL810" s="103" t="s">
        <v>77</v>
      </c>
      <c r="AM810" s="52">
        <v>134264412</v>
      </c>
      <c r="AN810" s="64">
        <f>IFERROR(AM810/AJ804,"-")</f>
        <v>3.8312566831488426E-2</v>
      </c>
      <c r="AO810" s="52">
        <v>552</v>
      </c>
      <c r="AP810" s="64">
        <f>IFERROR(AO810/AK804,"-")</f>
        <v>0.16793428658351081</v>
      </c>
      <c r="AQ810" s="61">
        <f t="shared" si="150"/>
        <v>243232.63043478262</v>
      </c>
      <c r="AR810" s="138"/>
      <c r="AS810" s="138"/>
      <c r="AT810" s="103" t="s">
        <v>77</v>
      </c>
      <c r="AU810" s="52">
        <v>128324683</v>
      </c>
      <c r="AV810" s="64">
        <f>IFERROR(AU810/AR804,"-")</f>
        <v>6.6988540809846134E-2</v>
      </c>
      <c r="AW810" s="52">
        <v>319</v>
      </c>
      <c r="AX810" s="64">
        <f>IFERROR(AW810/AS804,"-")</f>
        <v>0.20062893081761007</v>
      </c>
      <c r="AY810" s="61">
        <f t="shared" si="151"/>
        <v>402271.73354231974</v>
      </c>
      <c r="AZ810" s="138"/>
      <c r="BA810" s="138"/>
      <c r="BB810" s="103" t="s">
        <v>77</v>
      </c>
      <c r="BC810" s="52">
        <v>58530381</v>
      </c>
      <c r="BD810" s="64">
        <f>IFERROR(BC810/AZ804,"-")</f>
        <v>7.4643819115623289E-2</v>
      </c>
      <c r="BE810" s="52">
        <v>119</v>
      </c>
      <c r="BF810" s="64">
        <f>IFERROR(BE810/BA804,"-")</f>
        <v>0.21249999999999999</v>
      </c>
      <c r="BG810" s="61">
        <f t="shared" si="152"/>
        <v>491851.9411764706</v>
      </c>
      <c r="BH810" s="138"/>
      <c r="BI810" s="150"/>
      <c r="BJ810" s="103" t="s">
        <v>77</v>
      </c>
      <c r="BK810" s="52">
        <f t="shared" si="154"/>
        <v>492076481</v>
      </c>
      <c r="BL810" s="64">
        <f>IFERROR(BK810/BH804,"-")</f>
        <v>3.1014030960637071E-2</v>
      </c>
      <c r="BM810" s="52">
        <f t="shared" si="155"/>
        <v>2097</v>
      </c>
      <c r="BN810" s="64">
        <f>IFERROR(BM810/BI804,"-")</f>
        <v>0.11672696910659616</v>
      </c>
      <c r="BO810" s="61">
        <f t="shared" si="153"/>
        <v>234657.35860753458</v>
      </c>
    </row>
    <row r="811" spans="2:67" s="106" customFormat="1">
      <c r="B811" s="179"/>
      <c r="C811" s="173"/>
      <c r="D811" s="138"/>
      <c r="E811" s="138"/>
      <c r="F811" s="103" t="s">
        <v>79</v>
      </c>
      <c r="G811" s="52">
        <v>0</v>
      </c>
      <c r="H811" s="64">
        <f>IFERROR(G811/D804,"-")</f>
        <v>0</v>
      </c>
      <c r="I811" s="52">
        <v>0</v>
      </c>
      <c r="J811" s="64">
        <f>IFERROR(I811/E804,"-")</f>
        <v>0</v>
      </c>
      <c r="K811" s="61" t="str">
        <f t="shared" si="146"/>
        <v>-</v>
      </c>
      <c r="L811" s="138"/>
      <c r="M811" s="138"/>
      <c r="N811" s="103" t="s">
        <v>79</v>
      </c>
      <c r="O811" s="52">
        <v>0</v>
      </c>
      <c r="P811" s="64">
        <f>IFERROR(O811/L804,"-")</f>
        <v>0</v>
      </c>
      <c r="Q811" s="52">
        <v>0</v>
      </c>
      <c r="R811" s="64">
        <f>IFERROR(Q811/M804,"-")</f>
        <v>0</v>
      </c>
      <c r="S811" s="61" t="str">
        <f t="shared" si="147"/>
        <v>-</v>
      </c>
      <c r="T811" s="138"/>
      <c r="U811" s="138"/>
      <c r="V811" s="103" t="s">
        <v>79</v>
      </c>
      <c r="W811" s="52">
        <v>4827</v>
      </c>
      <c r="X811" s="50">
        <f>W811/T804</f>
        <v>9.6839964695844309E-7</v>
      </c>
      <c r="Y811" s="52">
        <v>2</v>
      </c>
      <c r="Z811" s="64">
        <f>IFERROR(Y811/U804,"-")</f>
        <v>2.7416038382453733E-4</v>
      </c>
      <c r="AA811" s="61">
        <f t="shared" si="148"/>
        <v>2413.5</v>
      </c>
      <c r="AB811" s="138"/>
      <c r="AC811" s="138"/>
      <c r="AD811" s="103" t="s">
        <v>79</v>
      </c>
      <c r="AE811" s="52">
        <v>232912</v>
      </c>
      <c r="AF811" s="64">
        <f>IFERROR(AE811/AB804,"-")</f>
        <v>5.2119386755730117E-5</v>
      </c>
      <c r="AG811" s="52">
        <v>4</v>
      </c>
      <c r="AH811" s="64">
        <f>IFERROR(AG811/AC804,"-")</f>
        <v>7.878668505022651E-4</v>
      </c>
      <c r="AI811" s="61">
        <f t="shared" si="149"/>
        <v>58228</v>
      </c>
      <c r="AJ811" s="138"/>
      <c r="AK811" s="138"/>
      <c r="AL811" s="103" t="s">
        <v>79</v>
      </c>
      <c r="AM811" s="52">
        <v>3343</v>
      </c>
      <c r="AN811" s="64">
        <f>IFERROR(AM811/AJ804,"-")</f>
        <v>9.5393044969850837E-7</v>
      </c>
      <c r="AO811" s="52">
        <v>2</v>
      </c>
      <c r="AP811" s="64">
        <f>IFERROR(AO811/AK804,"-")</f>
        <v>6.0845756008518403E-4</v>
      </c>
      <c r="AQ811" s="61">
        <f t="shared" si="150"/>
        <v>1671.5</v>
      </c>
      <c r="AR811" s="138"/>
      <c r="AS811" s="138"/>
      <c r="AT811" s="103" t="s">
        <v>79</v>
      </c>
      <c r="AU811" s="52">
        <v>656</v>
      </c>
      <c r="AV811" s="64">
        <f>IFERROR(AU811/AR804,"-")</f>
        <v>3.4244762382354039E-7</v>
      </c>
      <c r="AW811" s="52">
        <v>1</v>
      </c>
      <c r="AX811" s="64">
        <f>IFERROR(AW811/AS804,"-")</f>
        <v>6.2893081761006286E-4</v>
      </c>
      <c r="AY811" s="61">
        <f t="shared" si="151"/>
        <v>656</v>
      </c>
      <c r="AZ811" s="138"/>
      <c r="BA811" s="138"/>
      <c r="BB811" s="103" t="s">
        <v>79</v>
      </c>
      <c r="BC811" s="52">
        <v>0</v>
      </c>
      <c r="BD811" s="64">
        <f>IFERROR(BC811/AZ804,"-")</f>
        <v>0</v>
      </c>
      <c r="BE811" s="52">
        <v>0</v>
      </c>
      <c r="BF811" s="64">
        <f>IFERROR(BE811/BA804,"-")</f>
        <v>0</v>
      </c>
      <c r="BG811" s="61" t="str">
        <f t="shared" si="152"/>
        <v>-</v>
      </c>
      <c r="BH811" s="138"/>
      <c r="BI811" s="150"/>
      <c r="BJ811" s="103" t="s">
        <v>79</v>
      </c>
      <c r="BK811" s="52">
        <f t="shared" si="154"/>
        <v>241738</v>
      </c>
      <c r="BL811" s="64">
        <f>IFERROR(BK811/BH804,"-")</f>
        <v>1.52359848638295E-5</v>
      </c>
      <c r="BM811" s="52">
        <f t="shared" si="155"/>
        <v>9</v>
      </c>
      <c r="BN811" s="64">
        <f>IFERROR(BM811/BI804,"-")</f>
        <v>5.0097411633732254E-4</v>
      </c>
      <c r="BO811" s="61">
        <f t="shared" si="153"/>
        <v>26859.777777777777</v>
      </c>
    </row>
    <row r="812" spans="2:67" s="106" customFormat="1">
      <c r="B812" s="179"/>
      <c r="C812" s="173"/>
      <c r="D812" s="138"/>
      <c r="E812" s="138"/>
      <c r="F812" s="103" t="s">
        <v>81</v>
      </c>
      <c r="G812" s="52">
        <v>0</v>
      </c>
      <c r="H812" s="64">
        <f>IFERROR(G812/D804,"-")</f>
        <v>0</v>
      </c>
      <c r="I812" s="52">
        <v>0</v>
      </c>
      <c r="J812" s="64">
        <f>IFERROR(I812/E804,"-")</f>
        <v>0</v>
      </c>
      <c r="K812" s="61" t="str">
        <f t="shared" si="146"/>
        <v>-</v>
      </c>
      <c r="L812" s="138"/>
      <c r="M812" s="138"/>
      <c r="N812" s="103" t="s">
        <v>81</v>
      </c>
      <c r="O812" s="52">
        <v>0</v>
      </c>
      <c r="P812" s="64">
        <f>IFERROR(O812/L804,"-")</f>
        <v>0</v>
      </c>
      <c r="Q812" s="52">
        <v>0</v>
      </c>
      <c r="R812" s="64">
        <f>IFERROR(Q812/M804,"-")</f>
        <v>0</v>
      </c>
      <c r="S812" s="61" t="str">
        <f t="shared" si="147"/>
        <v>-</v>
      </c>
      <c r="T812" s="138"/>
      <c r="U812" s="138"/>
      <c r="V812" s="103" t="s">
        <v>81</v>
      </c>
      <c r="W812" s="52">
        <v>459504</v>
      </c>
      <c r="X812" s="50">
        <f>W812/T804</f>
        <v>9.2186349984668011E-5</v>
      </c>
      <c r="Y812" s="52">
        <v>30</v>
      </c>
      <c r="Z812" s="64">
        <f>IFERROR(Y812/U804,"-")</f>
        <v>4.1124057573680602E-3</v>
      </c>
      <c r="AA812" s="61">
        <f t="shared" si="148"/>
        <v>15316.8</v>
      </c>
      <c r="AB812" s="138"/>
      <c r="AC812" s="138"/>
      <c r="AD812" s="103" t="s">
        <v>81</v>
      </c>
      <c r="AE812" s="52">
        <v>1070531</v>
      </c>
      <c r="AF812" s="64">
        <f>IFERROR(AE812/AB804,"-")</f>
        <v>2.3955579456188825E-4</v>
      </c>
      <c r="AG812" s="52">
        <v>30</v>
      </c>
      <c r="AH812" s="64">
        <f>IFERROR(AG812/AC804,"-")</f>
        <v>5.9090013787669888E-3</v>
      </c>
      <c r="AI812" s="61">
        <f t="shared" si="149"/>
        <v>35684.366666666669</v>
      </c>
      <c r="AJ812" s="138"/>
      <c r="AK812" s="138"/>
      <c r="AL812" s="103" t="s">
        <v>81</v>
      </c>
      <c r="AM812" s="52">
        <v>226436</v>
      </c>
      <c r="AN812" s="64">
        <f>IFERROR(AM812/AJ804,"-")</f>
        <v>6.4613878345178409E-5</v>
      </c>
      <c r="AO812" s="52">
        <v>21</v>
      </c>
      <c r="AP812" s="64">
        <f>IFERROR(AO812/AK804,"-")</f>
        <v>6.3888043808944328E-3</v>
      </c>
      <c r="AQ812" s="61">
        <f t="shared" si="150"/>
        <v>10782.666666666666</v>
      </c>
      <c r="AR812" s="138"/>
      <c r="AS812" s="138"/>
      <c r="AT812" s="103" t="s">
        <v>81</v>
      </c>
      <c r="AU812" s="52">
        <v>117521</v>
      </c>
      <c r="AV812" s="64">
        <f>IFERROR(AU812/AR804,"-")</f>
        <v>6.1348760974643728E-5</v>
      </c>
      <c r="AW812" s="52">
        <v>9</v>
      </c>
      <c r="AX812" s="64">
        <f>IFERROR(AW812/AS804,"-")</f>
        <v>5.6603773584905656E-3</v>
      </c>
      <c r="AY812" s="61">
        <f t="shared" si="151"/>
        <v>13057.888888888889</v>
      </c>
      <c r="AZ812" s="138"/>
      <c r="BA812" s="138"/>
      <c r="BB812" s="103" t="s">
        <v>81</v>
      </c>
      <c r="BC812" s="52">
        <v>76985</v>
      </c>
      <c r="BD812" s="64">
        <f>IFERROR(BC812/AZ804,"-")</f>
        <v>9.8179002364878824E-5</v>
      </c>
      <c r="BE812" s="52">
        <v>4</v>
      </c>
      <c r="BF812" s="64">
        <f>IFERROR(BE812/BA804,"-")</f>
        <v>7.1428571428571426E-3</v>
      </c>
      <c r="BG812" s="61">
        <f t="shared" si="152"/>
        <v>19246.25</v>
      </c>
      <c r="BH812" s="138"/>
      <c r="BI812" s="150"/>
      <c r="BJ812" s="103" t="s">
        <v>81</v>
      </c>
      <c r="BK812" s="52">
        <f t="shared" si="154"/>
        <v>1950977</v>
      </c>
      <c r="BL812" s="64">
        <f>IFERROR(BK812/BH804,"-")</f>
        <v>1.2296393633470735E-4</v>
      </c>
      <c r="BM812" s="52">
        <f t="shared" si="155"/>
        <v>94</v>
      </c>
      <c r="BN812" s="64">
        <f>IFERROR(BM812/BI804,"-")</f>
        <v>5.2323963261898133E-3</v>
      </c>
      <c r="BO812" s="61">
        <f t="shared" si="153"/>
        <v>20755.074468085106</v>
      </c>
    </row>
    <row r="813" spans="2:67" s="106" customFormat="1">
      <c r="B813" s="179"/>
      <c r="C813" s="173"/>
      <c r="D813" s="138"/>
      <c r="E813" s="138"/>
      <c r="F813" s="103" t="s">
        <v>83</v>
      </c>
      <c r="G813" s="52">
        <v>18845</v>
      </c>
      <c r="H813" s="64">
        <f>IFERROR(G813/D804,"-")</f>
        <v>4.6130576089992441E-4</v>
      </c>
      <c r="I813" s="52">
        <v>2</v>
      </c>
      <c r="J813" s="64">
        <f>IFERROR(I813/E804,"-")</f>
        <v>4.6511627906976744E-2</v>
      </c>
      <c r="K813" s="61">
        <f t="shared" si="146"/>
        <v>9422.5</v>
      </c>
      <c r="L813" s="138"/>
      <c r="M813" s="138"/>
      <c r="N813" s="103" t="s">
        <v>83</v>
      </c>
      <c r="O813" s="52">
        <v>167333</v>
      </c>
      <c r="P813" s="64">
        <f>IFERROR(O813/L804,"-")</f>
        <v>9.9677657301932101E-4</v>
      </c>
      <c r="Q813" s="52">
        <v>6</v>
      </c>
      <c r="R813" s="64">
        <f>IFERROR(Q813/M804,"-")</f>
        <v>5.3097345132743362E-2</v>
      </c>
      <c r="S813" s="61">
        <f t="shared" si="147"/>
        <v>27888.833333333332</v>
      </c>
      <c r="T813" s="138"/>
      <c r="U813" s="138"/>
      <c r="V813" s="103" t="s">
        <v>83</v>
      </c>
      <c r="W813" s="52">
        <v>3770796</v>
      </c>
      <c r="X813" s="50">
        <f>W813/T804</f>
        <v>7.5650248915523296E-4</v>
      </c>
      <c r="Y813" s="52">
        <v>278</v>
      </c>
      <c r="Z813" s="64">
        <f>IFERROR(Y813/U804,"-")</f>
        <v>3.8108293351610693E-2</v>
      </c>
      <c r="AA813" s="61">
        <f t="shared" si="148"/>
        <v>13564.01438848921</v>
      </c>
      <c r="AB813" s="138"/>
      <c r="AC813" s="138"/>
      <c r="AD813" s="103" t="s">
        <v>83</v>
      </c>
      <c r="AE813" s="52">
        <v>5157725</v>
      </c>
      <c r="AF813" s="64">
        <f>IFERROR(AE813/AB804,"-")</f>
        <v>1.1541589272115568E-3</v>
      </c>
      <c r="AG813" s="52">
        <v>270</v>
      </c>
      <c r="AH813" s="64">
        <f>IFERROR(AG813/AC804,"-")</f>
        <v>5.3181012408902897E-2</v>
      </c>
      <c r="AI813" s="61">
        <f t="shared" si="149"/>
        <v>19102.685185185186</v>
      </c>
      <c r="AJ813" s="138"/>
      <c r="AK813" s="138"/>
      <c r="AL813" s="103" t="s">
        <v>83</v>
      </c>
      <c r="AM813" s="52">
        <v>3733569</v>
      </c>
      <c r="AN813" s="64">
        <f>IFERROR(AM813/AJ804,"-")</f>
        <v>1.065379944705477E-3</v>
      </c>
      <c r="AO813" s="52">
        <v>204</v>
      </c>
      <c r="AP813" s="64">
        <f>IFERROR(AO813/AK804,"-")</f>
        <v>6.2062671128688775E-2</v>
      </c>
      <c r="AQ813" s="61">
        <f t="shared" si="150"/>
        <v>18301.808823529413</v>
      </c>
      <c r="AR813" s="138"/>
      <c r="AS813" s="138"/>
      <c r="AT813" s="103" t="s">
        <v>83</v>
      </c>
      <c r="AU813" s="52">
        <v>9537609</v>
      </c>
      <c r="AV813" s="64">
        <f>IFERROR(AU813/AR804,"-")</f>
        <v>4.9788590533658738E-3</v>
      </c>
      <c r="AW813" s="52">
        <v>98</v>
      </c>
      <c r="AX813" s="64">
        <f>IFERROR(AW813/AS804,"-")</f>
        <v>6.1635220125786164E-2</v>
      </c>
      <c r="AY813" s="61">
        <f t="shared" si="151"/>
        <v>97322.540816326524</v>
      </c>
      <c r="AZ813" s="138"/>
      <c r="BA813" s="138"/>
      <c r="BB813" s="103" t="s">
        <v>83</v>
      </c>
      <c r="BC813" s="52">
        <v>979484</v>
      </c>
      <c r="BD813" s="64">
        <f>IFERROR(BC813/AZ804,"-")</f>
        <v>1.2491363506184447E-3</v>
      </c>
      <c r="BE813" s="52">
        <v>28</v>
      </c>
      <c r="BF813" s="64">
        <f>IFERROR(BE813/BA804,"-")</f>
        <v>0.05</v>
      </c>
      <c r="BG813" s="61">
        <f t="shared" si="152"/>
        <v>34981.571428571428</v>
      </c>
      <c r="BH813" s="138"/>
      <c r="BI813" s="150"/>
      <c r="BJ813" s="103" t="s">
        <v>83</v>
      </c>
      <c r="BK813" s="52">
        <f t="shared" si="154"/>
        <v>23365361</v>
      </c>
      <c r="BL813" s="64">
        <f>IFERROR(BK813/BH804,"-")</f>
        <v>1.4726451221318622E-3</v>
      </c>
      <c r="BM813" s="52">
        <f t="shared" si="155"/>
        <v>886</v>
      </c>
      <c r="BN813" s="64">
        <f>IFERROR(BM813/BI804,"-")</f>
        <v>4.9318118563874198E-2</v>
      </c>
      <c r="BO813" s="61">
        <f t="shared" si="153"/>
        <v>26371.73927765237</v>
      </c>
    </row>
    <row r="814" spans="2:67" s="106" customFormat="1">
      <c r="B814" s="179"/>
      <c r="C814" s="173"/>
      <c r="D814" s="138"/>
      <c r="E814" s="138"/>
      <c r="F814" s="103" t="s">
        <v>85</v>
      </c>
      <c r="G814" s="52">
        <v>4460</v>
      </c>
      <c r="H814" s="64">
        <f>IFERROR(G814/D804,"-")</f>
        <v>1.0917610472876959E-4</v>
      </c>
      <c r="I814" s="52">
        <v>1</v>
      </c>
      <c r="J814" s="64">
        <f>IFERROR(I814/E804,"-")</f>
        <v>2.3255813953488372E-2</v>
      </c>
      <c r="K814" s="61">
        <f t="shared" si="146"/>
        <v>4460</v>
      </c>
      <c r="L814" s="138"/>
      <c r="M814" s="138"/>
      <c r="N814" s="103" t="s">
        <v>85</v>
      </c>
      <c r="O814" s="52">
        <v>0</v>
      </c>
      <c r="P814" s="64">
        <f>IFERROR(O814/L804,"-")</f>
        <v>0</v>
      </c>
      <c r="Q814" s="52">
        <v>0</v>
      </c>
      <c r="R814" s="64">
        <f>IFERROR(Q814/M804,"-")</f>
        <v>0</v>
      </c>
      <c r="S814" s="61" t="str">
        <f t="shared" si="147"/>
        <v>-</v>
      </c>
      <c r="T814" s="138"/>
      <c r="U814" s="138"/>
      <c r="V814" s="103" t="s">
        <v>85</v>
      </c>
      <c r="W814" s="52">
        <v>2507325</v>
      </c>
      <c r="X814" s="50">
        <f>W814/T804</f>
        <v>5.0302312923349458E-4</v>
      </c>
      <c r="Y814" s="52">
        <v>39</v>
      </c>
      <c r="Z814" s="64">
        <f>IFERROR(Y814/U804,"-")</f>
        <v>5.346127484578478E-3</v>
      </c>
      <c r="AA814" s="61">
        <f t="shared" si="148"/>
        <v>64290.384615384617</v>
      </c>
      <c r="AB814" s="138"/>
      <c r="AC814" s="138"/>
      <c r="AD814" s="103" t="s">
        <v>85</v>
      </c>
      <c r="AE814" s="52">
        <v>7594683</v>
      </c>
      <c r="AF814" s="64">
        <f>IFERROR(AE814/AB804,"-")</f>
        <v>1.6994840135509063E-3</v>
      </c>
      <c r="AG814" s="52">
        <v>48</v>
      </c>
      <c r="AH814" s="64">
        <f>IFERROR(AG814/AC804,"-")</f>
        <v>9.4544022060271821E-3</v>
      </c>
      <c r="AI814" s="61">
        <f t="shared" si="149"/>
        <v>158222.5625</v>
      </c>
      <c r="AJ814" s="138"/>
      <c r="AK814" s="138"/>
      <c r="AL814" s="103" t="s">
        <v>85</v>
      </c>
      <c r="AM814" s="52">
        <v>2591875</v>
      </c>
      <c r="AN814" s="64">
        <f>IFERROR(AM814/AJ804,"-")</f>
        <v>7.3959571771233066E-4</v>
      </c>
      <c r="AO814" s="52">
        <v>39</v>
      </c>
      <c r="AP814" s="64">
        <f>IFERROR(AO814/AK804,"-")</f>
        <v>1.186492242166109E-2</v>
      </c>
      <c r="AQ814" s="61">
        <f t="shared" si="150"/>
        <v>66458.333333333328</v>
      </c>
      <c r="AR814" s="138"/>
      <c r="AS814" s="138"/>
      <c r="AT814" s="103" t="s">
        <v>85</v>
      </c>
      <c r="AU814" s="52">
        <v>2736606</v>
      </c>
      <c r="AV814" s="64">
        <f>IFERROR(AU814/AR804,"-")</f>
        <v>1.4285735092092126E-3</v>
      </c>
      <c r="AW814" s="52">
        <v>26</v>
      </c>
      <c r="AX814" s="64">
        <f>IFERROR(AW814/AS804,"-")</f>
        <v>1.6352201257861635E-2</v>
      </c>
      <c r="AY814" s="61">
        <f t="shared" si="151"/>
        <v>105254.07692307692</v>
      </c>
      <c r="AZ814" s="138"/>
      <c r="BA814" s="138"/>
      <c r="BB814" s="103" t="s">
        <v>85</v>
      </c>
      <c r="BC814" s="52">
        <v>649102</v>
      </c>
      <c r="BD814" s="64">
        <f>IFERROR(BC814/AZ804,"-")</f>
        <v>8.2780004926995623E-4</v>
      </c>
      <c r="BE814" s="52">
        <v>7</v>
      </c>
      <c r="BF814" s="64">
        <f>IFERROR(BE814/BA804,"-")</f>
        <v>1.2500000000000001E-2</v>
      </c>
      <c r="BG814" s="61">
        <f t="shared" si="152"/>
        <v>92728.857142857145</v>
      </c>
      <c r="BH814" s="138"/>
      <c r="BI814" s="150"/>
      <c r="BJ814" s="103" t="s">
        <v>85</v>
      </c>
      <c r="BK814" s="52">
        <f t="shared" si="154"/>
        <v>16084051</v>
      </c>
      <c r="BL814" s="64">
        <f>IFERROR(BK814/BH804,"-")</f>
        <v>1.013727082978521E-3</v>
      </c>
      <c r="BM814" s="52">
        <f t="shared" si="155"/>
        <v>160</v>
      </c>
      <c r="BN814" s="64">
        <f>IFERROR(BM814/BI804,"-")</f>
        <v>8.9062065126635122E-3</v>
      </c>
      <c r="BO814" s="61">
        <f t="shared" si="153"/>
        <v>100525.31875000001</v>
      </c>
    </row>
    <row r="815" spans="2:67" s="106" customFormat="1">
      <c r="B815" s="179"/>
      <c r="C815" s="173"/>
      <c r="D815" s="138"/>
      <c r="E815" s="138"/>
      <c r="F815" s="103" t="s">
        <v>87</v>
      </c>
      <c r="G815" s="52">
        <v>0</v>
      </c>
      <c r="H815" s="64">
        <f>IFERROR(G815/D804,"-")</f>
        <v>0</v>
      </c>
      <c r="I815" s="52">
        <v>0</v>
      </c>
      <c r="J815" s="64">
        <f>IFERROR(I815/E804,"-")</f>
        <v>0</v>
      </c>
      <c r="K815" s="61" t="str">
        <f t="shared" si="146"/>
        <v>-</v>
      </c>
      <c r="L815" s="138"/>
      <c r="M815" s="138"/>
      <c r="N815" s="103" t="s">
        <v>87</v>
      </c>
      <c r="O815" s="52">
        <v>3043170</v>
      </c>
      <c r="P815" s="64">
        <f>IFERROR(O815/L804,"-")</f>
        <v>1.8127688882140447E-2</v>
      </c>
      <c r="Q815" s="52">
        <v>2</v>
      </c>
      <c r="R815" s="64">
        <f>IFERROR(Q815/M804,"-")</f>
        <v>1.7699115044247787E-2</v>
      </c>
      <c r="S815" s="61">
        <f t="shared" si="147"/>
        <v>1521585</v>
      </c>
      <c r="T815" s="138"/>
      <c r="U815" s="138"/>
      <c r="V815" s="103" t="s">
        <v>87</v>
      </c>
      <c r="W815" s="52">
        <v>10328112</v>
      </c>
      <c r="X815" s="50">
        <f>W815/T804</f>
        <v>2.0720406079443258E-3</v>
      </c>
      <c r="Y815" s="52">
        <v>44</v>
      </c>
      <c r="Z815" s="64">
        <f>IFERROR(Y815/U804,"-")</f>
        <v>6.0315284441398217E-3</v>
      </c>
      <c r="AA815" s="61">
        <f t="shared" si="148"/>
        <v>234729.81818181818</v>
      </c>
      <c r="AB815" s="138"/>
      <c r="AC815" s="138"/>
      <c r="AD815" s="103" t="s">
        <v>87</v>
      </c>
      <c r="AE815" s="52">
        <v>21760865</v>
      </c>
      <c r="AF815" s="64">
        <f>IFERROR(AE815/AB804,"-")</f>
        <v>4.8694912201785699E-3</v>
      </c>
      <c r="AG815" s="52">
        <v>72</v>
      </c>
      <c r="AH815" s="64">
        <f>IFERROR(AG815/AC804,"-")</f>
        <v>1.4181603309040771E-2</v>
      </c>
      <c r="AI815" s="61">
        <f t="shared" si="149"/>
        <v>302234.23611111112</v>
      </c>
      <c r="AJ815" s="138"/>
      <c r="AK815" s="138"/>
      <c r="AL815" s="103" t="s">
        <v>87</v>
      </c>
      <c r="AM815" s="52">
        <v>35805620</v>
      </c>
      <c r="AN815" s="64">
        <f>IFERROR(AM815/AJ804,"-")</f>
        <v>1.0217191501146845E-2</v>
      </c>
      <c r="AO815" s="52">
        <v>103</v>
      </c>
      <c r="AP815" s="64">
        <f>IFERROR(AO815/AK804,"-")</f>
        <v>3.1335564344386981E-2</v>
      </c>
      <c r="AQ815" s="61">
        <f t="shared" si="150"/>
        <v>347627.37864077667</v>
      </c>
      <c r="AR815" s="138"/>
      <c r="AS815" s="138"/>
      <c r="AT815" s="103" t="s">
        <v>87</v>
      </c>
      <c r="AU815" s="52">
        <v>32676684</v>
      </c>
      <c r="AV815" s="64">
        <f>IFERROR(AU815/AR804,"-")</f>
        <v>1.7058007302183993E-2</v>
      </c>
      <c r="AW815" s="52">
        <v>61</v>
      </c>
      <c r="AX815" s="64">
        <f>IFERROR(AW815/AS804,"-")</f>
        <v>3.8364779874213835E-2</v>
      </c>
      <c r="AY815" s="61">
        <f t="shared" si="151"/>
        <v>535683.34426229505</v>
      </c>
      <c r="AZ815" s="138"/>
      <c r="BA815" s="138"/>
      <c r="BB815" s="103" t="s">
        <v>87</v>
      </c>
      <c r="BC815" s="52">
        <v>14336069</v>
      </c>
      <c r="BD815" s="64">
        <f>IFERROR(BC815/AZ804,"-")</f>
        <v>1.8282794729545575E-2</v>
      </c>
      <c r="BE815" s="52">
        <v>37</v>
      </c>
      <c r="BF815" s="64">
        <f>IFERROR(BE815/BA804,"-")</f>
        <v>6.6071428571428573E-2</v>
      </c>
      <c r="BG815" s="61">
        <f t="shared" si="152"/>
        <v>387461.32432432432</v>
      </c>
      <c r="BH815" s="138"/>
      <c r="BI815" s="150"/>
      <c r="BJ815" s="103" t="s">
        <v>87</v>
      </c>
      <c r="BK815" s="52">
        <f t="shared" si="154"/>
        <v>117950520</v>
      </c>
      <c r="BL815" s="64">
        <f>IFERROR(BK815/BH804,"-")</f>
        <v>7.4340498283299219E-3</v>
      </c>
      <c r="BM815" s="52">
        <f t="shared" si="155"/>
        <v>319</v>
      </c>
      <c r="BN815" s="64">
        <f>IFERROR(BM815/BI804,"-")</f>
        <v>1.7756749234622879E-2</v>
      </c>
      <c r="BO815" s="61">
        <f t="shared" si="153"/>
        <v>369750.84639498434</v>
      </c>
    </row>
    <row r="816" spans="2:67" s="106" customFormat="1">
      <c r="B816" s="179"/>
      <c r="C816" s="173"/>
      <c r="D816" s="138"/>
      <c r="E816" s="138"/>
      <c r="F816" s="103" t="s">
        <v>89</v>
      </c>
      <c r="G816" s="52">
        <v>630785</v>
      </c>
      <c r="H816" s="64">
        <f>IFERROR(G816/D804,"-")</f>
        <v>1.5440952740210073E-2</v>
      </c>
      <c r="I816" s="52">
        <v>5</v>
      </c>
      <c r="J816" s="64">
        <f>IFERROR(I816/E804,"-")</f>
        <v>0.11627906976744186</v>
      </c>
      <c r="K816" s="61">
        <f t="shared" si="146"/>
        <v>126157</v>
      </c>
      <c r="L816" s="138"/>
      <c r="M816" s="138"/>
      <c r="N816" s="103" t="s">
        <v>89</v>
      </c>
      <c r="O816" s="52">
        <v>6170096</v>
      </c>
      <c r="P816" s="64">
        <f>IFERROR(O816/L804,"-")</f>
        <v>3.6754299188326393E-2</v>
      </c>
      <c r="Q816" s="52">
        <v>17</v>
      </c>
      <c r="R816" s="64">
        <f>IFERROR(Q816/M804,"-")</f>
        <v>0.15044247787610621</v>
      </c>
      <c r="S816" s="61">
        <f t="shared" si="147"/>
        <v>362946.82352941175</v>
      </c>
      <c r="T816" s="138"/>
      <c r="U816" s="138"/>
      <c r="V816" s="103" t="s">
        <v>89</v>
      </c>
      <c r="W816" s="52">
        <v>39003055</v>
      </c>
      <c r="X816" s="50">
        <f>W816/T804</f>
        <v>7.8248487036048781E-3</v>
      </c>
      <c r="Y816" s="52">
        <v>690</v>
      </c>
      <c r="Z816" s="64">
        <f>IFERROR(Y816/U804,"-")</f>
        <v>9.4585332419465387E-2</v>
      </c>
      <c r="AA816" s="61">
        <f t="shared" si="148"/>
        <v>56526.166666666664</v>
      </c>
      <c r="AB816" s="138"/>
      <c r="AC816" s="138"/>
      <c r="AD816" s="103" t="s">
        <v>89</v>
      </c>
      <c r="AE816" s="52">
        <v>41396622</v>
      </c>
      <c r="AF816" s="64">
        <f>IFERROR(AE816/AB804,"-")</f>
        <v>9.2634409236053358E-3</v>
      </c>
      <c r="AG816" s="52">
        <v>621</v>
      </c>
      <c r="AH816" s="64">
        <f>IFERROR(AG816/AC804,"-")</f>
        <v>0.12231632854047667</v>
      </c>
      <c r="AI816" s="61">
        <f t="shared" si="149"/>
        <v>66661.227053140101</v>
      </c>
      <c r="AJ816" s="138"/>
      <c r="AK816" s="138"/>
      <c r="AL816" s="103" t="s">
        <v>89</v>
      </c>
      <c r="AM816" s="52">
        <v>44302024</v>
      </c>
      <c r="AN816" s="64">
        <f>IFERROR(AM816/AJ804,"-")</f>
        <v>1.2641654106154384E-2</v>
      </c>
      <c r="AO816" s="52">
        <v>484</v>
      </c>
      <c r="AP816" s="64">
        <f>IFERROR(AO816/AK804,"-")</f>
        <v>0.14724672954061455</v>
      </c>
      <c r="AQ816" s="61">
        <f t="shared" si="150"/>
        <v>91533.107438016523</v>
      </c>
      <c r="AR816" s="138"/>
      <c r="AS816" s="138"/>
      <c r="AT816" s="103" t="s">
        <v>89</v>
      </c>
      <c r="AU816" s="52">
        <v>29103498</v>
      </c>
      <c r="AV816" s="64">
        <f>IFERROR(AU816/AR804,"-")</f>
        <v>1.5192719108312743E-2</v>
      </c>
      <c r="AW816" s="52">
        <v>242</v>
      </c>
      <c r="AX816" s="64">
        <f>IFERROR(AW816/AS804,"-")</f>
        <v>0.15220125786163521</v>
      </c>
      <c r="AY816" s="61">
        <f t="shared" si="151"/>
        <v>120262.38842975207</v>
      </c>
      <c r="AZ816" s="138"/>
      <c r="BA816" s="138"/>
      <c r="BB816" s="103" t="s">
        <v>89</v>
      </c>
      <c r="BC816" s="52">
        <v>9848356</v>
      </c>
      <c r="BD816" s="64">
        <f>IFERROR(BC816/AZ804,"-")</f>
        <v>1.2559612483135267E-2</v>
      </c>
      <c r="BE816" s="52">
        <v>102</v>
      </c>
      <c r="BF816" s="64">
        <f>IFERROR(BE816/BA804,"-")</f>
        <v>0.18214285714285713</v>
      </c>
      <c r="BG816" s="61">
        <f t="shared" si="152"/>
        <v>96552.509803921566</v>
      </c>
      <c r="BH816" s="138"/>
      <c r="BI816" s="150"/>
      <c r="BJ816" s="103" t="s">
        <v>89</v>
      </c>
      <c r="BK816" s="52">
        <f t="shared" si="154"/>
        <v>170454436</v>
      </c>
      <c r="BL816" s="64">
        <f>IFERROR(BK816/BH804,"-")</f>
        <v>1.0743206309593833E-2</v>
      </c>
      <c r="BM816" s="52">
        <f t="shared" si="155"/>
        <v>2161</v>
      </c>
      <c r="BN816" s="64">
        <f>IFERROR(BM816/BI804,"-")</f>
        <v>0.12028945171166157</v>
      </c>
      <c r="BO816" s="61">
        <f t="shared" si="153"/>
        <v>78877.5733456733</v>
      </c>
    </row>
    <row r="817" spans="2:67" s="106" customFormat="1">
      <c r="B817" s="179"/>
      <c r="C817" s="173"/>
      <c r="D817" s="138"/>
      <c r="E817" s="138"/>
      <c r="F817" s="103" t="s">
        <v>91</v>
      </c>
      <c r="G817" s="52">
        <v>61546</v>
      </c>
      <c r="H817" s="64">
        <f>IFERROR(G817/D804,"-")</f>
        <v>1.5065812873625232E-3</v>
      </c>
      <c r="I817" s="52">
        <v>2</v>
      </c>
      <c r="J817" s="64">
        <f>IFERROR(I817/E804,"-")</f>
        <v>4.6511627906976744E-2</v>
      </c>
      <c r="K817" s="61">
        <f t="shared" si="146"/>
        <v>30773</v>
      </c>
      <c r="L817" s="138"/>
      <c r="M817" s="138"/>
      <c r="N817" s="103" t="s">
        <v>91</v>
      </c>
      <c r="O817" s="52">
        <v>256028</v>
      </c>
      <c r="P817" s="64">
        <f>IFERROR(O817/L804,"-")</f>
        <v>1.5251188494617963E-3</v>
      </c>
      <c r="Q817" s="52">
        <v>2</v>
      </c>
      <c r="R817" s="64">
        <f>IFERROR(Q817/M804,"-")</f>
        <v>1.7699115044247787E-2</v>
      </c>
      <c r="S817" s="61">
        <f t="shared" si="147"/>
        <v>128014</v>
      </c>
      <c r="T817" s="138"/>
      <c r="U817" s="138"/>
      <c r="V817" s="103" t="s">
        <v>91</v>
      </c>
      <c r="W817" s="52">
        <v>81920571</v>
      </c>
      <c r="X817" s="50">
        <f>W817/T804</f>
        <v>1.6435022174235359E-2</v>
      </c>
      <c r="Y817" s="52">
        <v>433</v>
      </c>
      <c r="Z817" s="64">
        <f>IFERROR(Y817/U804,"-")</f>
        <v>5.935572309801234E-2</v>
      </c>
      <c r="AA817" s="61">
        <f t="shared" si="148"/>
        <v>189193.00461893764</v>
      </c>
      <c r="AB817" s="138"/>
      <c r="AC817" s="138"/>
      <c r="AD817" s="103" t="s">
        <v>91</v>
      </c>
      <c r="AE817" s="52">
        <v>119507256</v>
      </c>
      <c r="AF817" s="64">
        <f>IFERROR(AE817/AB804,"-")</f>
        <v>2.6742481690853408E-2</v>
      </c>
      <c r="AG817" s="52">
        <v>620</v>
      </c>
      <c r="AH817" s="64">
        <f>IFERROR(AG817/AC804,"-")</f>
        <v>0.12211936182785109</v>
      </c>
      <c r="AI817" s="61">
        <f t="shared" si="149"/>
        <v>192753.63870967741</v>
      </c>
      <c r="AJ817" s="138"/>
      <c r="AK817" s="138"/>
      <c r="AL817" s="103" t="s">
        <v>91</v>
      </c>
      <c r="AM817" s="52">
        <v>157261357</v>
      </c>
      <c r="AN817" s="64">
        <f>IFERROR(AM817/AJ804,"-")</f>
        <v>4.4874782232488079E-2</v>
      </c>
      <c r="AO817" s="52">
        <v>756</v>
      </c>
      <c r="AP817" s="64">
        <f>IFERROR(AO817/AK804,"-")</f>
        <v>0.22999695771219958</v>
      </c>
      <c r="AQ817" s="61">
        <f t="shared" si="150"/>
        <v>208017.667989418</v>
      </c>
      <c r="AR817" s="138"/>
      <c r="AS817" s="138"/>
      <c r="AT817" s="103" t="s">
        <v>91</v>
      </c>
      <c r="AU817" s="52">
        <v>159614764</v>
      </c>
      <c r="AV817" s="64">
        <f>IFERROR(AU817/AR804,"-")</f>
        <v>8.332270832157801E-2</v>
      </c>
      <c r="AW817" s="52">
        <v>436</v>
      </c>
      <c r="AX817" s="64">
        <f>IFERROR(AW817/AS804,"-")</f>
        <v>0.27421383647798742</v>
      </c>
      <c r="AY817" s="61">
        <f t="shared" si="151"/>
        <v>366088.90825688071</v>
      </c>
      <c r="AZ817" s="138"/>
      <c r="BA817" s="138"/>
      <c r="BB817" s="103" t="s">
        <v>91</v>
      </c>
      <c r="BC817" s="52">
        <v>76253783</v>
      </c>
      <c r="BD817" s="64">
        <f>IFERROR(BC817/AZ804,"-")</f>
        <v>9.7246481022120634E-2</v>
      </c>
      <c r="BE817" s="52">
        <v>183</v>
      </c>
      <c r="BF817" s="64">
        <f>IFERROR(BE817/BA804,"-")</f>
        <v>0.32678571428571429</v>
      </c>
      <c r="BG817" s="61">
        <f t="shared" si="152"/>
        <v>416687.33879781421</v>
      </c>
      <c r="BH817" s="138"/>
      <c r="BI817" s="150"/>
      <c r="BJ817" s="103" t="s">
        <v>91</v>
      </c>
      <c r="BK817" s="52">
        <f t="shared" si="154"/>
        <v>594875305</v>
      </c>
      <c r="BL817" s="64">
        <f>IFERROR(BK817/BH804,"-")</f>
        <v>3.7493117105485925E-2</v>
      </c>
      <c r="BM817" s="52">
        <f t="shared" si="155"/>
        <v>2432</v>
      </c>
      <c r="BN817" s="64">
        <f>IFERROR(BM817/BI804,"-")</f>
        <v>0.13537433899248538</v>
      </c>
      <c r="BO817" s="61">
        <f t="shared" si="153"/>
        <v>244603.33264802632</v>
      </c>
    </row>
    <row r="818" spans="2:67" s="106" customFormat="1">
      <c r="B818" s="179"/>
      <c r="C818" s="173"/>
      <c r="D818" s="138"/>
      <c r="E818" s="138"/>
      <c r="F818" s="103" t="s">
        <v>95</v>
      </c>
      <c r="G818" s="52">
        <v>1559359</v>
      </c>
      <c r="H818" s="64">
        <f>IFERROR(G818/D804,"-")</f>
        <v>3.8171466702634403E-2</v>
      </c>
      <c r="I818" s="52">
        <v>5</v>
      </c>
      <c r="J818" s="64">
        <f>IFERROR(I818/E804,"-")</f>
        <v>0.11627906976744186</v>
      </c>
      <c r="K818" s="61">
        <f t="shared" si="146"/>
        <v>311871.8</v>
      </c>
      <c r="L818" s="138"/>
      <c r="M818" s="138"/>
      <c r="N818" s="103" t="s">
        <v>95</v>
      </c>
      <c r="O818" s="52">
        <v>1982338</v>
      </c>
      <c r="P818" s="64">
        <f>IFERROR(O818/L804,"-")</f>
        <v>1.1808478173498204E-2</v>
      </c>
      <c r="Q818" s="52">
        <v>8</v>
      </c>
      <c r="R818" s="64">
        <f>IFERROR(Q818/M804,"-")</f>
        <v>7.0796460176991149E-2</v>
      </c>
      <c r="S818" s="61">
        <f t="shared" si="147"/>
        <v>247792.25</v>
      </c>
      <c r="T818" s="138"/>
      <c r="U818" s="138"/>
      <c r="V818" s="103" t="s">
        <v>95</v>
      </c>
      <c r="W818" s="52">
        <v>25249937</v>
      </c>
      <c r="X818" s="50">
        <f>W818/T804</f>
        <v>5.065678491096526E-3</v>
      </c>
      <c r="Y818" s="52">
        <v>390</v>
      </c>
      <c r="Z818" s="64">
        <f>IFERROR(Y818/U804,"-")</f>
        <v>5.3461274845784786E-2</v>
      </c>
      <c r="AA818" s="61">
        <f t="shared" si="148"/>
        <v>64743.428205128206</v>
      </c>
      <c r="AB818" s="138"/>
      <c r="AC818" s="138"/>
      <c r="AD818" s="103" t="s">
        <v>95</v>
      </c>
      <c r="AE818" s="52">
        <v>26029920</v>
      </c>
      <c r="AF818" s="64">
        <f>IFERROR(AE818/AB804,"-")</f>
        <v>5.824789910784822E-3</v>
      </c>
      <c r="AG818" s="52">
        <v>373</v>
      </c>
      <c r="AH818" s="64">
        <f>IFERROR(AG818/AC804,"-")</f>
        <v>7.3468583809336227E-2</v>
      </c>
      <c r="AI818" s="61">
        <f t="shared" si="149"/>
        <v>69785.308310991953</v>
      </c>
      <c r="AJ818" s="138"/>
      <c r="AK818" s="138"/>
      <c r="AL818" s="103" t="s">
        <v>95</v>
      </c>
      <c r="AM818" s="52">
        <v>32152019</v>
      </c>
      <c r="AN818" s="64">
        <f>IFERROR(AM818/AJ804,"-")</f>
        <v>9.174630554407712E-3</v>
      </c>
      <c r="AO818" s="52">
        <v>276</v>
      </c>
      <c r="AP818" s="64">
        <f>IFERROR(AO818/AK804,"-")</f>
        <v>8.3967143291755406E-2</v>
      </c>
      <c r="AQ818" s="61">
        <f t="shared" si="150"/>
        <v>116492.82246376811</v>
      </c>
      <c r="AR818" s="138"/>
      <c r="AS818" s="138"/>
      <c r="AT818" s="103" t="s">
        <v>95</v>
      </c>
      <c r="AU818" s="52">
        <v>22866906</v>
      </c>
      <c r="AV818" s="64">
        <f>IFERROR(AU818/AR804,"-")</f>
        <v>1.1937069548622345E-2</v>
      </c>
      <c r="AW818" s="52">
        <v>165</v>
      </c>
      <c r="AX818" s="64">
        <f>IFERROR(AW818/AS804,"-")</f>
        <v>0.10377358490566038</v>
      </c>
      <c r="AY818" s="61">
        <f t="shared" si="151"/>
        <v>138587.30909090908</v>
      </c>
      <c r="AZ818" s="138"/>
      <c r="BA818" s="138"/>
      <c r="BB818" s="103" t="s">
        <v>95</v>
      </c>
      <c r="BC818" s="52">
        <v>1348638</v>
      </c>
      <c r="BD818" s="64">
        <f>IFERROR(BC818/AZ804,"-")</f>
        <v>1.7199185996150607E-3</v>
      </c>
      <c r="BE818" s="52">
        <v>51</v>
      </c>
      <c r="BF818" s="64">
        <f>IFERROR(BE818/BA804,"-")</f>
        <v>9.1071428571428567E-2</v>
      </c>
      <c r="BG818" s="61">
        <f t="shared" si="152"/>
        <v>26443.882352941175</v>
      </c>
      <c r="BH818" s="138"/>
      <c r="BI818" s="150"/>
      <c r="BJ818" s="103" t="s">
        <v>95</v>
      </c>
      <c r="BK818" s="52">
        <f t="shared" si="154"/>
        <v>111189117</v>
      </c>
      <c r="BL818" s="64">
        <f>IFERROR(BK818/BH804,"-")</f>
        <v>7.0078998901065091E-3</v>
      </c>
      <c r="BM818" s="52">
        <f t="shared" si="155"/>
        <v>1268</v>
      </c>
      <c r="BN818" s="64">
        <f>IFERROR(BM818/BI804,"-")</f>
        <v>7.0581686612858338E-2</v>
      </c>
      <c r="BO818" s="61">
        <f t="shared" si="153"/>
        <v>87688.578075709782</v>
      </c>
    </row>
    <row r="819" spans="2:67" s="106" customFormat="1">
      <c r="B819" s="179"/>
      <c r="C819" s="173"/>
      <c r="D819" s="138"/>
      <c r="E819" s="138"/>
      <c r="F819" s="104" t="s">
        <v>93</v>
      </c>
      <c r="G819" s="55">
        <v>100268</v>
      </c>
      <c r="H819" s="65">
        <f>IFERROR(G819/D804,"-")</f>
        <v>2.4544550827229304E-3</v>
      </c>
      <c r="I819" s="55">
        <v>7</v>
      </c>
      <c r="J819" s="65">
        <f>IFERROR(I819/E804,"-")</f>
        <v>0.16279069767441862</v>
      </c>
      <c r="K819" s="62">
        <f t="shared" si="146"/>
        <v>14324</v>
      </c>
      <c r="L819" s="138"/>
      <c r="M819" s="138"/>
      <c r="N819" s="104" t="s">
        <v>93</v>
      </c>
      <c r="O819" s="55">
        <v>161943</v>
      </c>
      <c r="P819" s="65">
        <f>IFERROR(O819/L804,"-")</f>
        <v>9.6466918398921864E-4</v>
      </c>
      <c r="Q819" s="55">
        <v>14</v>
      </c>
      <c r="R819" s="65">
        <f>IFERROR(Q819/M804,"-")</f>
        <v>0.12389380530973451</v>
      </c>
      <c r="S819" s="62">
        <f t="shared" si="147"/>
        <v>11567.357142857143</v>
      </c>
      <c r="T819" s="138"/>
      <c r="U819" s="138"/>
      <c r="V819" s="104" t="s">
        <v>93</v>
      </c>
      <c r="W819" s="55">
        <v>9190303</v>
      </c>
      <c r="X819" s="53">
        <f>W819/T804</f>
        <v>1.8437717382724511E-3</v>
      </c>
      <c r="Y819" s="55">
        <v>541</v>
      </c>
      <c r="Z819" s="65">
        <f>IFERROR(Y819/U804,"-")</f>
        <v>7.4160383824537351E-2</v>
      </c>
      <c r="AA819" s="62">
        <f t="shared" si="148"/>
        <v>16987.621072088725</v>
      </c>
      <c r="AB819" s="138"/>
      <c r="AC819" s="138"/>
      <c r="AD819" s="104" t="s">
        <v>93</v>
      </c>
      <c r="AE819" s="55">
        <v>10510746</v>
      </c>
      <c r="AF819" s="65">
        <f>IFERROR(AE819/AB804,"-")</f>
        <v>2.3520198008915097E-3</v>
      </c>
      <c r="AG819" s="55">
        <v>541</v>
      </c>
      <c r="AH819" s="65">
        <f>IFERROR(AG819/AC804,"-")</f>
        <v>0.10655899153043136</v>
      </c>
      <c r="AI819" s="62">
        <f t="shared" si="149"/>
        <v>19428.365988909427</v>
      </c>
      <c r="AJ819" s="138"/>
      <c r="AK819" s="138"/>
      <c r="AL819" s="104" t="s">
        <v>93</v>
      </c>
      <c r="AM819" s="55">
        <v>10610749</v>
      </c>
      <c r="AN819" s="65">
        <f>IFERROR(AM819/AJ804,"-")</f>
        <v>3.0277943659012857E-3</v>
      </c>
      <c r="AO819" s="55">
        <v>483</v>
      </c>
      <c r="AP819" s="65">
        <f>IFERROR(AO819/AK804,"-")</f>
        <v>0.14694250076057194</v>
      </c>
      <c r="AQ819" s="62">
        <f t="shared" si="150"/>
        <v>21968.424430641822</v>
      </c>
      <c r="AR819" s="138"/>
      <c r="AS819" s="138"/>
      <c r="AT819" s="104" t="s">
        <v>93</v>
      </c>
      <c r="AU819" s="55">
        <v>8458428</v>
      </c>
      <c r="AV819" s="65">
        <f>IFERROR(AU819/AR804,"-")</f>
        <v>4.4155008687233243E-3</v>
      </c>
      <c r="AW819" s="55">
        <v>296</v>
      </c>
      <c r="AX819" s="65">
        <f>IFERROR(AW819/AS804,"-")</f>
        <v>0.1861635220125786</v>
      </c>
      <c r="AY819" s="62">
        <f t="shared" si="151"/>
        <v>28575.77027027027</v>
      </c>
      <c r="AZ819" s="138"/>
      <c r="BA819" s="138"/>
      <c r="BB819" s="104" t="s">
        <v>93</v>
      </c>
      <c r="BC819" s="55">
        <v>1779520</v>
      </c>
      <c r="BD819" s="65">
        <f>IFERROR(BC819/AZ804,"-")</f>
        <v>2.2694225925615273E-3</v>
      </c>
      <c r="BE819" s="55">
        <v>104</v>
      </c>
      <c r="BF819" s="65">
        <f>IFERROR(BE819/BA804,"-")</f>
        <v>0.18571428571428572</v>
      </c>
      <c r="BG819" s="62">
        <f t="shared" si="152"/>
        <v>17110.76923076923</v>
      </c>
      <c r="BH819" s="138"/>
      <c r="BI819" s="150"/>
      <c r="BJ819" s="104" t="s">
        <v>93</v>
      </c>
      <c r="BK819" s="55">
        <f t="shared" si="154"/>
        <v>40811957</v>
      </c>
      <c r="BL819" s="65">
        <f>IFERROR(BK819/BH804,"-")</f>
        <v>2.5722491255626354E-3</v>
      </c>
      <c r="BM819" s="55">
        <f t="shared" si="155"/>
        <v>1986</v>
      </c>
      <c r="BN819" s="65">
        <f>IFERROR(BM819/BI804,"-")</f>
        <v>0.11054828833843584</v>
      </c>
      <c r="BO819" s="62">
        <f t="shared" si="153"/>
        <v>20549.827291037262</v>
      </c>
    </row>
    <row r="820" spans="2:67" s="106" customFormat="1">
      <c r="B820" s="179"/>
      <c r="C820" s="174"/>
      <c r="D820" s="139"/>
      <c r="E820" s="139"/>
      <c r="F820" s="105" t="s">
        <v>101</v>
      </c>
      <c r="G820" s="56">
        <f>SUM(G804:G819)</f>
        <v>5087236</v>
      </c>
      <c r="H820" s="65">
        <f>IFERROR(G820/D804,"-")</f>
        <v>0.12453018168519438</v>
      </c>
      <c r="I820" s="55">
        <v>31</v>
      </c>
      <c r="J820" s="65">
        <f>IFERROR(I820/E804,"-")</f>
        <v>0.72093023255813948</v>
      </c>
      <c r="K820" s="62">
        <f t="shared" si="146"/>
        <v>164104.38709677418</v>
      </c>
      <c r="L820" s="139"/>
      <c r="M820" s="139"/>
      <c r="N820" s="105" t="s">
        <v>101</v>
      </c>
      <c r="O820" s="56">
        <f>SUM(O804:O819)</f>
        <v>30161440</v>
      </c>
      <c r="P820" s="65">
        <f>IFERROR(O820/L804,"-")</f>
        <v>0.17966699216847765</v>
      </c>
      <c r="Q820" s="55">
        <v>94</v>
      </c>
      <c r="R820" s="65">
        <f>IFERROR(Q820/M804,"-")</f>
        <v>0.83185840707964598</v>
      </c>
      <c r="S820" s="62">
        <f t="shared" si="147"/>
        <v>320866.38297872338</v>
      </c>
      <c r="T820" s="139"/>
      <c r="U820" s="139"/>
      <c r="V820" s="105" t="s">
        <v>101</v>
      </c>
      <c r="W820" s="56">
        <f>SUM(W804:W819)</f>
        <v>750679696</v>
      </c>
      <c r="X820" s="53">
        <f>W820/T804</f>
        <v>0.15060243475974133</v>
      </c>
      <c r="Y820" s="55">
        <v>5189</v>
      </c>
      <c r="Z820" s="65">
        <f>IFERROR(Y820/U804,"-")</f>
        <v>0.71130911583276213</v>
      </c>
      <c r="AA820" s="62">
        <f t="shared" si="148"/>
        <v>144667.50741954133</v>
      </c>
      <c r="AB820" s="139"/>
      <c r="AC820" s="139"/>
      <c r="AD820" s="105" t="s">
        <v>101</v>
      </c>
      <c r="AE820" s="56">
        <f>SUM(AE804:AE819)</f>
        <v>824227604</v>
      </c>
      <c r="AF820" s="65">
        <f>IFERROR(AE820/AB804,"-")</f>
        <v>0.18443977668658021</v>
      </c>
      <c r="AG820" s="55">
        <v>4106</v>
      </c>
      <c r="AH820" s="65">
        <f>IFERROR(AG820/AC804,"-")</f>
        <v>0.80874532204057514</v>
      </c>
      <c r="AI820" s="62">
        <f t="shared" si="149"/>
        <v>200737.36093521677</v>
      </c>
      <c r="AJ820" s="139"/>
      <c r="AK820" s="139"/>
      <c r="AL820" s="105" t="s">
        <v>101</v>
      </c>
      <c r="AM820" s="56">
        <f>SUM(AM804:AM819)</f>
        <v>825190399</v>
      </c>
      <c r="AN820" s="65">
        <f>IFERROR(AM820/AJ804,"-")</f>
        <v>0.23546941322314136</v>
      </c>
      <c r="AO820" s="55">
        <v>2854</v>
      </c>
      <c r="AP820" s="65">
        <f>IFERROR(AO820/AK804,"-")</f>
        <v>0.8682689382415576</v>
      </c>
      <c r="AQ820" s="62">
        <f t="shared" si="150"/>
        <v>289134.68780658726</v>
      </c>
      <c r="AR820" s="139"/>
      <c r="AS820" s="139"/>
      <c r="AT820" s="105" t="s">
        <v>101</v>
      </c>
      <c r="AU820" s="56">
        <f>SUM(AU804:AU819)</f>
        <v>630160871</v>
      </c>
      <c r="AV820" s="65">
        <f>IFERROR(AU820/AR804,"-")</f>
        <v>0.32895898308006488</v>
      </c>
      <c r="AW820" s="55">
        <v>1403</v>
      </c>
      <c r="AX820" s="65">
        <f>IFERROR(AW820/AS804,"-")</f>
        <v>0.88238993710691827</v>
      </c>
      <c r="AY820" s="62">
        <f t="shared" si="151"/>
        <v>449152.43834640057</v>
      </c>
      <c r="AZ820" s="139"/>
      <c r="BA820" s="139"/>
      <c r="BB820" s="105" t="s">
        <v>101</v>
      </c>
      <c r="BC820" s="56">
        <f>SUM(BC804:BC819)</f>
        <v>268982914</v>
      </c>
      <c r="BD820" s="65">
        <f>IFERROR(BC820/AZ804,"-")</f>
        <v>0.343034021558979</v>
      </c>
      <c r="BE820" s="55">
        <v>485</v>
      </c>
      <c r="BF820" s="65">
        <f>IFERROR(BE820/BA804,"-")</f>
        <v>0.8660714285714286</v>
      </c>
      <c r="BG820" s="62">
        <f t="shared" si="152"/>
        <v>554603.94639175257</v>
      </c>
      <c r="BH820" s="139"/>
      <c r="BI820" s="151"/>
      <c r="BJ820" s="105" t="s">
        <v>101</v>
      </c>
      <c r="BK820" s="56">
        <f t="shared" si="154"/>
        <v>3334490160</v>
      </c>
      <c r="BL820" s="65">
        <f>IFERROR(BK820/BH804,"-")</f>
        <v>0.21016241387927592</v>
      </c>
      <c r="BM820" s="56">
        <f t="shared" si="155"/>
        <v>14162</v>
      </c>
      <c r="BN820" s="65">
        <f>IFERROR(BM820/BI804,"-")</f>
        <v>0.78831060395212915</v>
      </c>
      <c r="BO820" s="62">
        <f t="shared" si="153"/>
        <v>235453.33709927977</v>
      </c>
    </row>
    <row r="821" spans="2:67" s="106" customFormat="1">
      <c r="B821" s="179">
        <v>49</v>
      </c>
      <c r="C821" s="172" t="s">
        <v>27</v>
      </c>
      <c r="D821" s="137">
        <v>40538660</v>
      </c>
      <c r="E821" s="137">
        <v>20</v>
      </c>
      <c r="F821" s="101" t="s">
        <v>66</v>
      </c>
      <c r="G821" s="48">
        <v>149079</v>
      </c>
      <c r="H821" s="63">
        <f>IFERROR(G821/D821,"-")</f>
        <v>3.6774525847672319E-3</v>
      </c>
      <c r="I821" s="48">
        <v>4</v>
      </c>
      <c r="J821" s="63">
        <f>IFERROR(I821/E821,"-")</f>
        <v>0.2</v>
      </c>
      <c r="K821" s="60">
        <f t="shared" si="146"/>
        <v>37269.75</v>
      </c>
      <c r="L821" s="137">
        <v>43678530</v>
      </c>
      <c r="M821" s="137">
        <v>31</v>
      </c>
      <c r="N821" s="101" t="s">
        <v>66</v>
      </c>
      <c r="O821" s="48">
        <v>257831</v>
      </c>
      <c r="P821" s="63">
        <f>IFERROR(O821/L821,"-")</f>
        <v>5.9029230150373646E-3</v>
      </c>
      <c r="Q821" s="48">
        <v>4</v>
      </c>
      <c r="R821" s="63">
        <f>IFERROR(Q821/M821,"-")</f>
        <v>0.12903225806451613</v>
      </c>
      <c r="S821" s="60">
        <f t="shared" si="147"/>
        <v>64457.75</v>
      </c>
      <c r="T821" s="137">
        <v>5376073980</v>
      </c>
      <c r="U821" s="137">
        <v>8021</v>
      </c>
      <c r="V821" s="101" t="s">
        <v>66</v>
      </c>
      <c r="W821" s="48">
        <v>120954326</v>
      </c>
      <c r="X821" s="46">
        <f>W821/T821</f>
        <v>2.2498634961120829E-2</v>
      </c>
      <c r="Y821" s="48">
        <v>1516</v>
      </c>
      <c r="Z821" s="63">
        <f>IFERROR(Y821/U821,"-")</f>
        <v>0.18900386485475626</v>
      </c>
      <c r="AA821" s="60">
        <f t="shared" si="148"/>
        <v>79785.175461741426</v>
      </c>
      <c r="AB821" s="137">
        <v>4776788910</v>
      </c>
      <c r="AC821" s="137">
        <v>5509</v>
      </c>
      <c r="AD821" s="101" t="s">
        <v>66</v>
      </c>
      <c r="AE821" s="48">
        <v>132885349</v>
      </c>
      <c r="AF821" s="63">
        <f>IFERROR(AE821/AB821,"-")</f>
        <v>2.7818970338381564E-2</v>
      </c>
      <c r="AG821" s="48">
        <v>1455</v>
      </c>
      <c r="AH821" s="63">
        <f>IFERROR(AG821/AC821,"-")</f>
        <v>0.26411326919586131</v>
      </c>
      <c r="AI821" s="60">
        <f t="shared" si="149"/>
        <v>91330.136769759454</v>
      </c>
      <c r="AJ821" s="137">
        <v>2894660530</v>
      </c>
      <c r="AK821" s="137">
        <v>2968</v>
      </c>
      <c r="AL821" s="101" t="s">
        <v>66</v>
      </c>
      <c r="AM821" s="48">
        <v>97689025</v>
      </c>
      <c r="AN821" s="63">
        <f>IFERROR(AM821/AJ821,"-")</f>
        <v>3.3748007404515931E-2</v>
      </c>
      <c r="AO821" s="48">
        <v>848</v>
      </c>
      <c r="AP821" s="63">
        <f>IFERROR(AO821/AK821,"-")</f>
        <v>0.2857142857142857</v>
      </c>
      <c r="AQ821" s="60">
        <f t="shared" si="150"/>
        <v>115199.32193396226</v>
      </c>
      <c r="AR821" s="137">
        <v>1313608590</v>
      </c>
      <c r="AS821" s="137">
        <v>1282</v>
      </c>
      <c r="AT821" s="101" t="s">
        <v>66</v>
      </c>
      <c r="AU821" s="48">
        <v>60567966</v>
      </c>
      <c r="AV821" s="63">
        <f>IFERROR(AU821/AR821,"-")</f>
        <v>4.6108076988138451E-2</v>
      </c>
      <c r="AW821" s="48">
        <v>380</v>
      </c>
      <c r="AX821" s="63">
        <f>IFERROR(AW821/AS821,"-")</f>
        <v>0.29641185647425899</v>
      </c>
      <c r="AY821" s="60">
        <f t="shared" si="151"/>
        <v>159389.3842105263</v>
      </c>
      <c r="AZ821" s="137">
        <v>458970740</v>
      </c>
      <c r="BA821" s="137">
        <v>442</v>
      </c>
      <c r="BB821" s="101" t="s">
        <v>66</v>
      </c>
      <c r="BC821" s="48">
        <v>17687112</v>
      </c>
      <c r="BD821" s="63">
        <f>IFERROR(BC821/AZ821,"-")</f>
        <v>3.8536469666889873E-2</v>
      </c>
      <c r="BE821" s="48">
        <v>122</v>
      </c>
      <c r="BF821" s="63">
        <f>IFERROR(BE821/BA821,"-")</f>
        <v>0.27601809954751133</v>
      </c>
      <c r="BG821" s="60">
        <f t="shared" si="152"/>
        <v>144976.32786885247</v>
      </c>
      <c r="BH821" s="137">
        <f>SUM(D821,L821,T821,AB821,AJ821,AR821,AZ821)</f>
        <v>14904319940</v>
      </c>
      <c r="BI821" s="149">
        <f>SUM(E821,M821,U821,AC821,AK821,AS821,BA821)</f>
        <v>18273</v>
      </c>
      <c r="BJ821" s="101" t="s">
        <v>66</v>
      </c>
      <c r="BK821" s="48">
        <f t="shared" si="154"/>
        <v>430190688</v>
      </c>
      <c r="BL821" s="63">
        <f>IFERROR(BK821/BH821,"-")</f>
        <v>2.8863489896339412E-2</v>
      </c>
      <c r="BM821" s="48">
        <f t="shared" si="155"/>
        <v>4329</v>
      </c>
      <c r="BN821" s="63">
        <f>IFERROR(BM821/BI821,"-")</f>
        <v>0.23690691183713675</v>
      </c>
      <c r="BO821" s="60">
        <f t="shared" si="153"/>
        <v>99374.1483021483</v>
      </c>
    </row>
    <row r="822" spans="2:67" s="106" customFormat="1">
      <c r="B822" s="179"/>
      <c r="C822" s="173"/>
      <c r="D822" s="138"/>
      <c r="E822" s="138"/>
      <c r="F822" s="102" t="s">
        <v>68</v>
      </c>
      <c r="G822" s="52">
        <v>108836</v>
      </c>
      <c r="H822" s="64">
        <f>IFERROR(G822/D821,"-")</f>
        <v>2.6847458697450777E-3</v>
      </c>
      <c r="I822" s="52">
        <v>2</v>
      </c>
      <c r="J822" s="64">
        <f>IFERROR(I822/E821,"-")</f>
        <v>0.1</v>
      </c>
      <c r="K822" s="61">
        <f t="shared" si="146"/>
        <v>54418</v>
      </c>
      <c r="L822" s="138"/>
      <c r="M822" s="138"/>
      <c r="N822" s="102" t="s">
        <v>68</v>
      </c>
      <c r="O822" s="52">
        <v>212311</v>
      </c>
      <c r="P822" s="64">
        <f>IFERROR(O822/L821,"-")</f>
        <v>4.8607634002334789E-3</v>
      </c>
      <c r="Q822" s="52">
        <v>6</v>
      </c>
      <c r="R822" s="64">
        <f>IFERROR(Q822/M821,"-")</f>
        <v>0.19354838709677419</v>
      </c>
      <c r="S822" s="61">
        <f t="shared" si="147"/>
        <v>35385.166666666664</v>
      </c>
      <c r="T822" s="138"/>
      <c r="U822" s="138"/>
      <c r="V822" s="102" t="s">
        <v>68</v>
      </c>
      <c r="W822" s="52">
        <v>92177144</v>
      </c>
      <c r="X822" s="50">
        <f>W822/T821</f>
        <v>1.7145810184702851E-2</v>
      </c>
      <c r="Y822" s="52">
        <v>1747</v>
      </c>
      <c r="Z822" s="64">
        <f>IFERROR(Y822/U821,"-")</f>
        <v>0.21780326642563272</v>
      </c>
      <c r="AA822" s="61">
        <f t="shared" si="148"/>
        <v>52763.104751001716</v>
      </c>
      <c r="AB822" s="138"/>
      <c r="AC822" s="138"/>
      <c r="AD822" s="102" t="s">
        <v>68</v>
      </c>
      <c r="AE822" s="52">
        <v>77723742</v>
      </c>
      <c r="AF822" s="64">
        <f>IFERROR(AE822/AB821,"-")</f>
        <v>1.6271127626613084E-2</v>
      </c>
      <c r="AG822" s="52">
        <v>1566</v>
      </c>
      <c r="AH822" s="64">
        <f>IFERROR(AG822/AC821,"-")</f>
        <v>0.28426211653657651</v>
      </c>
      <c r="AI822" s="61">
        <f t="shared" si="149"/>
        <v>49632.019157088122</v>
      </c>
      <c r="AJ822" s="138"/>
      <c r="AK822" s="138"/>
      <c r="AL822" s="102" t="s">
        <v>68</v>
      </c>
      <c r="AM822" s="52">
        <v>41977050</v>
      </c>
      <c r="AN822" s="64">
        <f>IFERROR(AM822/AJ821,"-")</f>
        <v>1.4501545022275894E-2</v>
      </c>
      <c r="AO822" s="52">
        <v>923</v>
      </c>
      <c r="AP822" s="64">
        <f>IFERROR(AO822/AK821,"-")</f>
        <v>0.31098382749326148</v>
      </c>
      <c r="AQ822" s="61">
        <f t="shared" si="150"/>
        <v>45478.927410617551</v>
      </c>
      <c r="AR822" s="138"/>
      <c r="AS822" s="138"/>
      <c r="AT822" s="102" t="s">
        <v>68</v>
      </c>
      <c r="AU822" s="52">
        <v>27187704</v>
      </c>
      <c r="AV822" s="64">
        <f>IFERROR(AU822/AR821,"-")</f>
        <v>2.0696959662847514E-2</v>
      </c>
      <c r="AW822" s="52">
        <v>431</v>
      </c>
      <c r="AX822" s="64">
        <f>IFERROR(AW822/AS821,"-")</f>
        <v>0.33619344773790949</v>
      </c>
      <c r="AY822" s="61">
        <f t="shared" si="151"/>
        <v>63080.51972157773</v>
      </c>
      <c r="AZ822" s="138"/>
      <c r="BA822" s="138"/>
      <c r="BB822" s="102" t="s">
        <v>68</v>
      </c>
      <c r="BC822" s="52">
        <v>6466970</v>
      </c>
      <c r="BD822" s="64">
        <f>IFERROR(BC822/AZ821,"-")</f>
        <v>1.4090157468425983E-2</v>
      </c>
      <c r="BE822" s="52">
        <v>146</v>
      </c>
      <c r="BF822" s="64">
        <f>IFERROR(BE822/BA821,"-")</f>
        <v>0.33031674208144796</v>
      </c>
      <c r="BG822" s="61">
        <f t="shared" si="152"/>
        <v>44294.315068493153</v>
      </c>
      <c r="BH822" s="138"/>
      <c r="BI822" s="150"/>
      <c r="BJ822" s="102" t="s">
        <v>68</v>
      </c>
      <c r="BK822" s="52">
        <f t="shared" si="154"/>
        <v>245853757</v>
      </c>
      <c r="BL822" s="64">
        <f>IFERROR(BK822/BH821,"-")</f>
        <v>1.6495469634960076E-2</v>
      </c>
      <c r="BM822" s="52">
        <f t="shared" si="155"/>
        <v>4821</v>
      </c>
      <c r="BN822" s="64">
        <f>IFERROR(BM822/BI821,"-")</f>
        <v>0.2638318831062223</v>
      </c>
      <c r="BO822" s="61">
        <f t="shared" si="153"/>
        <v>50996.423356150175</v>
      </c>
    </row>
    <row r="823" spans="2:67" s="106" customFormat="1">
      <c r="B823" s="179"/>
      <c r="C823" s="173"/>
      <c r="D823" s="138"/>
      <c r="E823" s="138"/>
      <c r="F823" s="103" t="s">
        <v>70</v>
      </c>
      <c r="G823" s="52">
        <v>107330</v>
      </c>
      <c r="H823" s="64">
        <f>IFERROR(G823/D821,"-")</f>
        <v>2.6475961464932488E-3</v>
      </c>
      <c r="I823" s="52">
        <v>4</v>
      </c>
      <c r="J823" s="64">
        <f>IFERROR(I823/E821,"-")</f>
        <v>0.2</v>
      </c>
      <c r="K823" s="61">
        <f t="shared" si="146"/>
        <v>26832.5</v>
      </c>
      <c r="L823" s="138"/>
      <c r="M823" s="138"/>
      <c r="N823" s="103" t="s">
        <v>70</v>
      </c>
      <c r="O823" s="52">
        <v>268528</v>
      </c>
      <c r="P823" s="64">
        <f>IFERROR(O823/L821,"-")</f>
        <v>6.1478259456076018E-3</v>
      </c>
      <c r="Q823" s="52">
        <v>8</v>
      </c>
      <c r="R823" s="64">
        <f>IFERROR(Q823/M821,"-")</f>
        <v>0.25806451612903225</v>
      </c>
      <c r="S823" s="61">
        <f t="shared" si="147"/>
        <v>33566</v>
      </c>
      <c r="T823" s="138"/>
      <c r="U823" s="138"/>
      <c r="V823" s="103" t="s">
        <v>70</v>
      </c>
      <c r="W823" s="52">
        <v>89589187</v>
      </c>
      <c r="X823" s="50">
        <f>W823/T821</f>
        <v>1.6664425998096106E-2</v>
      </c>
      <c r="Y823" s="52">
        <v>1945</v>
      </c>
      <c r="Z823" s="64">
        <f>IFERROR(Y823/U821,"-")</f>
        <v>0.24248846777209823</v>
      </c>
      <c r="AA823" s="61">
        <f t="shared" si="148"/>
        <v>46061.278663239078</v>
      </c>
      <c r="AB823" s="138"/>
      <c r="AC823" s="138"/>
      <c r="AD823" s="103" t="s">
        <v>70</v>
      </c>
      <c r="AE823" s="52">
        <v>87033229</v>
      </c>
      <c r="AF823" s="64">
        <f>IFERROR(AE823/AB821,"-")</f>
        <v>1.8220028274182207E-2</v>
      </c>
      <c r="AG823" s="52">
        <v>1576</v>
      </c>
      <c r="AH823" s="64">
        <f>IFERROR(AG823/AC821,"-")</f>
        <v>0.28607732800871299</v>
      </c>
      <c r="AI823" s="61">
        <f t="shared" si="149"/>
        <v>55224.13007614213</v>
      </c>
      <c r="AJ823" s="138"/>
      <c r="AK823" s="138"/>
      <c r="AL823" s="103" t="s">
        <v>70</v>
      </c>
      <c r="AM823" s="52">
        <v>41985440</v>
      </c>
      <c r="AN823" s="64">
        <f>IFERROR(AM823/AJ821,"-")</f>
        <v>1.4504443462321989E-2</v>
      </c>
      <c r="AO823" s="52">
        <v>903</v>
      </c>
      <c r="AP823" s="64">
        <f>IFERROR(AO823/AK821,"-")</f>
        <v>0.30424528301886794</v>
      </c>
      <c r="AQ823" s="61">
        <f t="shared" si="150"/>
        <v>46495.503875968992</v>
      </c>
      <c r="AR823" s="138"/>
      <c r="AS823" s="138"/>
      <c r="AT823" s="103" t="s">
        <v>70</v>
      </c>
      <c r="AU823" s="52">
        <v>12912597</v>
      </c>
      <c r="AV823" s="64">
        <f>IFERROR(AU823/AR821,"-")</f>
        <v>9.8298664444634917E-3</v>
      </c>
      <c r="AW823" s="52">
        <v>348</v>
      </c>
      <c r="AX823" s="64">
        <f>IFERROR(AW823/AS821,"-")</f>
        <v>0.2714508580343214</v>
      </c>
      <c r="AY823" s="61">
        <f t="shared" si="151"/>
        <v>37105.163793103449</v>
      </c>
      <c r="AZ823" s="138"/>
      <c r="BA823" s="138"/>
      <c r="BB823" s="103" t="s">
        <v>70</v>
      </c>
      <c r="BC823" s="52">
        <v>6684332</v>
      </c>
      <c r="BD823" s="64">
        <f>IFERROR(BC823/AZ821,"-")</f>
        <v>1.4563743213783084E-2</v>
      </c>
      <c r="BE823" s="52">
        <v>91</v>
      </c>
      <c r="BF823" s="64">
        <f>IFERROR(BE823/BA821,"-")</f>
        <v>0.20588235294117646</v>
      </c>
      <c r="BG823" s="61">
        <f t="shared" si="152"/>
        <v>73454.197802197799</v>
      </c>
      <c r="BH823" s="138"/>
      <c r="BI823" s="150"/>
      <c r="BJ823" s="103" t="s">
        <v>70</v>
      </c>
      <c r="BK823" s="52">
        <f t="shared" si="154"/>
        <v>238580643</v>
      </c>
      <c r="BL823" s="64">
        <f>IFERROR(BK823/BH821,"-")</f>
        <v>1.60074826600911E-2</v>
      </c>
      <c r="BM823" s="52">
        <f t="shared" si="155"/>
        <v>4875</v>
      </c>
      <c r="BN823" s="64">
        <f>IFERROR(BM823/BI821,"-")</f>
        <v>0.26678706287965853</v>
      </c>
      <c r="BO823" s="61">
        <f t="shared" si="153"/>
        <v>48939.619076923074</v>
      </c>
    </row>
    <row r="824" spans="2:67" s="106" customFormat="1">
      <c r="B824" s="179"/>
      <c r="C824" s="173"/>
      <c r="D824" s="138"/>
      <c r="E824" s="138"/>
      <c r="F824" s="103" t="s">
        <v>72</v>
      </c>
      <c r="G824" s="52">
        <v>3304</v>
      </c>
      <c r="H824" s="64">
        <f>IFERROR(G824/D821,"-")</f>
        <v>8.1502447293521795E-5</v>
      </c>
      <c r="I824" s="52">
        <v>1</v>
      </c>
      <c r="J824" s="64">
        <f>IFERROR(I824/E821,"-")</f>
        <v>0.05</v>
      </c>
      <c r="K824" s="61">
        <f t="shared" si="146"/>
        <v>3304</v>
      </c>
      <c r="L824" s="138"/>
      <c r="M824" s="138"/>
      <c r="N824" s="103" t="s">
        <v>72</v>
      </c>
      <c r="O824" s="52">
        <v>8169</v>
      </c>
      <c r="P824" s="64">
        <f>IFERROR(O824/L821,"-")</f>
        <v>1.870255248974725E-4</v>
      </c>
      <c r="Q824" s="52">
        <v>3</v>
      </c>
      <c r="R824" s="64">
        <f>IFERROR(Q824/M821,"-")</f>
        <v>9.6774193548387094E-2</v>
      </c>
      <c r="S824" s="61">
        <f t="shared" si="147"/>
        <v>2723</v>
      </c>
      <c r="T824" s="138"/>
      <c r="U824" s="138"/>
      <c r="V824" s="103" t="s">
        <v>72</v>
      </c>
      <c r="W824" s="52">
        <v>14204163</v>
      </c>
      <c r="X824" s="50">
        <f>W824/T821</f>
        <v>2.6421070567187394E-3</v>
      </c>
      <c r="Y824" s="52">
        <v>256</v>
      </c>
      <c r="Z824" s="64">
        <f>IFERROR(Y824/U821,"-")</f>
        <v>3.1916219922702903E-2</v>
      </c>
      <c r="AA824" s="61">
        <f t="shared" si="148"/>
        <v>55485.01171875</v>
      </c>
      <c r="AB824" s="138"/>
      <c r="AC824" s="138"/>
      <c r="AD824" s="103" t="s">
        <v>72</v>
      </c>
      <c r="AE824" s="52">
        <v>8838029</v>
      </c>
      <c r="AF824" s="64">
        <f>IFERROR(AE824/AB821,"-")</f>
        <v>1.8502029640660844E-3</v>
      </c>
      <c r="AG824" s="52">
        <v>237</v>
      </c>
      <c r="AH824" s="64">
        <f>IFERROR(AG824/AC821,"-")</f>
        <v>4.3020511889635141E-2</v>
      </c>
      <c r="AI824" s="61">
        <f t="shared" si="149"/>
        <v>37291.261603375526</v>
      </c>
      <c r="AJ824" s="138"/>
      <c r="AK824" s="138"/>
      <c r="AL824" s="103" t="s">
        <v>72</v>
      </c>
      <c r="AM824" s="52">
        <v>6207561</v>
      </c>
      <c r="AN824" s="64">
        <f>IFERROR(AM824/AJ821,"-")</f>
        <v>2.1444866973744934E-3</v>
      </c>
      <c r="AO824" s="52">
        <v>145</v>
      </c>
      <c r="AP824" s="64">
        <f>IFERROR(AO824/AK821,"-")</f>
        <v>4.8854447439353098E-2</v>
      </c>
      <c r="AQ824" s="61">
        <f t="shared" si="150"/>
        <v>42810.76551724138</v>
      </c>
      <c r="AR824" s="138"/>
      <c r="AS824" s="138"/>
      <c r="AT824" s="103" t="s">
        <v>72</v>
      </c>
      <c r="AU824" s="52">
        <v>521880</v>
      </c>
      <c r="AV824" s="64">
        <f>IFERROR(AU824/AR821,"-")</f>
        <v>3.9728729240420086E-4</v>
      </c>
      <c r="AW824" s="52">
        <v>36</v>
      </c>
      <c r="AX824" s="64">
        <f>IFERROR(AW824/AS821,"-")</f>
        <v>2.8081123244929798E-2</v>
      </c>
      <c r="AY824" s="61">
        <f t="shared" si="151"/>
        <v>14496.666666666666</v>
      </c>
      <c r="AZ824" s="138"/>
      <c r="BA824" s="138"/>
      <c r="BB824" s="103" t="s">
        <v>72</v>
      </c>
      <c r="BC824" s="52">
        <v>68506</v>
      </c>
      <c r="BD824" s="64">
        <f>IFERROR(BC824/AZ821,"-")</f>
        <v>1.4926005958462623E-4</v>
      </c>
      <c r="BE824" s="52">
        <v>9</v>
      </c>
      <c r="BF824" s="64">
        <f>IFERROR(BE824/BA821,"-")</f>
        <v>2.0361990950226245E-2</v>
      </c>
      <c r="BG824" s="61">
        <f t="shared" si="152"/>
        <v>7611.7777777777774</v>
      </c>
      <c r="BH824" s="138"/>
      <c r="BI824" s="150"/>
      <c r="BJ824" s="103" t="s">
        <v>72</v>
      </c>
      <c r="BK824" s="52">
        <f t="shared" si="154"/>
        <v>29851612</v>
      </c>
      <c r="BL824" s="64">
        <f>IFERROR(BK824/BH821,"-")</f>
        <v>2.0028831989767392E-3</v>
      </c>
      <c r="BM824" s="52">
        <f t="shared" si="155"/>
        <v>687</v>
      </c>
      <c r="BN824" s="64">
        <f>IFERROR(BM824/BI821,"-")</f>
        <v>3.7596453784271879E-2</v>
      </c>
      <c r="BO824" s="61">
        <f t="shared" si="153"/>
        <v>43452.128093158659</v>
      </c>
    </row>
    <row r="825" spans="2:67" s="106" customFormat="1">
      <c r="B825" s="179"/>
      <c r="C825" s="173"/>
      <c r="D825" s="138"/>
      <c r="E825" s="138"/>
      <c r="F825" s="103" t="s">
        <v>74</v>
      </c>
      <c r="G825" s="52">
        <v>84684</v>
      </c>
      <c r="H825" s="64">
        <f>IFERROR(G825/D821,"-")</f>
        <v>2.0889689003040553E-3</v>
      </c>
      <c r="I825" s="52">
        <v>5</v>
      </c>
      <c r="J825" s="64">
        <f>IFERROR(I825/E821,"-")</f>
        <v>0.25</v>
      </c>
      <c r="K825" s="61">
        <f t="shared" si="146"/>
        <v>16936.8</v>
      </c>
      <c r="L825" s="138"/>
      <c r="M825" s="138"/>
      <c r="N825" s="103" t="s">
        <v>74</v>
      </c>
      <c r="O825" s="52">
        <v>389883</v>
      </c>
      <c r="P825" s="64">
        <f>IFERROR(O825/L821,"-")</f>
        <v>8.9261932578774978E-3</v>
      </c>
      <c r="Q825" s="52">
        <v>8</v>
      </c>
      <c r="R825" s="64">
        <f>IFERROR(Q825/M821,"-")</f>
        <v>0.25806451612903225</v>
      </c>
      <c r="S825" s="61">
        <f t="shared" si="147"/>
        <v>48735.375</v>
      </c>
      <c r="T825" s="138"/>
      <c r="U825" s="138"/>
      <c r="V825" s="103" t="s">
        <v>74</v>
      </c>
      <c r="W825" s="52">
        <v>108295946</v>
      </c>
      <c r="X825" s="50">
        <f>W825/T821</f>
        <v>2.0144057987832972E-2</v>
      </c>
      <c r="Y825" s="52">
        <v>2255</v>
      </c>
      <c r="Z825" s="64">
        <f>IFERROR(Y825/U821,"-")</f>
        <v>0.28113701533474628</v>
      </c>
      <c r="AA825" s="61">
        <f t="shared" si="148"/>
        <v>48024.809756097558</v>
      </c>
      <c r="AB825" s="138"/>
      <c r="AC825" s="138"/>
      <c r="AD825" s="103" t="s">
        <v>74</v>
      </c>
      <c r="AE825" s="52">
        <v>107749627</v>
      </c>
      <c r="AF825" s="64">
        <f>IFERROR(AE825/AB821,"-")</f>
        <v>2.2556916169025356E-2</v>
      </c>
      <c r="AG825" s="52">
        <v>1874</v>
      </c>
      <c r="AH825" s="64">
        <f>IFERROR(AG825/AC821,"-")</f>
        <v>0.34017062987838081</v>
      </c>
      <c r="AI825" s="61">
        <f t="shared" si="149"/>
        <v>57497.132870864458</v>
      </c>
      <c r="AJ825" s="138"/>
      <c r="AK825" s="138"/>
      <c r="AL825" s="103" t="s">
        <v>74</v>
      </c>
      <c r="AM825" s="52">
        <v>44160264</v>
      </c>
      <c r="AN825" s="64">
        <f>IFERROR(AM825/AJ821,"-")</f>
        <v>1.5255766105326347E-2</v>
      </c>
      <c r="AO825" s="52">
        <v>1003</v>
      </c>
      <c r="AP825" s="64">
        <f>IFERROR(AO825/AK821,"-")</f>
        <v>0.33793800539083557</v>
      </c>
      <c r="AQ825" s="61">
        <f t="shared" si="150"/>
        <v>44028.179461615153</v>
      </c>
      <c r="AR825" s="138"/>
      <c r="AS825" s="138"/>
      <c r="AT825" s="103" t="s">
        <v>74</v>
      </c>
      <c r="AU825" s="52">
        <v>15150892</v>
      </c>
      <c r="AV825" s="64">
        <f>IFERROR(AU825/AR821,"-")</f>
        <v>1.1533794857416393E-2</v>
      </c>
      <c r="AW825" s="52">
        <v>379</v>
      </c>
      <c r="AX825" s="64">
        <f>IFERROR(AW825/AS821,"-")</f>
        <v>0.29563182527301091</v>
      </c>
      <c r="AY825" s="61">
        <f t="shared" si="151"/>
        <v>39975.968337730868</v>
      </c>
      <c r="AZ825" s="138"/>
      <c r="BA825" s="138"/>
      <c r="BB825" s="103" t="s">
        <v>74</v>
      </c>
      <c r="BC825" s="52">
        <v>5440391</v>
      </c>
      <c r="BD825" s="64">
        <f>IFERROR(BC825/AZ821,"-")</f>
        <v>1.1853459329455293E-2</v>
      </c>
      <c r="BE825" s="52">
        <v>91</v>
      </c>
      <c r="BF825" s="64">
        <f>IFERROR(BE825/BA821,"-")</f>
        <v>0.20588235294117646</v>
      </c>
      <c r="BG825" s="61">
        <f t="shared" si="152"/>
        <v>59784.516483516483</v>
      </c>
      <c r="BH825" s="138"/>
      <c r="BI825" s="150"/>
      <c r="BJ825" s="103" t="s">
        <v>74</v>
      </c>
      <c r="BK825" s="52">
        <f t="shared" si="154"/>
        <v>281271687</v>
      </c>
      <c r="BL825" s="64">
        <f>IFERROR(BK825/BH821,"-")</f>
        <v>1.8871822943435822E-2</v>
      </c>
      <c r="BM825" s="52">
        <f t="shared" si="155"/>
        <v>5615</v>
      </c>
      <c r="BN825" s="64">
        <f>IFERROR(BM825/BI821,"-")</f>
        <v>0.30728397088600667</v>
      </c>
      <c r="BO825" s="61">
        <f t="shared" si="153"/>
        <v>50092.909528049866</v>
      </c>
    </row>
    <row r="826" spans="2:67" s="106" customFormat="1">
      <c r="B826" s="179"/>
      <c r="C826" s="173"/>
      <c r="D826" s="138"/>
      <c r="E826" s="138"/>
      <c r="F826" s="103" t="s">
        <v>76</v>
      </c>
      <c r="G826" s="52">
        <v>1167584</v>
      </c>
      <c r="H826" s="64">
        <f>IFERROR(G826/D821,"-")</f>
        <v>2.880174135010876E-2</v>
      </c>
      <c r="I826" s="52">
        <v>7</v>
      </c>
      <c r="J826" s="64">
        <f>IFERROR(I826/E821,"-")</f>
        <v>0.35</v>
      </c>
      <c r="K826" s="61">
        <f t="shared" si="146"/>
        <v>166797.71428571429</v>
      </c>
      <c r="L826" s="138"/>
      <c r="M826" s="138"/>
      <c r="N826" s="103" t="s">
        <v>76</v>
      </c>
      <c r="O826" s="52">
        <v>1273026</v>
      </c>
      <c r="P826" s="64">
        <f>IFERROR(O826/L821,"-")</f>
        <v>2.9145348984958973E-2</v>
      </c>
      <c r="Q826" s="52">
        <v>9</v>
      </c>
      <c r="R826" s="64">
        <f>IFERROR(Q826/M821,"-")</f>
        <v>0.29032258064516131</v>
      </c>
      <c r="S826" s="61">
        <f t="shared" si="147"/>
        <v>141447.33333333334</v>
      </c>
      <c r="T826" s="138"/>
      <c r="U826" s="138"/>
      <c r="V826" s="103" t="s">
        <v>76</v>
      </c>
      <c r="W826" s="52">
        <v>144516966</v>
      </c>
      <c r="X826" s="50">
        <f>W826/T821</f>
        <v>2.6881506195344431E-2</v>
      </c>
      <c r="Y826" s="52">
        <v>2348</v>
      </c>
      <c r="Z826" s="64">
        <f>IFERROR(Y826/U821,"-")</f>
        <v>0.29273157960354068</v>
      </c>
      <c r="AA826" s="61">
        <f t="shared" si="148"/>
        <v>61548.963373083476</v>
      </c>
      <c r="AB826" s="138"/>
      <c r="AC826" s="138"/>
      <c r="AD826" s="103" t="s">
        <v>76</v>
      </c>
      <c r="AE826" s="52">
        <v>139324964</v>
      </c>
      <c r="AF826" s="64">
        <f>IFERROR(AE826/AB821,"-")</f>
        <v>2.916707575424345E-2</v>
      </c>
      <c r="AG826" s="52">
        <v>1845</v>
      </c>
      <c r="AH826" s="64">
        <f>IFERROR(AG826/AC821,"-")</f>
        <v>0.33490651660918497</v>
      </c>
      <c r="AI826" s="61">
        <f t="shared" si="149"/>
        <v>75514.885636856372</v>
      </c>
      <c r="AJ826" s="138"/>
      <c r="AK826" s="138"/>
      <c r="AL826" s="103" t="s">
        <v>76</v>
      </c>
      <c r="AM826" s="52">
        <v>86039270</v>
      </c>
      <c r="AN826" s="64">
        <f>IFERROR(AM826/AJ821,"-")</f>
        <v>2.9723440489237609E-2</v>
      </c>
      <c r="AO826" s="52">
        <v>1200</v>
      </c>
      <c r="AP826" s="64">
        <f>IFERROR(AO826/AK821,"-")</f>
        <v>0.40431266846361186</v>
      </c>
      <c r="AQ826" s="61">
        <f t="shared" si="150"/>
        <v>71699.391666666663</v>
      </c>
      <c r="AR826" s="138"/>
      <c r="AS826" s="138"/>
      <c r="AT826" s="103" t="s">
        <v>76</v>
      </c>
      <c r="AU826" s="52">
        <v>37594532</v>
      </c>
      <c r="AV826" s="64">
        <f>IFERROR(AU826/AR821,"-")</f>
        <v>2.8619279963752367E-2</v>
      </c>
      <c r="AW826" s="52">
        <v>503</v>
      </c>
      <c r="AX826" s="64">
        <f>IFERROR(AW826/AS821,"-")</f>
        <v>0.39235569422776911</v>
      </c>
      <c r="AY826" s="61">
        <f t="shared" si="151"/>
        <v>74740.620278330025</v>
      </c>
      <c r="AZ826" s="138"/>
      <c r="BA826" s="138"/>
      <c r="BB826" s="103" t="s">
        <v>76</v>
      </c>
      <c r="BC826" s="52">
        <v>14996822</v>
      </c>
      <c r="BD826" s="64">
        <f>IFERROR(BC826/AZ821,"-")</f>
        <v>3.2674897750562489E-2</v>
      </c>
      <c r="BE826" s="52">
        <v>166</v>
      </c>
      <c r="BF826" s="64">
        <f>IFERROR(BE826/BA821,"-")</f>
        <v>0.3755656108597285</v>
      </c>
      <c r="BG826" s="61">
        <f t="shared" si="152"/>
        <v>90342.301204819276</v>
      </c>
      <c r="BH826" s="138"/>
      <c r="BI826" s="150"/>
      <c r="BJ826" s="103" t="s">
        <v>76</v>
      </c>
      <c r="BK826" s="52">
        <f t="shared" si="154"/>
        <v>424913164</v>
      </c>
      <c r="BL826" s="64">
        <f>IFERROR(BK826/BH821,"-")</f>
        <v>2.8509396316676223E-2</v>
      </c>
      <c r="BM826" s="52">
        <f t="shared" si="155"/>
        <v>6078</v>
      </c>
      <c r="BN826" s="64">
        <f>IFERROR(BM826/BI821,"-")</f>
        <v>0.33262190116565427</v>
      </c>
      <c r="BO826" s="61">
        <f t="shared" si="153"/>
        <v>69910.03027311615</v>
      </c>
    </row>
    <row r="827" spans="2:67" s="106" customFormat="1">
      <c r="B827" s="179"/>
      <c r="C827" s="173"/>
      <c r="D827" s="138"/>
      <c r="E827" s="138"/>
      <c r="F827" s="103" t="s">
        <v>77</v>
      </c>
      <c r="G827" s="52">
        <v>56603</v>
      </c>
      <c r="H827" s="64">
        <f>IFERROR(G827/D821,"-")</f>
        <v>1.3962721017418927E-3</v>
      </c>
      <c r="I827" s="52">
        <v>3</v>
      </c>
      <c r="J827" s="64">
        <f>IFERROR(I827/E821,"-")</f>
        <v>0.15</v>
      </c>
      <c r="K827" s="61">
        <f t="shared" si="146"/>
        <v>18867.666666666668</v>
      </c>
      <c r="L827" s="138"/>
      <c r="M827" s="138"/>
      <c r="N827" s="103" t="s">
        <v>77</v>
      </c>
      <c r="O827" s="52">
        <v>29418</v>
      </c>
      <c r="P827" s="64">
        <f>IFERROR(O827/L821,"-")</f>
        <v>6.7351167724737993E-4</v>
      </c>
      <c r="Q827" s="52">
        <v>4</v>
      </c>
      <c r="R827" s="64">
        <f>IFERROR(Q827/M821,"-")</f>
        <v>0.12903225806451613</v>
      </c>
      <c r="S827" s="61">
        <f t="shared" si="147"/>
        <v>7354.5</v>
      </c>
      <c r="T827" s="138"/>
      <c r="U827" s="138"/>
      <c r="V827" s="103" t="s">
        <v>77</v>
      </c>
      <c r="W827" s="52">
        <v>110981573</v>
      </c>
      <c r="X827" s="50">
        <f>W827/T821</f>
        <v>2.0643609707171478E-2</v>
      </c>
      <c r="Y827" s="52">
        <v>724</v>
      </c>
      <c r="Z827" s="64">
        <f>IFERROR(Y827/U821,"-")</f>
        <v>9.0263059468894152E-2</v>
      </c>
      <c r="AA827" s="61">
        <f t="shared" si="148"/>
        <v>153289.46546961326</v>
      </c>
      <c r="AB827" s="138"/>
      <c r="AC827" s="138"/>
      <c r="AD827" s="103" t="s">
        <v>77</v>
      </c>
      <c r="AE827" s="52">
        <v>169664288</v>
      </c>
      <c r="AF827" s="64">
        <f>IFERROR(AE827/AB821,"-")</f>
        <v>3.5518481389205873E-2</v>
      </c>
      <c r="AG827" s="52">
        <v>719</v>
      </c>
      <c r="AH827" s="64">
        <f>IFERROR(AG827/AC821,"-")</f>
        <v>0.13051370484661462</v>
      </c>
      <c r="AI827" s="61">
        <f t="shared" si="149"/>
        <v>235972.58414464534</v>
      </c>
      <c r="AJ827" s="138"/>
      <c r="AK827" s="138"/>
      <c r="AL827" s="103" t="s">
        <v>77</v>
      </c>
      <c r="AM827" s="52">
        <v>140039646</v>
      </c>
      <c r="AN827" s="64">
        <f>IFERROR(AM827/AJ821,"-")</f>
        <v>4.8378607628991988E-2</v>
      </c>
      <c r="AO827" s="52">
        <v>581</v>
      </c>
      <c r="AP827" s="64">
        <f>IFERROR(AO827/AK821,"-")</f>
        <v>0.19575471698113209</v>
      </c>
      <c r="AQ827" s="61">
        <f t="shared" si="150"/>
        <v>241032.09294320137</v>
      </c>
      <c r="AR827" s="138"/>
      <c r="AS827" s="138"/>
      <c r="AT827" s="103" t="s">
        <v>77</v>
      </c>
      <c r="AU827" s="52">
        <v>74226350</v>
      </c>
      <c r="AV827" s="64">
        <f>IFERROR(AU827/AR821,"-")</f>
        <v>5.650568256408859E-2</v>
      </c>
      <c r="AW827" s="52">
        <v>253</v>
      </c>
      <c r="AX827" s="64">
        <f>IFERROR(AW827/AS821,"-")</f>
        <v>0.19734789391575663</v>
      </c>
      <c r="AY827" s="61">
        <f t="shared" si="151"/>
        <v>293384.78260869568</v>
      </c>
      <c r="AZ827" s="138"/>
      <c r="BA827" s="138"/>
      <c r="BB827" s="103" t="s">
        <v>77</v>
      </c>
      <c r="BC827" s="52">
        <v>32069442</v>
      </c>
      <c r="BD827" s="64">
        <f>IFERROR(BC827/AZ821,"-")</f>
        <v>6.9872519542313313E-2</v>
      </c>
      <c r="BE827" s="52">
        <v>87</v>
      </c>
      <c r="BF827" s="64">
        <f>IFERROR(BE827/BA821,"-")</f>
        <v>0.19683257918552036</v>
      </c>
      <c r="BG827" s="61">
        <f t="shared" si="152"/>
        <v>368614.27586206899</v>
      </c>
      <c r="BH827" s="138"/>
      <c r="BI827" s="150"/>
      <c r="BJ827" s="103" t="s">
        <v>77</v>
      </c>
      <c r="BK827" s="52">
        <f t="shared" si="154"/>
        <v>527067320</v>
      </c>
      <c r="BL827" s="64">
        <f>IFERROR(BK827/BH821,"-")</f>
        <v>3.5363392769465735E-2</v>
      </c>
      <c r="BM827" s="52">
        <f t="shared" si="155"/>
        <v>2371</v>
      </c>
      <c r="BN827" s="64">
        <f>IFERROR(BM827/BI821,"-")</f>
        <v>0.12975428227439392</v>
      </c>
      <c r="BO827" s="61">
        <f t="shared" si="153"/>
        <v>222297.47785744412</v>
      </c>
    </row>
    <row r="828" spans="2:67" s="106" customFormat="1">
      <c r="B828" s="179"/>
      <c r="C828" s="173"/>
      <c r="D828" s="138"/>
      <c r="E828" s="138"/>
      <c r="F828" s="103" t="s">
        <v>79</v>
      </c>
      <c r="G828" s="52">
        <v>0</v>
      </c>
      <c r="H828" s="64">
        <f>IFERROR(G828/D821,"-")</f>
        <v>0</v>
      </c>
      <c r="I828" s="52">
        <v>0</v>
      </c>
      <c r="J828" s="64">
        <f>IFERROR(I828/E821,"-")</f>
        <v>0</v>
      </c>
      <c r="K828" s="61" t="str">
        <f t="shared" si="146"/>
        <v>-</v>
      </c>
      <c r="L828" s="138"/>
      <c r="M828" s="138"/>
      <c r="N828" s="103" t="s">
        <v>79</v>
      </c>
      <c r="O828" s="52">
        <v>0</v>
      </c>
      <c r="P828" s="64">
        <f>IFERROR(O828/L821,"-")</f>
        <v>0</v>
      </c>
      <c r="Q828" s="52">
        <v>0</v>
      </c>
      <c r="R828" s="64">
        <f>IFERROR(Q828/M821,"-")</f>
        <v>0</v>
      </c>
      <c r="S828" s="61" t="str">
        <f t="shared" si="147"/>
        <v>-</v>
      </c>
      <c r="T828" s="138"/>
      <c r="U828" s="138"/>
      <c r="V828" s="103" t="s">
        <v>79</v>
      </c>
      <c r="W828" s="52">
        <v>485597</v>
      </c>
      <c r="X828" s="50">
        <f>W828/T821</f>
        <v>9.0325579931844612E-5</v>
      </c>
      <c r="Y828" s="52">
        <v>1</v>
      </c>
      <c r="Z828" s="64">
        <f>IFERROR(Y828/U821,"-")</f>
        <v>1.2467273407305821E-4</v>
      </c>
      <c r="AA828" s="61">
        <f t="shared" si="148"/>
        <v>485597</v>
      </c>
      <c r="AB828" s="138"/>
      <c r="AC828" s="138"/>
      <c r="AD828" s="103" t="s">
        <v>79</v>
      </c>
      <c r="AE828" s="52">
        <v>8945</v>
      </c>
      <c r="AF828" s="64">
        <f>IFERROR(AE828/AB821,"-")</f>
        <v>1.8725968780563092E-6</v>
      </c>
      <c r="AG828" s="52">
        <v>3</v>
      </c>
      <c r="AH828" s="64">
        <f>IFERROR(AG828/AC821,"-")</f>
        <v>5.4456344164095121E-4</v>
      </c>
      <c r="AI828" s="61">
        <f t="shared" si="149"/>
        <v>2981.6666666666665</v>
      </c>
      <c r="AJ828" s="138"/>
      <c r="AK828" s="138"/>
      <c r="AL828" s="103" t="s">
        <v>79</v>
      </c>
      <c r="AM828" s="52">
        <v>8412</v>
      </c>
      <c r="AN828" s="64">
        <f>IFERROR(AM828/AJ821,"-")</f>
        <v>2.9060402464533552E-6</v>
      </c>
      <c r="AO828" s="52">
        <v>3</v>
      </c>
      <c r="AP828" s="64">
        <f>IFERROR(AO828/AK821,"-")</f>
        <v>1.0107816711590297E-3</v>
      </c>
      <c r="AQ828" s="61">
        <f t="shared" si="150"/>
        <v>2804</v>
      </c>
      <c r="AR828" s="138"/>
      <c r="AS828" s="138"/>
      <c r="AT828" s="103" t="s">
        <v>79</v>
      </c>
      <c r="AU828" s="52">
        <v>3422</v>
      </c>
      <c r="AV828" s="64">
        <f>IFERROR(AU828/AR821,"-")</f>
        <v>2.6050377761308639E-6</v>
      </c>
      <c r="AW828" s="52">
        <v>2</v>
      </c>
      <c r="AX828" s="64">
        <f>IFERROR(AW828/AS821,"-")</f>
        <v>1.5600624024960999E-3</v>
      </c>
      <c r="AY828" s="61">
        <f t="shared" si="151"/>
        <v>1711</v>
      </c>
      <c r="AZ828" s="138"/>
      <c r="BA828" s="138"/>
      <c r="BB828" s="103" t="s">
        <v>79</v>
      </c>
      <c r="BC828" s="52">
        <v>0</v>
      </c>
      <c r="BD828" s="64">
        <f>IFERROR(BC828/AZ821,"-")</f>
        <v>0</v>
      </c>
      <c r="BE828" s="52">
        <v>0</v>
      </c>
      <c r="BF828" s="64">
        <f>IFERROR(BE828/BA821,"-")</f>
        <v>0</v>
      </c>
      <c r="BG828" s="61" t="str">
        <f t="shared" si="152"/>
        <v>-</v>
      </c>
      <c r="BH828" s="138"/>
      <c r="BI828" s="150"/>
      <c r="BJ828" s="103" t="s">
        <v>79</v>
      </c>
      <c r="BK828" s="52">
        <f t="shared" si="154"/>
        <v>506376</v>
      </c>
      <c r="BL828" s="64">
        <f>IFERROR(BK828/BH821,"-")</f>
        <v>3.3975116076312569E-5</v>
      </c>
      <c r="BM828" s="52">
        <f t="shared" si="155"/>
        <v>9</v>
      </c>
      <c r="BN828" s="64">
        <f>IFERROR(BM828/BI821,"-")</f>
        <v>4.9252996223936958E-4</v>
      </c>
      <c r="BO828" s="61">
        <f t="shared" si="153"/>
        <v>56264</v>
      </c>
    </row>
    <row r="829" spans="2:67" s="106" customFormat="1">
      <c r="B829" s="179"/>
      <c r="C829" s="173"/>
      <c r="D829" s="138"/>
      <c r="E829" s="138"/>
      <c r="F829" s="103" t="s">
        <v>81</v>
      </c>
      <c r="G829" s="52">
        <v>0</v>
      </c>
      <c r="H829" s="64">
        <f>IFERROR(G829/D821,"-")</f>
        <v>0</v>
      </c>
      <c r="I829" s="52">
        <v>0</v>
      </c>
      <c r="J829" s="64">
        <f>IFERROR(I829/E821,"-")</f>
        <v>0</v>
      </c>
      <c r="K829" s="61" t="str">
        <f t="shared" si="146"/>
        <v>-</v>
      </c>
      <c r="L829" s="138"/>
      <c r="M829" s="138"/>
      <c r="N829" s="103" t="s">
        <v>81</v>
      </c>
      <c r="O829" s="52">
        <v>0</v>
      </c>
      <c r="P829" s="64">
        <f>IFERROR(O829/L821,"-")</f>
        <v>0</v>
      </c>
      <c r="Q829" s="52">
        <v>0</v>
      </c>
      <c r="R829" s="64">
        <f>IFERROR(Q829/M821,"-")</f>
        <v>0</v>
      </c>
      <c r="S829" s="61" t="str">
        <f t="shared" si="147"/>
        <v>-</v>
      </c>
      <c r="T829" s="138"/>
      <c r="U829" s="138"/>
      <c r="V829" s="103" t="s">
        <v>81</v>
      </c>
      <c r="W829" s="52">
        <v>448834</v>
      </c>
      <c r="X829" s="50">
        <f>W829/T821</f>
        <v>8.3487318379498935E-5</v>
      </c>
      <c r="Y829" s="52">
        <v>30</v>
      </c>
      <c r="Z829" s="64">
        <f>IFERROR(Y829/U821,"-")</f>
        <v>3.7401820221917466E-3</v>
      </c>
      <c r="AA829" s="61">
        <f t="shared" si="148"/>
        <v>14961.133333333333</v>
      </c>
      <c r="AB829" s="138"/>
      <c r="AC829" s="138"/>
      <c r="AD829" s="103" t="s">
        <v>81</v>
      </c>
      <c r="AE829" s="52">
        <v>641906</v>
      </c>
      <c r="AF829" s="64">
        <f>IFERROR(AE829/AB821,"-")</f>
        <v>1.3438023159369629E-4</v>
      </c>
      <c r="AG829" s="52">
        <v>21</v>
      </c>
      <c r="AH829" s="64">
        <f>IFERROR(AG829/AC821,"-")</f>
        <v>3.8119440914866584E-3</v>
      </c>
      <c r="AI829" s="61">
        <f t="shared" si="149"/>
        <v>30566.952380952382</v>
      </c>
      <c r="AJ829" s="138"/>
      <c r="AK829" s="138"/>
      <c r="AL829" s="103" t="s">
        <v>81</v>
      </c>
      <c r="AM829" s="52">
        <v>424045</v>
      </c>
      <c r="AN829" s="64">
        <f>IFERROR(AM829/AJ821,"-")</f>
        <v>1.4649213460619508E-4</v>
      </c>
      <c r="AO829" s="52">
        <v>16</v>
      </c>
      <c r="AP829" s="64">
        <f>IFERROR(AO829/AK821,"-")</f>
        <v>5.3908355795148251E-3</v>
      </c>
      <c r="AQ829" s="61">
        <f t="shared" si="150"/>
        <v>26502.8125</v>
      </c>
      <c r="AR829" s="138"/>
      <c r="AS829" s="138"/>
      <c r="AT829" s="103" t="s">
        <v>81</v>
      </c>
      <c r="AU829" s="52">
        <v>164454</v>
      </c>
      <c r="AV829" s="64">
        <f>IFERROR(AU829/AR821,"-")</f>
        <v>1.2519254308469466E-4</v>
      </c>
      <c r="AW829" s="52">
        <v>1</v>
      </c>
      <c r="AX829" s="64">
        <f>IFERROR(AW829/AS821,"-")</f>
        <v>7.8003120124804995E-4</v>
      </c>
      <c r="AY829" s="61">
        <f t="shared" si="151"/>
        <v>164454</v>
      </c>
      <c r="AZ829" s="138"/>
      <c r="BA829" s="138"/>
      <c r="BB829" s="103" t="s">
        <v>81</v>
      </c>
      <c r="BC829" s="52">
        <v>23930</v>
      </c>
      <c r="BD829" s="64">
        <f>IFERROR(BC829/AZ821,"-")</f>
        <v>5.2138399933729981E-5</v>
      </c>
      <c r="BE829" s="52">
        <v>1</v>
      </c>
      <c r="BF829" s="64">
        <f>IFERROR(BE829/BA821,"-")</f>
        <v>2.2624434389140274E-3</v>
      </c>
      <c r="BG829" s="61">
        <f t="shared" si="152"/>
        <v>23930</v>
      </c>
      <c r="BH829" s="138"/>
      <c r="BI829" s="150"/>
      <c r="BJ829" s="103" t="s">
        <v>81</v>
      </c>
      <c r="BK829" s="52">
        <f t="shared" si="154"/>
        <v>1703169</v>
      </c>
      <c r="BL829" s="64">
        <f>IFERROR(BK829/BH821,"-")</f>
        <v>1.1427351310602636E-4</v>
      </c>
      <c r="BM829" s="52">
        <f t="shared" si="155"/>
        <v>69</v>
      </c>
      <c r="BN829" s="64">
        <f>IFERROR(BM829/BI821,"-")</f>
        <v>3.7760630438351665E-3</v>
      </c>
      <c r="BO829" s="61">
        <f t="shared" si="153"/>
        <v>24683.608695652172</v>
      </c>
    </row>
    <row r="830" spans="2:67" s="106" customFormat="1">
      <c r="B830" s="179"/>
      <c r="C830" s="173"/>
      <c r="D830" s="138"/>
      <c r="E830" s="138"/>
      <c r="F830" s="103" t="s">
        <v>83</v>
      </c>
      <c r="G830" s="52">
        <v>129290</v>
      </c>
      <c r="H830" s="64">
        <f>IFERROR(G830/D821,"-")</f>
        <v>3.189301274388448E-3</v>
      </c>
      <c r="I830" s="52">
        <v>1</v>
      </c>
      <c r="J830" s="64">
        <f>IFERROR(I830/E821,"-")</f>
        <v>0.05</v>
      </c>
      <c r="K830" s="61">
        <f t="shared" si="146"/>
        <v>129290</v>
      </c>
      <c r="L830" s="138"/>
      <c r="M830" s="138"/>
      <c r="N830" s="103" t="s">
        <v>83</v>
      </c>
      <c r="O830" s="52">
        <v>841</v>
      </c>
      <c r="P830" s="64">
        <f>IFERROR(O830/L821,"-")</f>
        <v>1.9254310985282701E-5</v>
      </c>
      <c r="Q830" s="52">
        <v>1</v>
      </c>
      <c r="R830" s="64">
        <f>IFERROR(Q830/M821,"-")</f>
        <v>3.2258064516129031E-2</v>
      </c>
      <c r="S830" s="61">
        <f t="shared" si="147"/>
        <v>841</v>
      </c>
      <c r="T830" s="138"/>
      <c r="U830" s="138"/>
      <c r="V830" s="103" t="s">
        <v>83</v>
      </c>
      <c r="W830" s="52">
        <v>4963263</v>
      </c>
      <c r="X830" s="50">
        <f>W830/T821</f>
        <v>9.2321329997769111E-4</v>
      </c>
      <c r="Y830" s="52">
        <v>308</v>
      </c>
      <c r="Z830" s="64">
        <f>IFERROR(Y830/U821,"-")</f>
        <v>3.8399202094501934E-2</v>
      </c>
      <c r="AA830" s="61">
        <f t="shared" si="148"/>
        <v>16114.49025974026</v>
      </c>
      <c r="AB830" s="138"/>
      <c r="AC830" s="138"/>
      <c r="AD830" s="103" t="s">
        <v>83</v>
      </c>
      <c r="AE830" s="52">
        <v>5522341</v>
      </c>
      <c r="AF830" s="64">
        <f>IFERROR(AE830/AB821,"-")</f>
        <v>1.1560780901243551E-3</v>
      </c>
      <c r="AG830" s="52">
        <v>335</v>
      </c>
      <c r="AH830" s="64">
        <f>IFERROR(AG830/AC821,"-")</f>
        <v>6.0809584316572879E-2</v>
      </c>
      <c r="AI830" s="61">
        <f t="shared" si="149"/>
        <v>16484.599999999999</v>
      </c>
      <c r="AJ830" s="138"/>
      <c r="AK830" s="138"/>
      <c r="AL830" s="103" t="s">
        <v>83</v>
      </c>
      <c r="AM830" s="52">
        <v>4476614</v>
      </c>
      <c r="AN830" s="64">
        <f>IFERROR(AM830/AJ821,"-")</f>
        <v>1.5465074241365359E-3</v>
      </c>
      <c r="AO830" s="52">
        <v>206</v>
      </c>
      <c r="AP830" s="64">
        <f>IFERROR(AO830/AK821,"-")</f>
        <v>6.9407008086253372E-2</v>
      </c>
      <c r="AQ830" s="61">
        <f t="shared" si="150"/>
        <v>21731.135922330097</v>
      </c>
      <c r="AR830" s="138"/>
      <c r="AS830" s="138"/>
      <c r="AT830" s="103" t="s">
        <v>83</v>
      </c>
      <c r="AU830" s="52">
        <v>1708803</v>
      </c>
      <c r="AV830" s="64">
        <f>IFERROR(AU830/AR821,"-")</f>
        <v>1.3008463959572616E-3</v>
      </c>
      <c r="AW830" s="52">
        <v>91</v>
      </c>
      <c r="AX830" s="64">
        <f>IFERROR(AW830/AS821,"-")</f>
        <v>7.0982839313572549E-2</v>
      </c>
      <c r="AY830" s="61">
        <f t="shared" si="151"/>
        <v>18778.054945054944</v>
      </c>
      <c r="AZ830" s="138"/>
      <c r="BA830" s="138"/>
      <c r="BB830" s="103" t="s">
        <v>83</v>
      </c>
      <c r="BC830" s="52">
        <v>2068927</v>
      </c>
      <c r="BD830" s="64">
        <f>IFERROR(BC830/AZ821,"-")</f>
        <v>4.507753587952034E-3</v>
      </c>
      <c r="BE830" s="52">
        <v>53</v>
      </c>
      <c r="BF830" s="64">
        <f>IFERROR(BE830/BA821,"-")</f>
        <v>0.11990950226244344</v>
      </c>
      <c r="BG830" s="61">
        <f t="shared" si="152"/>
        <v>39036.358490566039</v>
      </c>
      <c r="BH830" s="138"/>
      <c r="BI830" s="150"/>
      <c r="BJ830" s="103" t="s">
        <v>83</v>
      </c>
      <c r="BK830" s="52">
        <f t="shared" si="154"/>
        <v>18870079</v>
      </c>
      <c r="BL830" s="64">
        <f>IFERROR(BK830/BH821,"-")</f>
        <v>1.2660811815611091E-3</v>
      </c>
      <c r="BM830" s="52">
        <f t="shared" si="155"/>
        <v>995</v>
      </c>
      <c r="BN830" s="64">
        <f>IFERROR(BM830/BI821,"-")</f>
        <v>5.4451923603130302E-2</v>
      </c>
      <c r="BO830" s="61">
        <f t="shared" si="153"/>
        <v>18964.90351758794</v>
      </c>
    </row>
    <row r="831" spans="2:67" s="106" customFormat="1">
      <c r="B831" s="179"/>
      <c r="C831" s="173"/>
      <c r="D831" s="138"/>
      <c r="E831" s="138"/>
      <c r="F831" s="103" t="s">
        <v>85</v>
      </c>
      <c r="G831" s="52">
        <v>0</v>
      </c>
      <c r="H831" s="64">
        <f>IFERROR(G831/D821,"-")</f>
        <v>0</v>
      </c>
      <c r="I831" s="52">
        <v>0</v>
      </c>
      <c r="J831" s="64">
        <f>IFERROR(I831/E821,"-")</f>
        <v>0</v>
      </c>
      <c r="K831" s="61" t="str">
        <f t="shared" si="146"/>
        <v>-</v>
      </c>
      <c r="L831" s="138"/>
      <c r="M831" s="138"/>
      <c r="N831" s="103" t="s">
        <v>85</v>
      </c>
      <c r="O831" s="52">
        <v>0</v>
      </c>
      <c r="P831" s="64">
        <f>IFERROR(O831/L821,"-")</f>
        <v>0</v>
      </c>
      <c r="Q831" s="52">
        <v>0</v>
      </c>
      <c r="R831" s="64">
        <f>IFERROR(Q831/M821,"-")</f>
        <v>0</v>
      </c>
      <c r="S831" s="61" t="str">
        <f t="shared" si="147"/>
        <v>-</v>
      </c>
      <c r="T831" s="138"/>
      <c r="U831" s="138"/>
      <c r="V831" s="103" t="s">
        <v>85</v>
      </c>
      <c r="W831" s="52">
        <v>4040083</v>
      </c>
      <c r="X831" s="50">
        <f>W831/T821</f>
        <v>7.5149319280758858E-4</v>
      </c>
      <c r="Y831" s="52">
        <v>42</v>
      </c>
      <c r="Z831" s="64">
        <f>IFERROR(Y831/U821,"-")</f>
        <v>5.236254831068445E-3</v>
      </c>
      <c r="AA831" s="61">
        <f t="shared" si="148"/>
        <v>96192.452380952382</v>
      </c>
      <c r="AB831" s="138"/>
      <c r="AC831" s="138"/>
      <c r="AD831" s="103" t="s">
        <v>85</v>
      </c>
      <c r="AE831" s="52">
        <v>3103989</v>
      </c>
      <c r="AF831" s="64">
        <f>IFERROR(AE831/AB821,"-")</f>
        <v>6.4980660826396031E-4</v>
      </c>
      <c r="AG831" s="52">
        <v>45</v>
      </c>
      <c r="AH831" s="64">
        <f>IFERROR(AG831/AC821,"-")</f>
        <v>8.1684516246142667E-3</v>
      </c>
      <c r="AI831" s="61">
        <f t="shared" si="149"/>
        <v>68977.53333333334</v>
      </c>
      <c r="AJ831" s="138"/>
      <c r="AK831" s="138"/>
      <c r="AL831" s="103" t="s">
        <v>85</v>
      </c>
      <c r="AM831" s="52">
        <v>4393138</v>
      </c>
      <c r="AN831" s="64">
        <f>IFERROR(AM831/AJ821,"-")</f>
        <v>1.5176695002643366E-3</v>
      </c>
      <c r="AO831" s="52">
        <v>56</v>
      </c>
      <c r="AP831" s="64">
        <f>IFERROR(AO831/AK821,"-")</f>
        <v>1.8867924528301886E-2</v>
      </c>
      <c r="AQ831" s="61">
        <f t="shared" si="150"/>
        <v>78448.892857142855</v>
      </c>
      <c r="AR831" s="138"/>
      <c r="AS831" s="138"/>
      <c r="AT831" s="103" t="s">
        <v>85</v>
      </c>
      <c r="AU831" s="52">
        <v>3618834</v>
      </c>
      <c r="AV831" s="64">
        <f>IFERROR(AU831/AR821,"-")</f>
        <v>2.7548799753205023E-3</v>
      </c>
      <c r="AW831" s="52">
        <v>40</v>
      </c>
      <c r="AX831" s="64">
        <f>IFERROR(AW831/AS821,"-")</f>
        <v>3.1201248049921998E-2</v>
      </c>
      <c r="AY831" s="61">
        <f t="shared" si="151"/>
        <v>90470.85</v>
      </c>
      <c r="AZ831" s="138"/>
      <c r="BA831" s="138"/>
      <c r="BB831" s="103" t="s">
        <v>85</v>
      </c>
      <c r="BC831" s="52">
        <v>111228</v>
      </c>
      <c r="BD831" s="64">
        <f>IFERROR(BC831/AZ821,"-")</f>
        <v>2.4234224604383276E-4</v>
      </c>
      <c r="BE831" s="52">
        <v>10</v>
      </c>
      <c r="BF831" s="64">
        <f>IFERROR(BE831/BA821,"-")</f>
        <v>2.2624434389140271E-2</v>
      </c>
      <c r="BG831" s="61">
        <f t="shared" si="152"/>
        <v>11122.8</v>
      </c>
      <c r="BH831" s="138"/>
      <c r="BI831" s="150"/>
      <c r="BJ831" s="103" t="s">
        <v>85</v>
      </c>
      <c r="BK831" s="52">
        <f t="shared" si="154"/>
        <v>15267272</v>
      </c>
      <c r="BL831" s="64">
        <f>IFERROR(BK831/BH821,"-")</f>
        <v>1.0243521382700539E-3</v>
      </c>
      <c r="BM831" s="52">
        <f t="shared" si="155"/>
        <v>193</v>
      </c>
      <c r="BN831" s="64">
        <f>IFERROR(BM831/BI821,"-")</f>
        <v>1.0562031412466481E-2</v>
      </c>
      <c r="BO831" s="61">
        <f t="shared" si="153"/>
        <v>79105.036269430057</v>
      </c>
    </row>
    <row r="832" spans="2:67" s="106" customFormat="1">
      <c r="B832" s="179"/>
      <c r="C832" s="173"/>
      <c r="D832" s="138"/>
      <c r="E832" s="138"/>
      <c r="F832" s="103" t="s">
        <v>87</v>
      </c>
      <c r="G832" s="52">
        <v>0</v>
      </c>
      <c r="H832" s="64">
        <f>IFERROR(G832/D821,"-")</f>
        <v>0</v>
      </c>
      <c r="I832" s="52">
        <v>0</v>
      </c>
      <c r="J832" s="64">
        <f>IFERROR(I832/E821,"-")</f>
        <v>0</v>
      </c>
      <c r="K832" s="61" t="str">
        <f t="shared" si="146"/>
        <v>-</v>
      </c>
      <c r="L832" s="138"/>
      <c r="M832" s="138"/>
      <c r="N832" s="103" t="s">
        <v>87</v>
      </c>
      <c r="O832" s="52">
        <v>0</v>
      </c>
      <c r="P832" s="64">
        <f>IFERROR(O832/L821,"-")</f>
        <v>0</v>
      </c>
      <c r="Q832" s="52">
        <v>0</v>
      </c>
      <c r="R832" s="64">
        <f>IFERROR(Q832/M821,"-")</f>
        <v>0</v>
      </c>
      <c r="S832" s="61" t="str">
        <f t="shared" si="147"/>
        <v>-</v>
      </c>
      <c r="T832" s="138"/>
      <c r="U832" s="138"/>
      <c r="V832" s="103" t="s">
        <v>87</v>
      </c>
      <c r="W832" s="52">
        <v>34203428</v>
      </c>
      <c r="X832" s="50">
        <f>W832/T821</f>
        <v>6.3621572409983838E-3</v>
      </c>
      <c r="Y832" s="52">
        <v>83</v>
      </c>
      <c r="Z832" s="64">
        <f>IFERROR(Y832/U821,"-")</f>
        <v>1.0347836928063833E-2</v>
      </c>
      <c r="AA832" s="61">
        <f t="shared" si="148"/>
        <v>412089.49397590361</v>
      </c>
      <c r="AB832" s="138"/>
      <c r="AC832" s="138"/>
      <c r="AD832" s="103" t="s">
        <v>87</v>
      </c>
      <c r="AE832" s="52">
        <v>43435088</v>
      </c>
      <c r="AF832" s="64">
        <f>IFERROR(AE832/AB821,"-")</f>
        <v>9.0929469186026898E-3</v>
      </c>
      <c r="AG832" s="52">
        <v>106</v>
      </c>
      <c r="AH832" s="64">
        <f>IFERROR(AG832/AC821,"-")</f>
        <v>1.9241241604646943E-2</v>
      </c>
      <c r="AI832" s="61">
        <f t="shared" si="149"/>
        <v>409764.98113207548</v>
      </c>
      <c r="AJ832" s="138"/>
      <c r="AK832" s="138"/>
      <c r="AL832" s="103" t="s">
        <v>87</v>
      </c>
      <c r="AM832" s="52">
        <v>38575252</v>
      </c>
      <c r="AN832" s="64">
        <f>IFERROR(AM832/AJ821,"-")</f>
        <v>1.3326347459472216E-2</v>
      </c>
      <c r="AO832" s="52">
        <v>94</v>
      </c>
      <c r="AP832" s="64">
        <f>IFERROR(AO832/AK821,"-")</f>
        <v>3.1671159029649593E-2</v>
      </c>
      <c r="AQ832" s="61">
        <f t="shared" si="150"/>
        <v>410375.02127659577</v>
      </c>
      <c r="AR832" s="138"/>
      <c r="AS832" s="138"/>
      <c r="AT832" s="103" t="s">
        <v>87</v>
      </c>
      <c r="AU832" s="52">
        <v>33908565</v>
      </c>
      <c r="AV832" s="64">
        <f>IFERROR(AU832/AR821,"-")</f>
        <v>2.5813294202042331E-2</v>
      </c>
      <c r="AW832" s="52">
        <v>71</v>
      </c>
      <c r="AX832" s="64">
        <f>IFERROR(AW832/AS821,"-")</f>
        <v>5.5382215288611543E-2</v>
      </c>
      <c r="AY832" s="61">
        <f t="shared" si="151"/>
        <v>477585.42253521126</v>
      </c>
      <c r="AZ832" s="138"/>
      <c r="BA832" s="138"/>
      <c r="BB832" s="103" t="s">
        <v>87</v>
      </c>
      <c r="BC832" s="52">
        <v>12402654</v>
      </c>
      <c r="BD832" s="64">
        <f>IFERROR(BC832/AZ821,"-")</f>
        <v>2.7022755306797989E-2</v>
      </c>
      <c r="BE832" s="52">
        <v>39</v>
      </c>
      <c r="BF832" s="64">
        <f>IFERROR(BE832/BA821,"-")</f>
        <v>8.8235294117647065E-2</v>
      </c>
      <c r="BG832" s="61">
        <f t="shared" si="152"/>
        <v>318016.76923076925</v>
      </c>
      <c r="BH832" s="138"/>
      <c r="BI832" s="150"/>
      <c r="BJ832" s="103" t="s">
        <v>87</v>
      </c>
      <c r="BK832" s="52">
        <f t="shared" si="154"/>
        <v>162524987</v>
      </c>
      <c r="BL832" s="64">
        <f>IFERROR(BK832/BH821,"-")</f>
        <v>1.0904555702928637E-2</v>
      </c>
      <c r="BM832" s="52">
        <f t="shared" si="155"/>
        <v>393</v>
      </c>
      <c r="BN832" s="64">
        <f>IFERROR(BM832/BI821,"-")</f>
        <v>2.1507141684452471E-2</v>
      </c>
      <c r="BO832" s="61">
        <f t="shared" si="153"/>
        <v>413549.58524173027</v>
      </c>
    </row>
    <row r="833" spans="2:67" s="106" customFormat="1">
      <c r="B833" s="179"/>
      <c r="C833" s="173"/>
      <c r="D833" s="138"/>
      <c r="E833" s="138"/>
      <c r="F833" s="103" t="s">
        <v>89</v>
      </c>
      <c r="G833" s="52">
        <v>1845</v>
      </c>
      <c r="H833" s="64">
        <f>IFERROR(G833/D821,"-")</f>
        <v>4.5512111155129447E-5</v>
      </c>
      <c r="I833" s="52">
        <v>1</v>
      </c>
      <c r="J833" s="64">
        <f>IFERROR(I833/E821,"-")</f>
        <v>0.05</v>
      </c>
      <c r="K833" s="61">
        <f t="shared" si="146"/>
        <v>1845</v>
      </c>
      <c r="L833" s="138"/>
      <c r="M833" s="138"/>
      <c r="N833" s="103" t="s">
        <v>89</v>
      </c>
      <c r="O833" s="52">
        <v>1195140</v>
      </c>
      <c r="P833" s="64">
        <f>IFERROR(O833/L821,"-")</f>
        <v>2.7362184579013991E-2</v>
      </c>
      <c r="Q833" s="52">
        <v>4</v>
      </c>
      <c r="R833" s="64">
        <f>IFERROR(Q833/M821,"-")</f>
        <v>0.12903225806451613</v>
      </c>
      <c r="S833" s="61">
        <f t="shared" si="147"/>
        <v>298785</v>
      </c>
      <c r="T833" s="138"/>
      <c r="U833" s="138"/>
      <c r="V833" s="103" t="s">
        <v>89</v>
      </c>
      <c r="W833" s="52">
        <v>46571179</v>
      </c>
      <c r="X833" s="50">
        <f>W833/T821</f>
        <v>8.6626745043415498E-3</v>
      </c>
      <c r="Y833" s="52">
        <v>851</v>
      </c>
      <c r="Z833" s="64">
        <f>IFERROR(Y833/U821,"-")</f>
        <v>0.10609649669617255</v>
      </c>
      <c r="AA833" s="61">
        <f t="shared" si="148"/>
        <v>54725.239717978846</v>
      </c>
      <c r="AB833" s="138"/>
      <c r="AC833" s="138"/>
      <c r="AD833" s="103" t="s">
        <v>89</v>
      </c>
      <c r="AE833" s="52">
        <v>44861290</v>
      </c>
      <c r="AF833" s="64">
        <f>IFERROR(AE833/AB821,"-")</f>
        <v>9.3915161095113157E-3</v>
      </c>
      <c r="AG833" s="52">
        <v>733</v>
      </c>
      <c r="AH833" s="64">
        <f>IFERROR(AG833/AC821,"-")</f>
        <v>0.13305500090760575</v>
      </c>
      <c r="AI833" s="61">
        <f t="shared" si="149"/>
        <v>61202.305593451572</v>
      </c>
      <c r="AJ833" s="138"/>
      <c r="AK833" s="138"/>
      <c r="AL833" s="103" t="s">
        <v>89</v>
      </c>
      <c r="AM833" s="52">
        <v>37182472</v>
      </c>
      <c r="AN833" s="64">
        <f>IFERROR(AM833/AJ821,"-")</f>
        <v>1.2845192593274487E-2</v>
      </c>
      <c r="AO833" s="52">
        <v>458</v>
      </c>
      <c r="AP833" s="64">
        <f>IFERROR(AO833/AK821,"-")</f>
        <v>0.15431266846361186</v>
      </c>
      <c r="AQ833" s="61">
        <f t="shared" si="150"/>
        <v>81184.436681222709</v>
      </c>
      <c r="AR833" s="138"/>
      <c r="AS833" s="138"/>
      <c r="AT833" s="103" t="s">
        <v>89</v>
      </c>
      <c r="AU833" s="52">
        <v>16958052</v>
      </c>
      <c r="AV833" s="64">
        <f>IFERROR(AU833/AR821,"-")</f>
        <v>1.2909516677262289E-2</v>
      </c>
      <c r="AW833" s="52">
        <v>191</v>
      </c>
      <c r="AX833" s="64">
        <f>IFERROR(AW833/AS821,"-")</f>
        <v>0.14898595943837753</v>
      </c>
      <c r="AY833" s="61">
        <f t="shared" si="151"/>
        <v>88785.61256544503</v>
      </c>
      <c r="AZ833" s="138"/>
      <c r="BA833" s="138"/>
      <c r="BB833" s="103" t="s">
        <v>89</v>
      </c>
      <c r="BC833" s="52">
        <v>12599264</v>
      </c>
      <c r="BD833" s="64">
        <f>IFERROR(BC833/AZ821,"-")</f>
        <v>2.745112684089622E-2</v>
      </c>
      <c r="BE833" s="52">
        <v>71</v>
      </c>
      <c r="BF833" s="64">
        <f>IFERROR(BE833/BA821,"-")</f>
        <v>0.16063348416289594</v>
      </c>
      <c r="BG833" s="61">
        <f t="shared" si="152"/>
        <v>177454.42253521126</v>
      </c>
      <c r="BH833" s="138"/>
      <c r="BI833" s="150"/>
      <c r="BJ833" s="103" t="s">
        <v>89</v>
      </c>
      <c r="BK833" s="52">
        <f t="shared" si="154"/>
        <v>159369242</v>
      </c>
      <c r="BL833" s="64">
        <f>IFERROR(BK833/BH821,"-")</f>
        <v>1.0692822124160601E-2</v>
      </c>
      <c r="BM833" s="52">
        <f t="shared" si="155"/>
        <v>2309</v>
      </c>
      <c r="BN833" s="64">
        <f>IFERROR(BM833/BI821,"-")</f>
        <v>0.12636129809007826</v>
      </c>
      <c r="BO833" s="61">
        <f t="shared" si="153"/>
        <v>69020.893027284532</v>
      </c>
    </row>
    <row r="834" spans="2:67" s="106" customFormat="1">
      <c r="B834" s="179"/>
      <c r="C834" s="173"/>
      <c r="D834" s="138"/>
      <c r="E834" s="138"/>
      <c r="F834" s="103" t="s">
        <v>91</v>
      </c>
      <c r="G834" s="52">
        <v>800</v>
      </c>
      <c r="H834" s="64">
        <f>IFERROR(G834/D821,"-")</f>
        <v>1.9734248739351522E-5</v>
      </c>
      <c r="I834" s="52">
        <v>1</v>
      </c>
      <c r="J834" s="64">
        <f>IFERROR(I834/E821,"-")</f>
        <v>0.05</v>
      </c>
      <c r="K834" s="61">
        <f t="shared" si="146"/>
        <v>800</v>
      </c>
      <c r="L834" s="138"/>
      <c r="M834" s="138"/>
      <c r="N834" s="103" t="s">
        <v>91</v>
      </c>
      <c r="O834" s="52">
        <v>129799</v>
      </c>
      <c r="P834" s="64">
        <f>IFERROR(O834/L821,"-")</f>
        <v>2.9716888365977517E-3</v>
      </c>
      <c r="Q834" s="52">
        <v>2</v>
      </c>
      <c r="R834" s="64">
        <f>IFERROR(Q834/M821,"-")</f>
        <v>6.4516129032258063E-2</v>
      </c>
      <c r="S834" s="61">
        <f t="shared" si="147"/>
        <v>64899.5</v>
      </c>
      <c r="T834" s="138"/>
      <c r="U834" s="138"/>
      <c r="V834" s="103" t="s">
        <v>91</v>
      </c>
      <c r="W834" s="52">
        <v>88855883</v>
      </c>
      <c r="X834" s="50">
        <f>W834/T821</f>
        <v>1.6528024601328125E-2</v>
      </c>
      <c r="Y834" s="52">
        <v>568</v>
      </c>
      <c r="Z834" s="64">
        <f>IFERROR(Y834/U821,"-")</f>
        <v>7.0814112953497071E-2</v>
      </c>
      <c r="AA834" s="61">
        <f t="shared" si="148"/>
        <v>156436.41373239437</v>
      </c>
      <c r="AB834" s="138"/>
      <c r="AC834" s="138"/>
      <c r="AD834" s="103" t="s">
        <v>91</v>
      </c>
      <c r="AE834" s="52">
        <v>142787983</v>
      </c>
      <c r="AF834" s="64">
        <f>IFERROR(AE834/AB821,"-")</f>
        <v>2.98920437327845E-2</v>
      </c>
      <c r="AG834" s="52">
        <v>788</v>
      </c>
      <c r="AH834" s="64">
        <f>IFERROR(AG834/AC821,"-")</f>
        <v>0.1430386640043565</v>
      </c>
      <c r="AI834" s="61">
        <f t="shared" si="149"/>
        <v>181203.02411167513</v>
      </c>
      <c r="AJ834" s="138"/>
      <c r="AK834" s="138"/>
      <c r="AL834" s="103" t="s">
        <v>91</v>
      </c>
      <c r="AM834" s="52">
        <v>128656673</v>
      </c>
      <c r="AN834" s="64">
        <f>IFERROR(AM834/AJ821,"-")</f>
        <v>4.444620419790641E-2</v>
      </c>
      <c r="AO834" s="52">
        <v>681</v>
      </c>
      <c r="AP834" s="64">
        <f>IFERROR(AO834/AK821,"-")</f>
        <v>0.22944743935309972</v>
      </c>
      <c r="AQ834" s="61">
        <f t="shared" si="150"/>
        <v>188923.16152716594</v>
      </c>
      <c r="AR834" s="138"/>
      <c r="AS834" s="138"/>
      <c r="AT834" s="103" t="s">
        <v>91</v>
      </c>
      <c r="AU834" s="52">
        <v>65783676</v>
      </c>
      <c r="AV834" s="64">
        <f>IFERROR(AU834/AR821,"-")</f>
        <v>5.007859761331189E-2</v>
      </c>
      <c r="AW834" s="52">
        <v>372</v>
      </c>
      <c r="AX834" s="64">
        <f>IFERROR(AW834/AS821,"-")</f>
        <v>0.29017160686427457</v>
      </c>
      <c r="AY834" s="61">
        <f t="shared" si="151"/>
        <v>176837.83870967742</v>
      </c>
      <c r="AZ834" s="138"/>
      <c r="BA834" s="138"/>
      <c r="BB834" s="103" t="s">
        <v>91</v>
      </c>
      <c r="BC834" s="52">
        <v>26179567</v>
      </c>
      <c r="BD834" s="64">
        <f>IFERROR(BC834/AZ821,"-")</f>
        <v>5.7039729809355601E-2</v>
      </c>
      <c r="BE834" s="52">
        <v>125</v>
      </c>
      <c r="BF834" s="64">
        <f>IFERROR(BE834/BA821,"-")</f>
        <v>0.28280542986425339</v>
      </c>
      <c r="BG834" s="61">
        <f t="shared" si="152"/>
        <v>209436.53599999999</v>
      </c>
      <c r="BH834" s="138"/>
      <c r="BI834" s="150"/>
      <c r="BJ834" s="103" t="s">
        <v>91</v>
      </c>
      <c r="BK834" s="52">
        <f t="shared" si="154"/>
        <v>452394381</v>
      </c>
      <c r="BL834" s="64">
        <f>IFERROR(BK834/BH821,"-")</f>
        <v>3.035323871341962E-2</v>
      </c>
      <c r="BM834" s="52">
        <f t="shared" si="155"/>
        <v>2537</v>
      </c>
      <c r="BN834" s="64">
        <f>IFERROR(BM834/BI821,"-")</f>
        <v>0.13883872380014228</v>
      </c>
      <c r="BO834" s="61">
        <f t="shared" si="153"/>
        <v>178318.63657863619</v>
      </c>
    </row>
    <row r="835" spans="2:67" s="106" customFormat="1">
      <c r="B835" s="179"/>
      <c r="C835" s="173"/>
      <c r="D835" s="138"/>
      <c r="E835" s="138"/>
      <c r="F835" s="103" t="s">
        <v>95</v>
      </c>
      <c r="G835" s="52">
        <v>3875562</v>
      </c>
      <c r="H835" s="64">
        <f>IFERROR(G835/D821,"-")</f>
        <v>9.5601630640973337E-2</v>
      </c>
      <c r="I835" s="52">
        <v>6</v>
      </c>
      <c r="J835" s="64">
        <f>IFERROR(I835/E821,"-")</f>
        <v>0.3</v>
      </c>
      <c r="K835" s="61">
        <f t="shared" si="146"/>
        <v>645927</v>
      </c>
      <c r="L835" s="138"/>
      <c r="M835" s="138"/>
      <c r="N835" s="103" t="s">
        <v>95</v>
      </c>
      <c r="O835" s="52">
        <v>3217518</v>
      </c>
      <c r="P835" s="64">
        <f>IFERROR(O835/L821,"-")</f>
        <v>7.3663605437270893E-2</v>
      </c>
      <c r="Q835" s="52">
        <v>2</v>
      </c>
      <c r="R835" s="64">
        <f>IFERROR(Q835/M821,"-")</f>
        <v>6.4516129032258063E-2</v>
      </c>
      <c r="S835" s="61">
        <f t="shared" si="147"/>
        <v>1608759</v>
      </c>
      <c r="T835" s="138"/>
      <c r="U835" s="138"/>
      <c r="V835" s="103" t="s">
        <v>95</v>
      </c>
      <c r="W835" s="52">
        <v>37958218</v>
      </c>
      <c r="X835" s="50">
        <f>W835/T821</f>
        <v>7.0605832697265081E-3</v>
      </c>
      <c r="Y835" s="52">
        <v>515</v>
      </c>
      <c r="Z835" s="64">
        <f>IFERROR(Y835/U821,"-")</f>
        <v>6.4206458047624981E-2</v>
      </c>
      <c r="AA835" s="61">
        <f t="shared" si="148"/>
        <v>73705.277669902905</v>
      </c>
      <c r="AB835" s="138"/>
      <c r="AC835" s="138"/>
      <c r="AD835" s="103" t="s">
        <v>95</v>
      </c>
      <c r="AE835" s="52">
        <v>37488794</v>
      </c>
      <c r="AF835" s="64">
        <f>IFERROR(AE835/AB821,"-")</f>
        <v>7.8481161102846395E-3</v>
      </c>
      <c r="AG835" s="52">
        <v>466</v>
      </c>
      <c r="AH835" s="64">
        <f>IFERROR(AG835/AC821,"-")</f>
        <v>8.4588854601561084E-2</v>
      </c>
      <c r="AI835" s="61">
        <f t="shared" si="149"/>
        <v>80448.055793991414</v>
      </c>
      <c r="AJ835" s="138"/>
      <c r="AK835" s="138"/>
      <c r="AL835" s="103" t="s">
        <v>95</v>
      </c>
      <c r="AM835" s="52">
        <v>14584712</v>
      </c>
      <c r="AN835" s="64">
        <f>IFERROR(AM835/AJ821,"-")</f>
        <v>5.0384878809951504E-3</v>
      </c>
      <c r="AO835" s="52">
        <v>253</v>
      </c>
      <c r="AP835" s="64">
        <f>IFERROR(AO835/AK821,"-")</f>
        <v>8.5242587601078168E-2</v>
      </c>
      <c r="AQ835" s="61">
        <f t="shared" si="150"/>
        <v>57647.083003952568</v>
      </c>
      <c r="AR835" s="138"/>
      <c r="AS835" s="138"/>
      <c r="AT835" s="103" t="s">
        <v>95</v>
      </c>
      <c r="AU835" s="52">
        <v>7712212</v>
      </c>
      <c r="AV835" s="64">
        <f>IFERROR(AU835/AR821,"-")</f>
        <v>5.8710121559116786E-3</v>
      </c>
      <c r="AW835" s="52">
        <v>88</v>
      </c>
      <c r="AX835" s="64">
        <f>IFERROR(AW835/AS821,"-")</f>
        <v>6.8642745709828396E-2</v>
      </c>
      <c r="AY835" s="61">
        <f t="shared" si="151"/>
        <v>87638.772727272721</v>
      </c>
      <c r="AZ835" s="138"/>
      <c r="BA835" s="138"/>
      <c r="BB835" s="103" t="s">
        <v>95</v>
      </c>
      <c r="BC835" s="52">
        <v>1399997</v>
      </c>
      <c r="BD835" s="64">
        <f>IFERROR(BC835/AZ821,"-")</f>
        <v>3.0502968446310978E-3</v>
      </c>
      <c r="BE835" s="52">
        <v>25</v>
      </c>
      <c r="BF835" s="64">
        <f>IFERROR(BE835/BA821,"-")</f>
        <v>5.6561085972850679E-2</v>
      </c>
      <c r="BG835" s="61">
        <f t="shared" si="152"/>
        <v>55999.88</v>
      </c>
      <c r="BH835" s="138"/>
      <c r="BI835" s="150"/>
      <c r="BJ835" s="103" t="s">
        <v>95</v>
      </c>
      <c r="BK835" s="52">
        <f t="shared" si="154"/>
        <v>106237013</v>
      </c>
      <c r="BL835" s="64">
        <f>IFERROR(BK835/BH821,"-")</f>
        <v>7.1279342786303608E-3</v>
      </c>
      <c r="BM835" s="52">
        <f t="shared" si="155"/>
        <v>1355</v>
      </c>
      <c r="BN835" s="64">
        <f>IFERROR(BM835/BI821,"-")</f>
        <v>7.4153122092705082E-2</v>
      </c>
      <c r="BO835" s="61">
        <f t="shared" si="153"/>
        <v>78403.699630996314</v>
      </c>
    </row>
    <row r="836" spans="2:67" s="106" customFormat="1">
      <c r="B836" s="179"/>
      <c r="C836" s="173"/>
      <c r="D836" s="138"/>
      <c r="E836" s="138"/>
      <c r="F836" s="104" t="s">
        <v>93</v>
      </c>
      <c r="G836" s="55">
        <v>72959</v>
      </c>
      <c r="H836" s="65">
        <f>IFERROR(G836/D821,"-")</f>
        <v>1.7997388172179348E-3</v>
      </c>
      <c r="I836" s="55">
        <v>5</v>
      </c>
      <c r="J836" s="65">
        <f>IFERROR(I836/E821,"-")</f>
        <v>0.25</v>
      </c>
      <c r="K836" s="62">
        <f t="shared" si="146"/>
        <v>14591.8</v>
      </c>
      <c r="L836" s="138"/>
      <c r="M836" s="138"/>
      <c r="N836" s="104" t="s">
        <v>93</v>
      </c>
      <c r="O836" s="55">
        <v>44056</v>
      </c>
      <c r="P836" s="65">
        <f>IFERROR(O836/L821,"-")</f>
        <v>1.0086420032908616E-3</v>
      </c>
      <c r="Q836" s="55">
        <v>3</v>
      </c>
      <c r="R836" s="65">
        <f>IFERROR(Q836/M821,"-")</f>
        <v>9.6774193548387094E-2</v>
      </c>
      <c r="S836" s="62">
        <f t="shared" si="147"/>
        <v>14685.333333333334</v>
      </c>
      <c r="T836" s="138"/>
      <c r="U836" s="138"/>
      <c r="V836" s="104" t="s">
        <v>93</v>
      </c>
      <c r="W836" s="55">
        <v>11733973</v>
      </c>
      <c r="X836" s="53">
        <f>W836/T821</f>
        <v>2.1826286326513682E-3</v>
      </c>
      <c r="Y836" s="55">
        <v>504</v>
      </c>
      <c r="Z836" s="65">
        <f>IFERROR(Y836/U821,"-")</f>
        <v>6.2835057972821337E-2</v>
      </c>
      <c r="AA836" s="62">
        <f t="shared" si="148"/>
        <v>23281.692460317459</v>
      </c>
      <c r="AB836" s="138"/>
      <c r="AC836" s="138"/>
      <c r="AD836" s="104" t="s">
        <v>93</v>
      </c>
      <c r="AE836" s="55">
        <v>19688216</v>
      </c>
      <c r="AF836" s="65">
        <f>IFERROR(AE836/AB821,"-")</f>
        <v>4.1216424612742619E-3</v>
      </c>
      <c r="AG836" s="55">
        <v>478</v>
      </c>
      <c r="AH836" s="65">
        <f>IFERROR(AG836/AC821,"-")</f>
        <v>8.6767108368124887E-2</v>
      </c>
      <c r="AI836" s="62">
        <f t="shared" si="149"/>
        <v>41188.736401673639</v>
      </c>
      <c r="AJ836" s="138"/>
      <c r="AK836" s="138"/>
      <c r="AL836" s="104" t="s">
        <v>93</v>
      </c>
      <c r="AM836" s="55">
        <v>8645450</v>
      </c>
      <c r="AN836" s="65">
        <f>IFERROR(AM836/AJ821,"-")</f>
        <v>2.9866887361745319E-3</v>
      </c>
      <c r="AO836" s="55">
        <v>346</v>
      </c>
      <c r="AP836" s="65">
        <f>IFERROR(AO836/AK821,"-")</f>
        <v>0.11657681940700809</v>
      </c>
      <c r="AQ836" s="62">
        <f t="shared" si="150"/>
        <v>24986.84971098266</v>
      </c>
      <c r="AR836" s="138"/>
      <c r="AS836" s="138"/>
      <c r="AT836" s="104" t="s">
        <v>93</v>
      </c>
      <c r="AU836" s="55">
        <v>3253999</v>
      </c>
      <c r="AV836" s="65">
        <f>IFERROR(AU836/AR821,"-")</f>
        <v>2.4771450375488183E-3</v>
      </c>
      <c r="AW836" s="55">
        <v>167</v>
      </c>
      <c r="AX836" s="65">
        <f>IFERROR(AW836/AS821,"-")</f>
        <v>0.13026521060842433</v>
      </c>
      <c r="AY836" s="62">
        <f t="shared" si="151"/>
        <v>19485.023952095809</v>
      </c>
      <c r="AZ836" s="138"/>
      <c r="BA836" s="138"/>
      <c r="BB836" s="104" t="s">
        <v>93</v>
      </c>
      <c r="BC836" s="55">
        <v>1684137</v>
      </c>
      <c r="BD836" s="65">
        <f>IFERROR(BC836/AZ821,"-")</f>
        <v>3.6693777036854243E-3</v>
      </c>
      <c r="BE836" s="55">
        <v>52</v>
      </c>
      <c r="BF836" s="65">
        <f>IFERROR(BE836/BA821,"-")</f>
        <v>0.11764705882352941</v>
      </c>
      <c r="BG836" s="62">
        <f t="shared" si="152"/>
        <v>32387.25</v>
      </c>
      <c r="BH836" s="138"/>
      <c r="BI836" s="150"/>
      <c r="BJ836" s="104" t="s">
        <v>93</v>
      </c>
      <c r="BK836" s="55">
        <f t="shared" si="154"/>
        <v>45122790</v>
      </c>
      <c r="BL836" s="65">
        <f>IFERROR(BK836/BH821,"-")</f>
        <v>3.0274974089156597E-3</v>
      </c>
      <c r="BM836" s="55">
        <f t="shared" si="155"/>
        <v>1555</v>
      </c>
      <c r="BN836" s="65">
        <f>IFERROR(BM836/BI821,"-")</f>
        <v>8.5098232364691079E-2</v>
      </c>
      <c r="BO836" s="62">
        <f t="shared" si="153"/>
        <v>29017.871382636655</v>
      </c>
    </row>
    <row r="837" spans="2:67" s="106" customFormat="1">
      <c r="B837" s="179"/>
      <c r="C837" s="174"/>
      <c r="D837" s="139"/>
      <c r="E837" s="139"/>
      <c r="F837" s="105" t="s">
        <v>101</v>
      </c>
      <c r="G837" s="56">
        <f>SUM(G821:G836)</f>
        <v>5757876</v>
      </c>
      <c r="H837" s="65">
        <f>IFERROR(G837/D821,"-")</f>
        <v>0.14203419649292798</v>
      </c>
      <c r="I837" s="55">
        <v>17</v>
      </c>
      <c r="J837" s="65">
        <f>IFERROR(I837/E821,"-")</f>
        <v>0.85</v>
      </c>
      <c r="K837" s="62">
        <f t="shared" si="146"/>
        <v>338698.5882352941</v>
      </c>
      <c r="L837" s="139"/>
      <c r="M837" s="139"/>
      <c r="N837" s="105" t="s">
        <v>101</v>
      </c>
      <c r="O837" s="56">
        <f>SUM(O821:O836)</f>
        <v>7026520</v>
      </c>
      <c r="P837" s="65">
        <f>IFERROR(O837/L821,"-")</f>
        <v>0.16086896697301856</v>
      </c>
      <c r="Q837" s="55">
        <v>23</v>
      </c>
      <c r="R837" s="65">
        <f>IFERROR(Q837/M821,"-")</f>
        <v>0.74193548387096775</v>
      </c>
      <c r="S837" s="62">
        <f t="shared" si="147"/>
        <v>305500.86956521741</v>
      </c>
      <c r="T837" s="139"/>
      <c r="U837" s="139"/>
      <c r="V837" s="105" t="s">
        <v>101</v>
      </c>
      <c r="W837" s="56">
        <f>SUM(W821:W836)</f>
        <v>909979763</v>
      </c>
      <c r="X837" s="53">
        <f>W837/T821</f>
        <v>0.16926473973112996</v>
      </c>
      <c r="Y837" s="55">
        <v>5859</v>
      </c>
      <c r="Z837" s="65">
        <f>IFERROR(Y837/U821,"-")</f>
        <v>0.73045754893404813</v>
      </c>
      <c r="AA837" s="62">
        <f t="shared" si="148"/>
        <v>155313.15292712068</v>
      </c>
      <c r="AB837" s="139"/>
      <c r="AC837" s="139"/>
      <c r="AD837" s="105" t="s">
        <v>101</v>
      </c>
      <c r="AE837" s="56">
        <f>SUM(AE821:AE836)</f>
        <v>1020757780</v>
      </c>
      <c r="AF837" s="65">
        <f>IFERROR(AE837/AB821,"-")</f>
        <v>0.21369120537503508</v>
      </c>
      <c r="AG837" s="55">
        <v>4571</v>
      </c>
      <c r="AH837" s="65">
        <f>IFERROR(AG837/AC821,"-")</f>
        <v>0.82973316391359597</v>
      </c>
      <c r="AI837" s="62">
        <f t="shared" si="149"/>
        <v>223311.69984686063</v>
      </c>
      <c r="AJ837" s="139"/>
      <c r="AK837" s="139"/>
      <c r="AL837" s="105" t="s">
        <v>101</v>
      </c>
      <c r="AM837" s="56">
        <f>SUM(AM821:AM836)</f>
        <v>695045024</v>
      </c>
      <c r="AN837" s="65">
        <f>IFERROR(AM837/AJ821,"-")</f>
        <v>0.24011279277712058</v>
      </c>
      <c r="AO837" s="55">
        <v>2627</v>
      </c>
      <c r="AP837" s="65">
        <f>IFERROR(AO837/AK821,"-")</f>
        <v>0.88510781671159033</v>
      </c>
      <c r="AQ837" s="62">
        <f t="shared" si="150"/>
        <v>264577.47392462887</v>
      </c>
      <c r="AR837" s="139"/>
      <c r="AS837" s="139"/>
      <c r="AT837" s="105" t="s">
        <v>101</v>
      </c>
      <c r="AU837" s="56">
        <f>SUM(AU821:AU836)</f>
        <v>361273938</v>
      </c>
      <c r="AV837" s="65">
        <f>IFERROR(AU837/AR821,"-")</f>
        <v>0.27502403741132664</v>
      </c>
      <c r="AW837" s="55">
        <v>1152</v>
      </c>
      <c r="AX837" s="65">
        <f>IFERROR(AW837/AS821,"-")</f>
        <v>0.89859594383775354</v>
      </c>
      <c r="AY837" s="62">
        <f t="shared" si="151"/>
        <v>313605.84895833331</v>
      </c>
      <c r="AZ837" s="139"/>
      <c r="BA837" s="139"/>
      <c r="BB837" s="105" t="s">
        <v>101</v>
      </c>
      <c r="BC837" s="56">
        <f>SUM(BC821:BC836)</f>
        <v>139883279</v>
      </c>
      <c r="BD837" s="65">
        <f>IFERROR(BC837/AZ821,"-")</f>
        <v>0.3047760277703106</v>
      </c>
      <c r="BE837" s="55">
        <v>396</v>
      </c>
      <c r="BF837" s="65">
        <f>IFERROR(BE837/BA821,"-")</f>
        <v>0.89592760180995479</v>
      </c>
      <c r="BG837" s="62">
        <f t="shared" si="152"/>
        <v>353240.60353535356</v>
      </c>
      <c r="BH837" s="139"/>
      <c r="BI837" s="151"/>
      <c r="BJ837" s="105" t="s">
        <v>101</v>
      </c>
      <c r="BK837" s="56">
        <f t="shared" si="154"/>
        <v>3139724180</v>
      </c>
      <c r="BL837" s="65">
        <f>IFERROR(BK837/BH821,"-")</f>
        <v>0.21065866759701349</v>
      </c>
      <c r="BM837" s="56">
        <f t="shared" si="155"/>
        <v>14645</v>
      </c>
      <c r="BN837" s="65">
        <f>IFERROR(BM837/BI821,"-")</f>
        <v>0.80145569966617414</v>
      </c>
      <c r="BO837" s="62">
        <f t="shared" si="153"/>
        <v>214388.81392966883</v>
      </c>
    </row>
    <row r="838" spans="2:67" s="106" customFormat="1">
      <c r="B838" s="179">
        <v>50</v>
      </c>
      <c r="C838" s="172" t="s">
        <v>16</v>
      </c>
      <c r="D838" s="137">
        <v>96331830</v>
      </c>
      <c r="E838" s="137">
        <v>72</v>
      </c>
      <c r="F838" s="101" t="s">
        <v>66</v>
      </c>
      <c r="G838" s="48">
        <v>389151</v>
      </c>
      <c r="H838" s="63">
        <f>IFERROR(G838/D838,"-")</f>
        <v>4.0396927993582186E-3</v>
      </c>
      <c r="I838" s="48">
        <v>13</v>
      </c>
      <c r="J838" s="63">
        <f>IFERROR(I838/E838,"-")</f>
        <v>0.18055555555555555</v>
      </c>
      <c r="K838" s="60">
        <f t="shared" ref="K838:K901" si="156">IFERROR(G838/I838,"-")</f>
        <v>29934.692307692309</v>
      </c>
      <c r="L838" s="137">
        <v>325709800</v>
      </c>
      <c r="M838" s="137">
        <v>168</v>
      </c>
      <c r="N838" s="101" t="s">
        <v>66</v>
      </c>
      <c r="O838" s="48">
        <v>15160275</v>
      </c>
      <c r="P838" s="63">
        <f>IFERROR(O838/L838,"-")</f>
        <v>4.6545344966592961E-2</v>
      </c>
      <c r="Q838" s="48">
        <v>52</v>
      </c>
      <c r="R838" s="63">
        <f>IFERROR(Q838/M838,"-")</f>
        <v>0.30952380952380953</v>
      </c>
      <c r="S838" s="60">
        <f t="shared" ref="S838:S901" si="157">IFERROR(O838/Q838,"-")</f>
        <v>291543.75</v>
      </c>
      <c r="T838" s="137">
        <v>4741694900</v>
      </c>
      <c r="U838" s="137">
        <v>7165</v>
      </c>
      <c r="V838" s="101" t="s">
        <v>66</v>
      </c>
      <c r="W838" s="48">
        <v>122495092</v>
      </c>
      <c r="X838" s="46">
        <f>W838/T838</f>
        <v>2.583360899074295E-2</v>
      </c>
      <c r="Y838" s="48">
        <v>1201</v>
      </c>
      <c r="Z838" s="63">
        <f>IFERROR(Y838/U838,"-")</f>
        <v>0.16762037683182135</v>
      </c>
      <c r="AA838" s="60">
        <f t="shared" ref="AA838:AA901" si="158">IFERROR(W838/Y838,"-")</f>
        <v>101994.2481265612</v>
      </c>
      <c r="AB838" s="137">
        <v>4093726080</v>
      </c>
      <c r="AC838" s="137">
        <v>4694</v>
      </c>
      <c r="AD838" s="101" t="s">
        <v>66</v>
      </c>
      <c r="AE838" s="48">
        <v>101882270</v>
      </c>
      <c r="AF838" s="63">
        <f>IFERROR(AE838/AB838,"-")</f>
        <v>2.4887417479578896E-2</v>
      </c>
      <c r="AG838" s="48">
        <v>1055</v>
      </c>
      <c r="AH838" s="63">
        <f>IFERROR(AG838/AC838,"-")</f>
        <v>0.22475500639113763</v>
      </c>
      <c r="AI838" s="60">
        <f t="shared" ref="AI838:AI901" si="159">IFERROR(AE838/AG838,"-")</f>
        <v>96570.872037914698</v>
      </c>
      <c r="AJ838" s="137">
        <v>2490002940</v>
      </c>
      <c r="AK838" s="137">
        <v>2521</v>
      </c>
      <c r="AL838" s="101" t="s">
        <v>66</v>
      </c>
      <c r="AM838" s="48">
        <v>94332371</v>
      </c>
      <c r="AN838" s="63">
        <f>IFERROR(AM838/AJ838,"-")</f>
        <v>3.7884441614354079E-2</v>
      </c>
      <c r="AO838" s="48">
        <v>649</v>
      </c>
      <c r="AP838" s="63">
        <f>IFERROR(AO838/AK838,"-")</f>
        <v>0.25743752479174931</v>
      </c>
      <c r="AQ838" s="60">
        <f t="shared" ref="AQ838:AQ901" si="160">IFERROR(AM838/AO838,"-")</f>
        <v>145350.34052388289</v>
      </c>
      <c r="AR838" s="137">
        <v>1088237880</v>
      </c>
      <c r="AS838" s="137">
        <v>996</v>
      </c>
      <c r="AT838" s="101" t="s">
        <v>66</v>
      </c>
      <c r="AU838" s="48">
        <v>58891059</v>
      </c>
      <c r="AV838" s="63">
        <f>IFERROR(AU838/AR838,"-")</f>
        <v>5.4115979679001801E-2</v>
      </c>
      <c r="AW838" s="48">
        <v>269</v>
      </c>
      <c r="AX838" s="63">
        <f>IFERROR(AW838/AS838,"-")</f>
        <v>0.27008032128514059</v>
      </c>
      <c r="AY838" s="60">
        <f t="shared" ref="AY838:AY901" si="161">IFERROR(AU838/AW838,"-")</f>
        <v>218925.86988847583</v>
      </c>
      <c r="AZ838" s="137">
        <v>319560500</v>
      </c>
      <c r="BA838" s="137">
        <v>340</v>
      </c>
      <c r="BB838" s="101" t="s">
        <v>66</v>
      </c>
      <c r="BC838" s="48">
        <v>17105712</v>
      </c>
      <c r="BD838" s="63">
        <f>IFERROR(BC838/AZ838,"-")</f>
        <v>5.3528868555406568E-2</v>
      </c>
      <c r="BE838" s="48">
        <v>90</v>
      </c>
      <c r="BF838" s="63">
        <f>IFERROR(BE838/BA838,"-")</f>
        <v>0.26470588235294118</v>
      </c>
      <c r="BG838" s="60">
        <f t="shared" ref="BG838:BG901" si="162">IFERROR(BC838/BE838,"-")</f>
        <v>190063.46666666667</v>
      </c>
      <c r="BH838" s="137">
        <f>SUM(D838,L838,T838,AB838,AJ838,AR838,AZ838)</f>
        <v>13155263930</v>
      </c>
      <c r="BI838" s="149">
        <f>SUM(E838,M838,U838,AC838,AK838,AS838,BA838)</f>
        <v>15956</v>
      </c>
      <c r="BJ838" s="101" t="s">
        <v>66</v>
      </c>
      <c r="BK838" s="48">
        <f t="shared" si="154"/>
        <v>410255930</v>
      </c>
      <c r="BL838" s="63">
        <f>IFERROR(BK838/BH838,"-")</f>
        <v>3.1185685987221389E-2</v>
      </c>
      <c r="BM838" s="48">
        <f t="shared" si="155"/>
        <v>3329</v>
      </c>
      <c r="BN838" s="63">
        <f>IFERROR(BM838/BI838,"-")</f>
        <v>0.20863624968663824</v>
      </c>
      <c r="BO838" s="60">
        <f t="shared" ref="BO838:BO901" si="163">IFERROR(BK838/BM838,"-")</f>
        <v>123236.98708320817</v>
      </c>
    </row>
    <row r="839" spans="2:67" s="106" customFormat="1">
      <c r="B839" s="179"/>
      <c r="C839" s="173"/>
      <c r="D839" s="138"/>
      <c r="E839" s="138"/>
      <c r="F839" s="102" t="s">
        <v>68</v>
      </c>
      <c r="G839" s="52">
        <v>899813</v>
      </c>
      <c r="H839" s="64">
        <f>IFERROR(G839/D838,"-")</f>
        <v>9.3407651448124667E-3</v>
      </c>
      <c r="I839" s="52">
        <v>22</v>
      </c>
      <c r="J839" s="64">
        <f>IFERROR(I839/E838,"-")</f>
        <v>0.30555555555555558</v>
      </c>
      <c r="K839" s="61">
        <f t="shared" si="156"/>
        <v>40900.590909090912</v>
      </c>
      <c r="L839" s="138"/>
      <c r="M839" s="138"/>
      <c r="N839" s="102" t="s">
        <v>68</v>
      </c>
      <c r="O839" s="52">
        <v>6866773</v>
      </c>
      <c r="P839" s="64">
        <f>IFERROR(O839/L838,"-")</f>
        <v>2.1082488153564921E-2</v>
      </c>
      <c r="Q839" s="52">
        <v>63</v>
      </c>
      <c r="R839" s="64">
        <f>IFERROR(Q839/M838,"-")</f>
        <v>0.375</v>
      </c>
      <c r="S839" s="61">
        <f t="shared" si="157"/>
        <v>108996.39682539682</v>
      </c>
      <c r="T839" s="138"/>
      <c r="U839" s="138"/>
      <c r="V839" s="102" t="s">
        <v>68</v>
      </c>
      <c r="W839" s="52">
        <v>138543388</v>
      </c>
      <c r="X839" s="50">
        <f>W839/T838</f>
        <v>2.9218115235545839E-2</v>
      </c>
      <c r="Y839" s="52">
        <v>1751</v>
      </c>
      <c r="Z839" s="64">
        <f>IFERROR(Y839/U838,"-")</f>
        <v>0.24438241451500348</v>
      </c>
      <c r="AA839" s="61">
        <f t="shared" si="158"/>
        <v>79122.437464306116</v>
      </c>
      <c r="AB839" s="138"/>
      <c r="AC839" s="138"/>
      <c r="AD839" s="102" t="s">
        <v>68</v>
      </c>
      <c r="AE839" s="52">
        <v>113605924</v>
      </c>
      <c r="AF839" s="64">
        <f>IFERROR(AE839/AB838,"-")</f>
        <v>2.7751227556485656E-2</v>
      </c>
      <c r="AG839" s="52">
        <v>1418</v>
      </c>
      <c r="AH839" s="64">
        <f>IFERROR(AG839/AC838,"-")</f>
        <v>0.30208777162334893</v>
      </c>
      <c r="AI839" s="61">
        <f t="shared" si="159"/>
        <v>80117.012693935118</v>
      </c>
      <c r="AJ839" s="138"/>
      <c r="AK839" s="138"/>
      <c r="AL839" s="102" t="s">
        <v>68</v>
      </c>
      <c r="AM839" s="52">
        <v>54497651</v>
      </c>
      <c r="AN839" s="64">
        <f>IFERROR(AM839/AJ838,"-")</f>
        <v>2.1886580985322049E-2</v>
      </c>
      <c r="AO839" s="52">
        <v>871</v>
      </c>
      <c r="AP839" s="64">
        <f>IFERROR(AO839/AK838,"-")</f>
        <v>0.34549781832606108</v>
      </c>
      <c r="AQ839" s="61">
        <f t="shared" si="160"/>
        <v>62569.059701492537</v>
      </c>
      <c r="AR839" s="138"/>
      <c r="AS839" s="138"/>
      <c r="AT839" s="102" t="s">
        <v>68</v>
      </c>
      <c r="AU839" s="52">
        <v>15723305</v>
      </c>
      <c r="AV839" s="64">
        <f>IFERROR(AU839/AR838,"-")</f>
        <v>1.4448408099890807E-2</v>
      </c>
      <c r="AW839" s="52">
        <v>354</v>
      </c>
      <c r="AX839" s="64">
        <f>IFERROR(AW839/AS838,"-")</f>
        <v>0.35542168674698793</v>
      </c>
      <c r="AY839" s="61">
        <f t="shared" si="161"/>
        <v>44416.115819209037</v>
      </c>
      <c r="AZ839" s="138"/>
      <c r="BA839" s="138"/>
      <c r="BB839" s="102" t="s">
        <v>68</v>
      </c>
      <c r="BC839" s="52">
        <v>6156429</v>
      </c>
      <c r="BD839" s="64">
        <f>IFERROR(BC839/AZ838,"-")</f>
        <v>1.9265300310895746E-2</v>
      </c>
      <c r="BE839" s="52">
        <v>108</v>
      </c>
      <c r="BF839" s="64">
        <f>IFERROR(BE839/BA838,"-")</f>
        <v>0.31764705882352939</v>
      </c>
      <c r="BG839" s="61">
        <f t="shared" si="162"/>
        <v>57003.972222222219</v>
      </c>
      <c r="BH839" s="138"/>
      <c r="BI839" s="150"/>
      <c r="BJ839" s="102" t="s">
        <v>68</v>
      </c>
      <c r="BK839" s="52">
        <f t="shared" si="154"/>
        <v>336293283</v>
      </c>
      <c r="BL839" s="64">
        <f>IFERROR(BK839/BH838,"-")</f>
        <v>2.5563400688077262E-2</v>
      </c>
      <c r="BM839" s="52">
        <f t="shared" si="155"/>
        <v>4587</v>
      </c>
      <c r="BN839" s="64">
        <f>IFERROR(BM839/BI838,"-")</f>
        <v>0.28747806467786413</v>
      </c>
      <c r="BO839" s="61">
        <f t="shared" si="163"/>
        <v>73314.428384565079</v>
      </c>
    </row>
    <row r="840" spans="2:67" s="106" customFormat="1">
      <c r="B840" s="179"/>
      <c r="C840" s="173"/>
      <c r="D840" s="138"/>
      <c r="E840" s="138"/>
      <c r="F840" s="103" t="s">
        <v>70</v>
      </c>
      <c r="G840" s="52">
        <v>147257</v>
      </c>
      <c r="H840" s="64">
        <f>IFERROR(G840/D838,"-")</f>
        <v>1.5286432324601328E-3</v>
      </c>
      <c r="I840" s="52">
        <v>9</v>
      </c>
      <c r="J840" s="64">
        <f>IFERROR(I840/E838,"-")</f>
        <v>0.125</v>
      </c>
      <c r="K840" s="61">
        <f t="shared" si="156"/>
        <v>16361.888888888889</v>
      </c>
      <c r="L840" s="138"/>
      <c r="M840" s="138"/>
      <c r="N840" s="103" t="s">
        <v>70</v>
      </c>
      <c r="O840" s="52">
        <v>1498452</v>
      </c>
      <c r="P840" s="64">
        <f>IFERROR(O840/L838,"-")</f>
        <v>4.6005738850964876E-3</v>
      </c>
      <c r="Q840" s="52">
        <v>29</v>
      </c>
      <c r="R840" s="64">
        <f>IFERROR(Q840/M838,"-")</f>
        <v>0.17261904761904762</v>
      </c>
      <c r="S840" s="61">
        <f t="shared" si="157"/>
        <v>51670.758620689652</v>
      </c>
      <c r="T840" s="138"/>
      <c r="U840" s="138"/>
      <c r="V840" s="103" t="s">
        <v>70</v>
      </c>
      <c r="W840" s="52">
        <v>61509746</v>
      </c>
      <c r="X840" s="50">
        <f>W840/T838</f>
        <v>1.29721011784204E-2</v>
      </c>
      <c r="Y840" s="52">
        <v>1430</v>
      </c>
      <c r="Z840" s="64">
        <f>IFERROR(Y840/U838,"-")</f>
        <v>0.19958129797627355</v>
      </c>
      <c r="AA840" s="61">
        <f t="shared" si="158"/>
        <v>43013.808391608392</v>
      </c>
      <c r="AB840" s="138"/>
      <c r="AC840" s="138"/>
      <c r="AD840" s="103" t="s">
        <v>70</v>
      </c>
      <c r="AE840" s="52">
        <v>55171666</v>
      </c>
      <c r="AF840" s="64">
        <f>IFERROR(AE840/AB838,"-")</f>
        <v>1.3477126930778915E-2</v>
      </c>
      <c r="AG840" s="52">
        <v>1148</v>
      </c>
      <c r="AH840" s="64">
        <f>IFERROR(AG840/AC838,"-")</f>
        <v>0.24456753302087772</v>
      </c>
      <c r="AI840" s="61">
        <f t="shared" si="159"/>
        <v>48058.942508710803</v>
      </c>
      <c r="AJ840" s="138"/>
      <c r="AK840" s="138"/>
      <c r="AL840" s="103" t="s">
        <v>70</v>
      </c>
      <c r="AM840" s="52">
        <v>28134562</v>
      </c>
      <c r="AN840" s="64">
        <f>IFERROR(AM840/AJ838,"-")</f>
        <v>1.1299007542537279E-2</v>
      </c>
      <c r="AO840" s="52">
        <v>633</v>
      </c>
      <c r="AP840" s="64">
        <f>IFERROR(AO840/AK838,"-")</f>
        <v>0.25109083696945655</v>
      </c>
      <c r="AQ840" s="61">
        <f t="shared" si="160"/>
        <v>44446.385466034757</v>
      </c>
      <c r="AR840" s="138"/>
      <c r="AS840" s="138"/>
      <c r="AT840" s="103" t="s">
        <v>70</v>
      </c>
      <c r="AU840" s="52">
        <v>9297355</v>
      </c>
      <c r="AV840" s="64">
        <f>IFERROR(AU840/AR838,"-")</f>
        <v>8.5434951042137955E-3</v>
      </c>
      <c r="AW840" s="52">
        <v>230</v>
      </c>
      <c r="AX840" s="64">
        <f>IFERROR(AW840/AS838,"-")</f>
        <v>0.23092369477911648</v>
      </c>
      <c r="AY840" s="61">
        <f t="shared" si="161"/>
        <v>40423.282608695656</v>
      </c>
      <c r="AZ840" s="138"/>
      <c r="BA840" s="138"/>
      <c r="BB840" s="103" t="s">
        <v>70</v>
      </c>
      <c r="BC840" s="52">
        <v>1770238</v>
      </c>
      <c r="BD840" s="64">
        <f>IFERROR(BC840/AZ838,"-")</f>
        <v>5.5396020471866828E-3</v>
      </c>
      <c r="BE840" s="52">
        <v>68</v>
      </c>
      <c r="BF840" s="64">
        <f>IFERROR(BE840/BA838,"-")</f>
        <v>0.2</v>
      </c>
      <c r="BG840" s="61">
        <f t="shared" si="162"/>
        <v>26032.911764705881</v>
      </c>
      <c r="BH840" s="138"/>
      <c r="BI840" s="150"/>
      <c r="BJ840" s="103" t="s">
        <v>70</v>
      </c>
      <c r="BK840" s="52">
        <f t="shared" si="154"/>
        <v>157529276</v>
      </c>
      <c r="BL840" s="64">
        <f>IFERROR(BK840/BH838,"-")</f>
        <v>1.1974619197168778E-2</v>
      </c>
      <c r="BM840" s="52">
        <f t="shared" si="155"/>
        <v>3547</v>
      </c>
      <c r="BN840" s="64">
        <f>IFERROR(BM840/BI838,"-")</f>
        <v>0.22229882175983956</v>
      </c>
      <c r="BO840" s="61">
        <f t="shared" si="163"/>
        <v>44411.975190301666</v>
      </c>
    </row>
    <row r="841" spans="2:67" s="106" customFormat="1">
      <c r="B841" s="179"/>
      <c r="C841" s="173"/>
      <c r="D841" s="138"/>
      <c r="E841" s="138"/>
      <c r="F841" s="103" t="s">
        <v>72</v>
      </c>
      <c r="G841" s="52">
        <v>6703</v>
      </c>
      <c r="H841" s="64">
        <f>IFERROR(G841/D838,"-")</f>
        <v>6.9582400749575708E-5</v>
      </c>
      <c r="I841" s="52">
        <v>3</v>
      </c>
      <c r="J841" s="64">
        <f>IFERROR(I841/E838,"-")</f>
        <v>4.1666666666666664E-2</v>
      </c>
      <c r="K841" s="61">
        <f t="shared" si="156"/>
        <v>2234.3333333333335</v>
      </c>
      <c r="L841" s="138"/>
      <c r="M841" s="138"/>
      <c r="N841" s="103" t="s">
        <v>72</v>
      </c>
      <c r="O841" s="52">
        <v>2521738</v>
      </c>
      <c r="P841" s="64">
        <f>IFERROR(O841/L838,"-")</f>
        <v>7.742284696376959E-3</v>
      </c>
      <c r="Q841" s="52">
        <v>11</v>
      </c>
      <c r="R841" s="64">
        <f>IFERROR(Q841/M838,"-")</f>
        <v>6.5476190476190479E-2</v>
      </c>
      <c r="S841" s="61">
        <f t="shared" si="157"/>
        <v>229248.90909090909</v>
      </c>
      <c r="T841" s="138"/>
      <c r="U841" s="138"/>
      <c r="V841" s="103" t="s">
        <v>72</v>
      </c>
      <c r="W841" s="52">
        <v>12172634</v>
      </c>
      <c r="X841" s="50">
        <f>W841/T838</f>
        <v>2.5671482996512491E-3</v>
      </c>
      <c r="Y841" s="52">
        <v>200</v>
      </c>
      <c r="Z841" s="64">
        <f>IFERROR(Y841/U838,"-")</f>
        <v>2.7913468248429867E-2</v>
      </c>
      <c r="AA841" s="61">
        <f t="shared" si="158"/>
        <v>60863.17</v>
      </c>
      <c r="AB841" s="138"/>
      <c r="AC841" s="138"/>
      <c r="AD841" s="103" t="s">
        <v>72</v>
      </c>
      <c r="AE841" s="52">
        <v>10294238</v>
      </c>
      <c r="AF841" s="64">
        <f>IFERROR(AE841/AB838,"-")</f>
        <v>2.5146377160633082E-3</v>
      </c>
      <c r="AG841" s="52">
        <v>174</v>
      </c>
      <c r="AH841" s="64">
        <f>IFERROR(AG841/AC838,"-")</f>
        <v>3.7068598210481467E-2</v>
      </c>
      <c r="AI841" s="61">
        <f t="shared" si="159"/>
        <v>59162.287356321838</v>
      </c>
      <c r="AJ841" s="138"/>
      <c r="AK841" s="138"/>
      <c r="AL841" s="103" t="s">
        <v>72</v>
      </c>
      <c r="AM841" s="52">
        <v>1297366</v>
      </c>
      <c r="AN841" s="64">
        <f>IFERROR(AM841/AJ838,"-")</f>
        <v>5.2102990689641517E-4</v>
      </c>
      <c r="AO841" s="52">
        <v>82</v>
      </c>
      <c r="AP841" s="64">
        <f>IFERROR(AO841/AK838,"-")</f>
        <v>3.2526775089250295E-2</v>
      </c>
      <c r="AQ841" s="61">
        <f t="shared" si="160"/>
        <v>15821.536585365853</v>
      </c>
      <c r="AR841" s="138"/>
      <c r="AS841" s="138"/>
      <c r="AT841" s="103" t="s">
        <v>72</v>
      </c>
      <c r="AU841" s="52">
        <v>2952451</v>
      </c>
      <c r="AV841" s="64">
        <f>IFERROR(AU841/AR838,"-")</f>
        <v>2.7130566342719112E-3</v>
      </c>
      <c r="AW841" s="52">
        <v>23</v>
      </c>
      <c r="AX841" s="64">
        <f>IFERROR(AW841/AS838,"-")</f>
        <v>2.3092369477911646E-2</v>
      </c>
      <c r="AY841" s="61">
        <f t="shared" si="161"/>
        <v>128367.43478260869</v>
      </c>
      <c r="AZ841" s="138"/>
      <c r="BA841" s="138"/>
      <c r="BB841" s="103" t="s">
        <v>72</v>
      </c>
      <c r="BC841" s="52">
        <v>69011</v>
      </c>
      <c r="BD841" s="64">
        <f>IFERROR(BC841/AZ838,"-")</f>
        <v>2.1595597703721206E-4</v>
      </c>
      <c r="BE841" s="52">
        <v>5</v>
      </c>
      <c r="BF841" s="64">
        <f>IFERROR(BE841/BA838,"-")</f>
        <v>1.4705882352941176E-2</v>
      </c>
      <c r="BG841" s="61">
        <f t="shared" si="162"/>
        <v>13802.2</v>
      </c>
      <c r="BH841" s="138"/>
      <c r="BI841" s="150"/>
      <c r="BJ841" s="103" t="s">
        <v>72</v>
      </c>
      <c r="BK841" s="52">
        <f t="shared" si="154"/>
        <v>29314141</v>
      </c>
      <c r="BL841" s="64">
        <f>IFERROR(BK841/BH838,"-")</f>
        <v>2.228320249292026E-3</v>
      </c>
      <c r="BM841" s="52">
        <f t="shared" si="155"/>
        <v>498</v>
      </c>
      <c r="BN841" s="64">
        <f>IFERROR(BM841/BI838,"-")</f>
        <v>3.1210829781900224E-2</v>
      </c>
      <c r="BO841" s="61">
        <f t="shared" si="163"/>
        <v>58863.736947791163</v>
      </c>
    </row>
    <row r="842" spans="2:67" s="106" customFormat="1">
      <c r="B842" s="179"/>
      <c r="C842" s="173"/>
      <c r="D842" s="138"/>
      <c r="E842" s="138"/>
      <c r="F842" s="103" t="s">
        <v>74</v>
      </c>
      <c r="G842" s="52">
        <v>1677498</v>
      </c>
      <c r="H842" s="64">
        <f>IFERROR(G842/D838,"-")</f>
        <v>1.7413745799285656E-2</v>
      </c>
      <c r="I842" s="52">
        <v>18</v>
      </c>
      <c r="J842" s="64">
        <f>IFERROR(I842/E838,"-")</f>
        <v>0.25</v>
      </c>
      <c r="K842" s="61">
        <f t="shared" si="156"/>
        <v>93194.333333333328</v>
      </c>
      <c r="L842" s="138"/>
      <c r="M842" s="138"/>
      <c r="N842" s="103" t="s">
        <v>74</v>
      </c>
      <c r="O842" s="52">
        <v>5027194</v>
      </c>
      <c r="P842" s="64">
        <f>IFERROR(O842/L838,"-")</f>
        <v>1.5434580107813765E-2</v>
      </c>
      <c r="Q842" s="52">
        <v>34</v>
      </c>
      <c r="R842" s="64">
        <f>IFERROR(Q842/M838,"-")</f>
        <v>0.20238095238095238</v>
      </c>
      <c r="S842" s="61">
        <f t="shared" si="157"/>
        <v>147858.64705882352</v>
      </c>
      <c r="T842" s="138"/>
      <c r="U842" s="138"/>
      <c r="V842" s="103" t="s">
        <v>74</v>
      </c>
      <c r="W842" s="52">
        <v>112393716</v>
      </c>
      <c r="X842" s="50">
        <f>W842/T838</f>
        <v>2.3703278757981665E-2</v>
      </c>
      <c r="Y842" s="52">
        <v>1843</v>
      </c>
      <c r="Z842" s="64">
        <f>IFERROR(Y842/U838,"-")</f>
        <v>0.25722260990928125</v>
      </c>
      <c r="AA842" s="61">
        <f t="shared" si="158"/>
        <v>60984.110689093868</v>
      </c>
      <c r="AB842" s="138"/>
      <c r="AC842" s="138"/>
      <c r="AD842" s="103" t="s">
        <v>74</v>
      </c>
      <c r="AE842" s="52">
        <v>94617214</v>
      </c>
      <c r="AF842" s="64">
        <f>IFERROR(AE842/AB838,"-")</f>
        <v>2.3112736942086754E-2</v>
      </c>
      <c r="AG842" s="52">
        <v>1449</v>
      </c>
      <c r="AH842" s="64">
        <f>IFERROR(AG842/AC838,"-")</f>
        <v>0.30869194716659565</v>
      </c>
      <c r="AI842" s="61">
        <f t="shared" si="159"/>
        <v>65298.284334023461</v>
      </c>
      <c r="AJ842" s="138"/>
      <c r="AK842" s="138"/>
      <c r="AL842" s="103" t="s">
        <v>74</v>
      </c>
      <c r="AM842" s="52">
        <v>34845203</v>
      </c>
      <c r="AN842" s="64">
        <f>IFERROR(AM842/AJ838,"-")</f>
        <v>1.3994040906634432E-2</v>
      </c>
      <c r="AO842" s="52">
        <v>756</v>
      </c>
      <c r="AP842" s="64">
        <f>IFERROR(AO842/AK838,"-")</f>
        <v>0.29988099960333203</v>
      </c>
      <c r="AQ842" s="61">
        <f t="shared" si="160"/>
        <v>46091.538359788363</v>
      </c>
      <c r="AR842" s="138"/>
      <c r="AS842" s="138"/>
      <c r="AT842" s="103" t="s">
        <v>74</v>
      </c>
      <c r="AU842" s="52">
        <v>7818273</v>
      </c>
      <c r="AV842" s="64">
        <f>IFERROR(AU842/AR838,"-")</f>
        <v>7.1843419014232437E-3</v>
      </c>
      <c r="AW842" s="52">
        <v>227</v>
      </c>
      <c r="AX842" s="64">
        <f>IFERROR(AW842/AS838,"-")</f>
        <v>0.22791164658634538</v>
      </c>
      <c r="AY842" s="61">
        <f t="shared" si="161"/>
        <v>34441.731277533043</v>
      </c>
      <c r="AZ842" s="138"/>
      <c r="BA842" s="138"/>
      <c r="BB842" s="103" t="s">
        <v>74</v>
      </c>
      <c r="BC842" s="52">
        <v>2022397</v>
      </c>
      <c r="BD842" s="64">
        <f>IFERROR(BC842/AZ838,"-")</f>
        <v>6.328682675111599E-3</v>
      </c>
      <c r="BE842" s="52">
        <v>57</v>
      </c>
      <c r="BF842" s="64">
        <f>IFERROR(BE842/BA838,"-")</f>
        <v>0.1676470588235294</v>
      </c>
      <c r="BG842" s="61">
        <f t="shared" si="162"/>
        <v>35480.649122807015</v>
      </c>
      <c r="BH842" s="138"/>
      <c r="BI842" s="150"/>
      <c r="BJ842" s="103" t="s">
        <v>74</v>
      </c>
      <c r="BK842" s="52">
        <f t="shared" si="154"/>
        <v>258401495</v>
      </c>
      <c r="BL842" s="64">
        <f>IFERROR(BK842/BH838,"-")</f>
        <v>1.9642440955572681E-2</v>
      </c>
      <c r="BM842" s="52">
        <f t="shared" si="155"/>
        <v>4384</v>
      </c>
      <c r="BN842" s="64">
        <f>IFERROR(BM842/BI838,"-")</f>
        <v>0.27475557783905741</v>
      </c>
      <c r="BO842" s="61">
        <f t="shared" si="163"/>
        <v>58941.94685218978</v>
      </c>
    </row>
    <row r="843" spans="2:67" s="106" customFormat="1">
      <c r="B843" s="179"/>
      <c r="C843" s="173"/>
      <c r="D843" s="138"/>
      <c r="E843" s="138"/>
      <c r="F843" s="103" t="s">
        <v>76</v>
      </c>
      <c r="G843" s="52">
        <v>563296</v>
      </c>
      <c r="H843" s="64">
        <f>IFERROR(G843/D838,"-")</f>
        <v>5.8474545744641206E-3</v>
      </c>
      <c r="I843" s="52">
        <v>14</v>
      </c>
      <c r="J843" s="64">
        <f>IFERROR(I843/E838,"-")</f>
        <v>0.19444444444444445</v>
      </c>
      <c r="K843" s="61">
        <f t="shared" si="156"/>
        <v>40235.428571428572</v>
      </c>
      <c r="L843" s="138"/>
      <c r="M843" s="138"/>
      <c r="N843" s="103" t="s">
        <v>76</v>
      </c>
      <c r="O843" s="52">
        <v>1745024</v>
      </c>
      <c r="P843" s="64">
        <f>IFERROR(O843/L838,"-")</f>
        <v>5.3576036091023361E-3</v>
      </c>
      <c r="Q843" s="52">
        <v>40</v>
      </c>
      <c r="R843" s="64">
        <f>IFERROR(Q843/M838,"-")</f>
        <v>0.23809523809523808</v>
      </c>
      <c r="S843" s="61">
        <f t="shared" si="157"/>
        <v>43625.599999999999</v>
      </c>
      <c r="T843" s="138"/>
      <c r="U843" s="138"/>
      <c r="V843" s="103" t="s">
        <v>76</v>
      </c>
      <c r="W843" s="52">
        <v>116366727</v>
      </c>
      <c r="X843" s="50">
        <f>W843/T838</f>
        <v>2.4541167125704356E-2</v>
      </c>
      <c r="Y843" s="52">
        <v>1777</v>
      </c>
      <c r="Z843" s="64">
        <f>IFERROR(Y843/U838,"-")</f>
        <v>0.24801116538729936</v>
      </c>
      <c r="AA843" s="61">
        <f t="shared" si="158"/>
        <v>65484.933595948227</v>
      </c>
      <c r="AB843" s="138"/>
      <c r="AC843" s="138"/>
      <c r="AD843" s="103" t="s">
        <v>76</v>
      </c>
      <c r="AE843" s="52">
        <v>113479696</v>
      </c>
      <c r="AF843" s="64">
        <f>IFERROR(AE843/AB838,"-")</f>
        <v>2.7720393055707334E-2</v>
      </c>
      <c r="AG843" s="52">
        <v>1400</v>
      </c>
      <c r="AH843" s="64">
        <f>IFERROR(AG843/AC838,"-")</f>
        <v>0.29825308904985087</v>
      </c>
      <c r="AI843" s="61">
        <f t="shared" si="159"/>
        <v>81056.92571428571</v>
      </c>
      <c r="AJ843" s="138"/>
      <c r="AK843" s="138"/>
      <c r="AL843" s="103" t="s">
        <v>76</v>
      </c>
      <c r="AM843" s="52">
        <v>69829945</v>
      </c>
      <c r="AN843" s="64">
        <f>IFERROR(AM843/AJ838,"-")</f>
        <v>2.8044121506137658E-2</v>
      </c>
      <c r="AO843" s="52">
        <v>859</v>
      </c>
      <c r="AP843" s="64">
        <f>IFERROR(AO843/AK838,"-")</f>
        <v>0.34073780245934154</v>
      </c>
      <c r="AQ843" s="61">
        <f t="shared" si="160"/>
        <v>81292.136204889408</v>
      </c>
      <c r="AR843" s="138"/>
      <c r="AS843" s="138"/>
      <c r="AT843" s="103" t="s">
        <v>76</v>
      </c>
      <c r="AU843" s="52">
        <v>25589235</v>
      </c>
      <c r="AV843" s="64">
        <f>IFERROR(AU843/AR838,"-")</f>
        <v>2.3514376286919915E-2</v>
      </c>
      <c r="AW843" s="52">
        <v>337</v>
      </c>
      <c r="AX843" s="64">
        <f>IFERROR(AW843/AS838,"-")</f>
        <v>0.33835341365461846</v>
      </c>
      <c r="AY843" s="61">
        <f t="shared" si="161"/>
        <v>75932.448071216611</v>
      </c>
      <c r="AZ843" s="138"/>
      <c r="BA843" s="138"/>
      <c r="BB843" s="103" t="s">
        <v>76</v>
      </c>
      <c r="BC843" s="52">
        <v>8366954</v>
      </c>
      <c r="BD843" s="64">
        <f>IFERROR(BC843/AZ838,"-")</f>
        <v>2.6182691540412535E-2</v>
      </c>
      <c r="BE843" s="52">
        <v>89</v>
      </c>
      <c r="BF843" s="64">
        <f>IFERROR(BE843/BA838,"-")</f>
        <v>0.26176470588235295</v>
      </c>
      <c r="BG843" s="61">
        <f t="shared" si="162"/>
        <v>94010.719101123599</v>
      </c>
      <c r="BH843" s="138"/>
      <c r="BI843" s="150"/>
      <c r="BJ843" s="103" t="s">
        <v>76</v>
      </c>
      <c r="BK843" s="52">
        <f t="shared" si="154"/>
        <v>335940877</v>
      </c>
      <c r="BL843" s="64">
        <f>IFERROR(BK843/BH838,"-")</f>
        <v>2.5536612476006783E-2</v>
      </c>
      <c r="BM843" s="52">
        <f t="shared" si="155"/>
        <v>4516</v>
      </c>
      <c r="BN843" s="64">
        <f>IFERROR(BM843/BI838,"-")</f>
        <v>0.28302832790172977</v>
      </c>
      <c r="BO843" s="61">
        <f t="shared" si="163"/>
        <v>74389.03387953942</v>
      </c>
    </row>
    <row r="844" spans="2:67" s="106" customFormat="1">
      <c r="B844" s="179"/>
      <c r="C844" s="173"/>
      <c r="D844" s="138"/>
      <c r="E844" s="138"/>
      <c r="F844" s="103" t="s">
        <v>77</v>
      </c>
      <c r="G844" s="52">
        <v>102296</v>
      </c>
      <c r="H844" s="64">
        <f>IFERROR(G844/D838,"-")</f>
        <v>1.0619127654898698E-3</v>
      </c>
      <c r="I844" s="52">
        <v>4</v>
      </c>
      <c r="J844" s="64">
        <f>IFERROR(I844/E838,"-")</f>
        <v>5.5555555555555552E-2</v>
      </c>
      <c r="K844" s="61">
        <f t="shared" si="156"/>
        <v>25574</v>
      </c>
      <c r="L844" s="138"/>
      <c r="M844" s="138"/>
      <c r="N844" s="103" t="s">
        <v>77</v>
      </c>
      <c r="O844" s="52">
        <v>456846</v>
      </c>
      <c r="P844" s="64">
        <f>IFERROR(O844/L838,"-")</f>
        <v>1.4026166851596113E-3</v>
      </c>
      <c r="Q844" s="52">
        <v>15</v>
      </c>
      <c r="R844" s="64">
        <f>IFERROR(Q844/M838,"-")</f>
        <v>8.9285714285714288E-2</v>
      </c>
      <c r="S844" s="61">
        <f t="shared" si="157"/>
        <v>30456.400000000001</v>
      </c>
      <c r="T844" s="138"/>
      <c r="U844" s="138"/>
      <c r="V844" s="103" t="s">
        <v>77</v>
      </c>
      <c r="W844" s="52">
        <v>109730392</v>
      </c>
      <c r="X844" s="50">
        <f>W844/T838</f>
        <v>2.3141596900298246E-2</v>
      </c>
      <c r="Y844" s="52">
        <v>535</v>
      </c>
      <c r="Z844" s="64">
        <f>IFERROR(Y844/U838,"-")</f>
        <v>7.4668527564549891E-2</v>
      </c>
      <c r="AA844" s="61">
        <f t="shared" si="158"/>
        <v>205103.53644859814</v>
      </c>
      <c r="AB844" s="138"/>
      <c r="AC844" s="138"/>
      <c r="AD844" s="103" t="s">
        <v>77</v>
      </c>
      <c r="AE844" s="52">
        <v>135862725</v>
      </c>
      <c r="AF844" s="64">
        <f>IFERROR(AE844/AB838,"-")</f>
        <v>3.3188035140836777E-2</v>
      </c>
      <c r="AG844" s="52">
        <v>509</v>
      </c>
      <c r="AH844" s="64">
        <f>IFERROR(AG844/AC838,"-")</f>
        <v>0.10843630166169578</v>
      </c>
      <c r="AI844" s="61">
        <f t="shared" si="159"/>
        <v>266920.87426326127</v>
      </c>
      <c r="AJ844" s="138"/>
      <c r="AK844" s="138"/>
      <c r="AL844" s="103" t="s">
        <v>77</v>
      </c>
      <c r="AM844" s="52">
        <v>124177363</v>
      </c>
      <c r="AN844" s="64">
        <f>IFERROR(AM844/AJ838,"-")</f>
        <v>4.9870368024545385E-2</v>
      </c>
      <c r="AO844" s="52">
        <v>417</v>
      </c>
      <c r="AP844" s="64">
        <f>IFERROR(AO844/AK838,"-")</f>
        <v>0.16541055136850455</v>
      </c>
      <c r="AQ844" s="61">
        <f t="shared" si="160"/>
        <v>297787.4412470024</v>
      </c>
      <c r="AR844" s="138"/>
      <c r="AS844" s="138"/>
      <c r="AT844" s="103" t="s">
        <v>77</v>
      </c>
      <c r="AU844" s="52">
        <v>85488360</v>
      </c>
      <c r="AV844" s="64">
        <f>IFERROR(AU844/AR838,"-")</f>
        <v>7.855668468368332E-2</v>
      </c>
      <c r="AW844" s="52">
        <v>181</v>
      </c>
      <c r="AX844" s="64">
        <f>IFERROR(AW844/AS838,"-")</f>
        <v>0.1817269076305221</v>
      </c>
      <c r="AY844" s="61">
        <f t="shared" si="161"/>
        <v>472311.38121546962</v>
      </c>
      <c r="AZ844" s="138"/>
      <c r="BA844" s="138"/>
      <c r="BB844" s="103" t="s">
        <v>77</v>
      </c>
      <c r="BC844" s="52">
        <v>15567578</v>
      </c>
      <c r="BD844" s="64">
        <f>IFERROR(BC844/AZ838,"-")</f>
        <v>4.8715589066859015E-2</v>
      </c>
      <c r="BE844" s="52">
        <v>60</v>
      </c>
      <c r="BF844" s="64">
        <f>IFERROR(BE844/BA838,"-")</f>
        <v>0.17647058823529413</v>
      </c>
      <c r="BG844" s="61">
        <f t="shared" si="162"/>
        <v>259459.63333333333</v>
      </c>
      <c r="BH844" s="138"/>
      <c r="BI844" s="150"/>
      <c r="BJ844" s="103" t="s">
        <v>77</v>
      </c>
      <c r="BK844" s="52">
        <f t="shared" si="154"/>
        <v>471385560</v>
      </c>
      <c r="BL844" s="64">
        <f>IFERROR(BK844/BH838,"-")</f>
        <v>3.5832466950740986E-2</v>
      </c>
      <c r="BM844" s="52">
        <f t="shared" si="155"/>
        <v>1721</v>
      </c>
      <c r="BN844" s="64">
        <f>IFERROR(BM844/BI838,"-")</f>
        <v>0.10785911255953873</v>
      </c>
      <c r="BO844" s="61">
        <f t="shared" si="163"/>
        <v>273902.12667054037</v>
      </c>
    </row>
    <row r="845" spans="2:67" s="106" customFormat="1">
      <c r="B845" s="179"/>
      <c r="C845" s="173"/>
      <c r="D845" s="138"/>
      <c r="E845" s="138"/>
      <c r="F845" s="103" t="s">
        <v>79</v>
      </c>
      <c r="G845" s="52">
        <v>0</v>
      </c>
      <c r="H845" s="64">
        <f>IFERROR(G845/D838,"-")</f>
        <v>0</v>
      </c>
      <c r="I845" s="52">
        <v>0</v>
      </c>
      <c r="J845" s="64">
        <f>IFERROR(I845/E838,"-")</f>
        <v>0</v>
      </c>
      <c r="K845" s="61" t="str">
        <f t="shared" si="156"/>
        <v>-</v>
      </c>
      <c r="L845" s="138"/>
      <c r="M845" s="138"/>
      <c r="N845" s="103" t="s">
        <v>79</v>
      </c>
      <c r="O845" s="52">
        <v>0</v>
      </c>
      <c r="P845" s="64">
        <f>IFERROR(O845/L838,"-")</f>
        <v>0</v>
      </c>
      <c r="Q845" s="52">
        <v>0</v>
      </c>
      <c r="R845" s="64">
        <f>IFERROR(Q845/M838,"-")</f>
        <v>0</v>
      </c>
      <c r="S845" s="61" t="str">
        <f t="shared" si="157"/>
        <v>-</v>
      </c>
      <c r="T845" s="138"/>
      <c r="U845" s="138"/>
      <c r="V845" s="103" t="s">
        <v>79</v>
      </c>
      <c r="W845" s="52">
        <v>0</v>
      </c>
      <c r="X845" s="50">
        <f>W845/T838</f>
        <v>0</v>
      </c>
      <c r="Y845" s="52">
        <v>0</v>
      </c>
      <c r="Z845" s="64">
        <f>IFERROR(Y845/U838,"-")</f>
        <v>0</v>
      </c>
      <c r="AA845" s="61" t="str">
        <f t="shared" si="158"/>
        <v>-</v>
      </c>
      <c r="AB845" s="138"/>
      <c r="AC845" s="138"/>
      <c r="AD845" s="103" t="s">
        <v>79</v>
      </c>
      <c r="AE845" s="52">
        <v>4607</v>
      </c>
      <c r="AF845" s="64">
        <f>IFERROR(AE845/AB838,"-")</f>
        <v>1.1253806214606328E-6</v>
      </c>
      <c r="AG845" s="52">
        <v>2</v>
      </c>
      <c r="AH845" s="64">
        <f>IFERROR(AG845/AC838,"-")</f>
        <v>4.2607584149978694E-4</v>
      </c>
      <c r="AI845" s="61">
        <f t="shared" si="159"/>
        <v>2303.5</v>
      </c>
      <c r="AJ845" s="138"/>
      <c r="AK845" s="138"/>
      <c r="AL845" s="103" t="s">
        <v>79</v>
      </c>
      <c r="AM845" s="52">
        <v>3125</v>
      </c>
      <c r="AN845" s="64">
        <f>IFERROR(AM845/AJ838,"-")</f>
        <v>1.2550185984920965E-6</v>
      </c>
      <c r="AO845" s="52">
        <v>2</v>
      </c>
      <c r="AP845" s="64">
        <f>IFERROR(AO845/AK838,"-")</f>
        <v>7.9333597778659263E-4</v>
      </c>
      <c r="AQ845" s="61">
        <f t="shared" si="160"/>
        <v>1562.5</v>
      </c>
      <c r="AR845" s="138"/>
      <c r="AS845" s="138"/>
      <c r="AT845" s="103" t="s">
        <v>79</v>
      </c>
      <c r="AU845" s="52">
        <v>396890</v>
      </c>
      <c r="AV845" s="64">
        <f>IFERROR(AU845/AR838,"-")</f>
        <v>3.6470886310261503E-4</v>
      </c>
      <c r="AW845" s="52">
        <v>1</v>
      </c>
      <c r="AX845" s="64">
        <f>IFERROR(AW845/AS838,"-")</f>
        <v>1.004016064257028E-3</v>
      </c>
      <c r="AY845" s="61">
        <f t="shared" si="161"/>
        <v>396890</v>
      </c>
      <c r="AZ845" s="138"/>
      <c r="BA845" s="138"/>
      <c r="BB845" s="103" t="s">
        <v>79</v>
      </c>
      <c r="BC845" s="52">
        <v>0</v>
      </c>
      <c r="BD845" s="64">
        <f>IFERROR(BC845/AZ838,"-")</f>
        <v>0</v>
      </c>
      <c r="BE845" s="52">
        <v>0</v>
      </c>
      <c r="BF845" s="64">
        <f>IFERROR(BE845/BA838,"-")</f>
        <v>0</v>
      </c>
      <c r="BG845" s="61" t="str">
        <f t="shared" si="162"/>
        <v>-</v>
      </c>
      <c r="BH845" s="138"/>
      <c r="BI845" s="150"/>
      <c r="BJ845" s="103" t="s">
        <v>79</v>
      </c>
      <c r="BK845" s="52">
        <f t="shared" si="154"/>
        <v>404622</v>
      </c>
      <c r="BL845" s="64">
        <f>IFERROR(BK845/BH838,"-")</f>
        <v>3.0757421679490395E-5</v>
      </c>
      <c r="BM845" s="52">
        <f t="shared" si="155"/>
        <v>5</v>
      </c>
      <c r="BN845" s="64">
        <f>IFERROR(BM845/BI838,"-")</f>
        <v>3.1336174479819503E-4</v>
      </c>
      <c r="BO845" s="61">
        <f t="shared" si="163"/>
        <v>80924.399999999994</v>
      </c>
    </row>
    <row r="846" spans="2:67" s="106" customFormat="1">
      <c r="B846" s="179"/>
      <c r="C846" s="173"/>
      <c r="D846" s="138"/>
      <c r="E846" s="138"/>
      <c r="F846" s="103" t="s">
        <v>81</v>
      </c>
      <c r="G846" s="52">
        <v>0</v>
      </c>
      <c r="H846" s="64">
        <f>IFERROR(G846/D838,"-")</f>
        <v>0</v>
      </c>
      <c r="I846" s="52">
        <v>0</v>
      </c>
      <c r="J846" s="64">
        <f>IFERROR(I846/E838,"-")</f>
        <v>0</v>
      </c>
      <c r="K846" s="61" t="str">
        <f t="shared" si="156"/>
        <v>-</v>
      </c>
      <c r="L846" s="138"/>
      <c r="M846" s="138"/>
      <c r="N846" s="103" t="s">
        <v>81</v>
      </c>
      <c r="O846" s="52">
        <v>6615</v>
      </c>
      <c r="P846" s="64">
        <f>IFERROR(O846/L838,"-")</f>
        <v>2.030949022718997E-5</v>
      </c>
      <c r="Q846" s="52">
        <v>1</v>
      </c>
      <c r="R846" s="64">
        <f>IFERROR(Q846/M838,"-")</f>
        <v>5.9523809523809521E-3</v>
      </c>
      <c r="S846" s="61">
        <f t="shared" si="157"/>
        <v>6615</v>
      </c>
      <c r="T846" s="138"/>
      <c r="U846" s="138"/>
      <c r="V846" s="103" t="s">
        <v>81</v>
      </c>
      <c r="W846" s="52">
        <v>977046</v>
      </c>
      <c r="X846" s="50">
        <f>W846/T838</f>
        <v>2.060541685210493E-4</v>
      </c>
      <c r="Y846" s="52">
        <v>39</v>
      </c>
      <c r="Z846" s="64">
        <f>IFERROR(Y846/U838,"-")</f>
        <v>5.4431263084438238E-3</v>
      </c>
      <c r="AA846" s="61">
        <f t="shared" si="158"/>
        <v>25052.461538461539</v>
      </c>
      <c r="AB846" s="138"/>
      <c r="AC846" s="138"/>
      <c r="AD846" s="103" t="s">
        <v>81</v>
      </c>
      <c r="AE846" s="52">
        <v>871520</v>
      </c>
      <c r="AF846" s="64">
        <f>IFERROR(AE846/AB838,"-")</f>
        <v>2.1289162561653367E-4</v>
      </c>
      <c r="AG846" s="52">
        <v>32</v>
      </c>
      <c r="AH846" s="64">
        <f>IFERROR(AG846/AC838,"-")</f>
        <v>6.8172134639965911E-3</v>
      </c>
      <c r="AI846" s="61">
        <f t="shared" si="159"/>
        <v>27235</v>
      </c>
      <c r="AJ846" s="138"/>
      <c r="AK846" s="138"/>
      <c r="AL846" s="103" t="s">
        <v>81</v>
      </c>
      <c r="AM846" s="52">
        <v>281530</v>
      </c>
      <c r="AN846" s="64">
        <f>IFERROR(AM846/AJ838,"-")</f>
        <v>1.1306412353071359E-4</v>
      </c>
      <c r="AO846" s="52">
        <v>14</v>
      </c>
      <c r="AP846" s="64">
        <f>IFERROR(AO846/AK838,"-")</f>
        <v>5.5533518445061479E-3</v>
      </c>
      <c r="AQ846" s="61">
        <f t="shared" si="160"/>
        <v>20109.285714285714</v>
      </c>
      <c r="AR846" s="138"/>
      <c r="AS846" s="138"/>
      <c r="AT846" s="103" t="s">
        <v>81</v>
      </c>
      <c r="AU846" s="52">
        <v>27556</v>
      </c>
      <c r="AV846" s="64">
        <f>IFERROR(AU846/AR838,"-")</f>
        <v>2.5321669559967898E-5</v>
      </c>
      <c r="AW846" s="52">
        <v>6</v>
      </c>
      <c r="AX846" s="64">
        <f>IFERROR(AW846/AS838,"-")</f>
        <v>6.024096385542169E-3</v>
      </c>
      <c r="AY846" s="61">
        <f t="shared" si="161"/>
        <v>4592.666666666667</v>
      </c>
      <c r="AZ846" s="138"/>
      <c r="BA846" s="138"/>
      <c r="BB846" s="103" t="s">
        <v>81</v>
      </c>
      <c r="BC846" s="52">
        <v>127417</v>
      </c>
      <c r="BD846" s="64">
        <f>IFERROR(BC846/AZ838,"-")</f>
        <v>3.9872574989712432E-4</v>
      </c>
      <c r="BE846" s="52">
        <v>1</v>
      </c>
      <c r="BF846" s="64">
        <f>IFERROR(BE846/BA838,"-")</f>
        <v>2.9411764705882353E-3</v>
      </c>
      <c r="BG846" s="61">
        <f t="shared" si="162"/>
        <v>127417</v>
      </c>
      <c r="BH846" s="138"/>
      <c r="BI846" s="150"/>
      <c r="BJ846" s="103" t="s">
        <v>81</v>
      </c>
      <c r="BK846" s="52">
        <f t="shared" si="154"/>
        <v>2291684</v>
      </c>
      <c r="BL846" s="64">
        <f>IFERROR(BK846/BH838,"-")</f>
        <v>1.7420281434064698E-4</v>
      </c>
      <c r="BM846" s="52">
        <f t="shared" si="155"/>
        <v>93</v>
      </c>
      <c r="BN846" s="64">
        <f>IFERROR(BM846/BI838,"-")</f>
        <v>5.8285284532464277E-3</v>
      </c>
      <c r="BO846" s="61">
        <f t="shared" si="163"/>
        <v>24641.763440860213</v>
      </c>
    </row>
    <row r="847" spans="2:67" s="106" customFormat="1">
      <c r="B847" s="179"/>
      <c r="C847" s="173"/>
      <c r="D847" s="138"/>
      <c r="E847" s="138"/>
      <c r="F847" s="103" t="s">
        <v>83</v>
      </c>
      <c r="G847" s="52">
        <v>123494</v>
      </c>
      <c r="H847" s="64">
        <f>IFERROR(G847/D838,"-")</f>
        <v>1.2819646424240046E-3</v>
      </c>
      <c r="I847" s="52">
        <v>4</v>
      </c>
      <c r="J847" s="64">
        <f>IFERROR(I847/E838,"-")</f>
        <v>5.5555555555555552E-2</v>
      </c>
      <c r="K847" s="61">
        <f t="shared" si="156"/>
        <v>30873.5</v>
      </c>
      <c r="L847" s="138"/>
      <c r="M847" s="138"/>
      <c r="N847" s="103" t="s">
        <v>83</v>
      </c>
      <c r="O847" s="52">
        <v>23863</v>
      </c>
      <c r="P847" s="64">
        <f>IFERROR(O847/L838,"-")</f>
        <v>7.3264605486233453E-5</v>
      </c>
      <c r="Q847" s="52">
        <v>4</v>
      </c>
      <c r="R847" s="64">
        <f>IFERROR(Q847/M838,"-")</f>
        <v>2.3809523809523808E-2</v>
      </c>
      <c r="S847" s="61">
        <f t="shared" si="157"/>
        <v>5965.75</v>
      </c>
      <c r="T847" s="138"/>
      <c r="U847" s="138"/>
      <c r="V847" s="103" t="s">
        <v>83</v>
      </c>
      <c r="W847" s="52">
        <v>2577969</v>
      </c>
      <c r="X847" s="50">
        <f>W847/T838</f>
        <v>5.4368091038501862E-4</v>
      </c>
      <c r="Y847" s="52">
        <v>209</v>
      </c>
      <c r="Z847" s="64">
        <f>IFERROR(Y847/U838,"-")</f>
        <v>2.9169574319609211E-2</v>
      </c>
      <c r="AA847" s="61">
        <f t="shared" si="158"/>
        <v>12334.77990430622</v>
      </c>
      <c r="AB847" s="138"/>
      <c r="AC847" s="138"/>
      <c r="AD847" s="103" t="s">
        <v>83</v>
      </c>
      <c r="AE847" s="52">
        <v>4413028</v>
      </c>
      <c r="AF847" s="64">
        <f>IFERROR(AE847/AB838,"-")</f>
        <v>1.0779978713182489E-3</v>
      </c>
      <c r="AG847" s="52">
        <v>212</v>
      </c>
      <c r="AH847" s="64">
        <f>IFERROR(AG847/AC838,"-")</f>
        <v>4.5164039198977421E-2</v>
      </c>
      <c r="AI847" s="61">
        <f t="shared" si="159"/>
        <v>20816.169811320753</v>
      </c>
      <c r="AJ847" s="138"/>
      <c r="AK847" s="138"/>
      <c r="AL847" s="103" t="s">
        <v>83</v>
      </c>
      <c r="AM847" s="52">
        <v>2129351</v>
      </c>
      <c r="AN847" s="64">
        <f>IFERROR(AM847/AJ838,"-")</f>
        <v>8.5516003446967819E-4</v>
      </c>
      <c r="AO847" s="52">
        <v>144</v>
      </c>
      <c r="AP847" s="64">
        <f>IFERROR(AO847/AK838,"-")</f>
        <v>5.7120190400634666E-2</v>
      </c>
      <c r="AQ847" s="61">
        <f t="shared" si="160"/>
        <v>14787.159722222223</v>
      </c>
      <c r="AR847" s="138"/>
      <c r="AS847" s="138"/>
      <c r="AT847" s="103" t="s">
        <v>83</v>
      </c>
      <c r="AU847" s="52">
        <v>6159053</v>
      </c>
      <c r="AV847" s="64">
        <f>IFERROR(AU847/AR838,"-")</f>
        <v>5.6596568757558783E-3</v>
      </c>
      <c r="AW847" s="52">
        <v>75</v>
      </c>
      <c r="AX847" s="64">
        <f>IFERROR(AW847/AS838,"-")</f>
        <v>7.5301204819277115E-2</v>
      </c>
      <c r="AY847" s="61">
        <f t="shared" si="161"/>
        <v>82120.706666666665</v>
      </c>
      <c r="AZ847" s="138"/>
      <c r="BA847" s="138"/>
      <c r="BB847" s="103" t="s">
        <v>83</v>
      </c>
      <c r="BC847" s="52">
        <v>860325</v>
      </c>
      <c r="BD847" s="64">
        <f>IFERROR(BC847/AZ838,"-")</f>
        <v>2.6922132115827831E-3</v>
      </c>
      <c r="BE847" s="52">
        <v>28</v>
      </c>
      <c r="BF847" s="64">
        <f>IFERROR(BE847/BA838,"-")</f>
        <v>8.2352941176470587E-2</v>
      </c>
      <c r="BG847" s="61">
        <f t="shared" si="162"/>
        <v>30725.892857142859</v>
      </c>
      <c r="BH847" s="138"/>
      <c r="BI847" s="150"/>
      <c r="BJ847" s="103" t="s">
        <v>83</v>
      </c>
      <c r="BK847" s="52">
        <f t="shared" si="154"/>
        <v>16287083</v>
      </c>
      <c r="BL847" s="64">
        <f>IFERROR(BK847/BH838,"-")</f>
        <v>1.2380658485199999E-3</v>
      </c>
      <c r="BM847" s="52">
        <f t="shared" si="155"/>
        <v>676</v>
      </c>
      <c r="BN847" s="64">
        <f>IFERROR(BM847/BI838,"-")</f>
        <v>4.236650789671597E-2</v>
      </c>
      <c r="BO847" s="61">
        <f t="shared" si="163"/>
        <v>24093.318047337278</v>
      </c>
    </row>
    <row r="848" spans="2:67" s="106" customFormat="1">
      <c r="B848" s="179"/>
      <c r="C848" s="173"/>
      <c r="D848" s="138"/>
      <c r="E848" s="138"/>
      <c r="F848" s="103" t="s">
        <v>85</v>
      </c>
      <c r="G848" s="52">
        <v>382420</v>
      </c>
      <c r="H848" s="64">
        <f>IFERROR(G848/D838,"-")</f>
        <v>3.9698197366332599E-3</v>
      </c>
      <c r="I848" s="52">
        <v>4</v>
      </c>
      <c r="J848" s="64">
        <f>IFERROR(I848/E838,"-")</f>
        <v>5.5555555555555552E-2</v>
      </c>
      <c r="K848" s="61">
        <f t="shared" si="156"/>
        <v>95605</v>
      </c>
      <c r="L848" s="138"/>
      <c r="M848" s="138"/>
      <c r="N848" s="103" t="s">
        <v>85</v>
      </c>
      <c r="O848" s="52">
        <v>1478926</v>
      </c>
      <c r="P848" s="64">
        <f>IFERROR(O848/L838,"-")</f>
        <v>4.5406248138680503E-3</v>
      </c>
      <c r="Q848" s="52">
        <v>1</v>
      </c>
      <c r="R848" s="64">
        <f>IFERROR(Q848/M838,"-")</f>
        <v>5.9523809523809521E-3</v>
      </c>
      <c r="S848" s="61">
        <f t="shared" si="157"/>
        <v>1478926</v>
      </c>
      <c r="T848" s="138"/>
      <c r="U848" s="138"/>
      <c r="V848" s="103" t="s">
        <v>85</v>
      </c>
      <c r="W848" s="52">
        <v>1999840</v>
      </c>
      <c r="X848" s="50">
        <f>W848/T838</f>
        <v>4.217563639533197E-4</v>
      </c>
      <c r="Y848" s="52">
        <v>54</v>
      </c>
      <c r="Z848" s="64">
        <f>IFERROR(Y848/U838,"-")</f>
        <v>7.536636427076064E-3</v>
      </c>
      <c r="AA848" s="61">
        <f t="shared" si="158"/>
        <v>37034.074074074073</v>
      </c>
      <c r="AB848" s="138"/>
      <c r="AC848" s="138"/>
      <c r="AD848" s="103" t="s">
        <v>85</v>
      </c>
      <c r="AE848" s="52">
        <v>6436598</v>
      </c>
      <c r="AF848" s="64">
        <f>IFERROR(AE848/AB838,"-")</f>
        <v>1.5723079351708847E-3</v>
      </c>
      <c r="AG848" s="52">
        <v>79</v>
      </c>
      <c r="AH848" s="64">
        <f>IFERROR(AG848/AC838,"-")</f>
        <v>1.6829995739241585E-2</v>
      </c>
      <c r="AI848" s="61">
        <f t="shared" si="159"/>
        <v>81475.924050632908</v>
      </c>
      <c r="AJ848" s="138"/>
      <c r="AK848" s="138"/>
      <c r="AL848" s="103" t="s">
        <v>85</v>
      </c>
      <c r="AM848" s="52">
        <v>5324761</v>
      </c>
      <c r="AN848" s="64">
        <f>IFERROR(AM848/AJ838,"-")</f>
        <v>2.1384557080081201E-3</v>
      </c>
      <c r="AO848" s="52">
        <v>76</v>
      </c>
      <c r="AP848" s="64">
        <f>IFERROR(AO848/AK838,"-")</f>
        <v>3.0146767155890521E-2</v>
      </c>
      <c r="AQ848" s="61">
        <f t="shared" si="160"/>
        <v>70062.644736842107</v>
      </c>
      <c r="AR848" s="138"/>
      <c r="AS848" s="138"/>
      <c r="AT848" s="103" t="s">
        <v>85</v>
      </c>
      <c r="AU848" s="52">
        <v>1682762</v>
      </c>
      <c r="AV848" s="64">
        <f>IFERROR(AU848/AR838,"-")</f>
        <v>1.5463181634515423E-3</v>
      </c>
      <c r="AW848" s="52">
        <v>47</v>
      </c>
      <c r="AX848" s="64">
        <f>IFERROR(AW848/AS838,"-")</f>
        <v>4.7188755020080318E-2</v>
      </c>
      <c r="AY848" s="61">
        <f t="shared" si="161"/>
        <v>35803.446808510642</v>
      </c>
      <c r="AZ848" s="138"/>
      <c r="BA848" s="138"/>
      <c r="BB848" s="103" t="s">
        <v>85</v>
      </c>
      <c r="BC848" s="52">
        <v>978455</v>
      </c>
      <c r="BD848" s="64">
        <f>IFERROR(BC848/AZ838,"-")</f>
        <v>3.0618771719283203E-3</v>
      </c>
      <c r="BE848" s="52">
        <v>31</v>
      </c>
      <c r="BF848" s="64">
        <f>IFERROR(BE848/BA838,"-")</f>
        <v>9.1176470588235289E-2</v>
      </c>
      <c r="BG848" s="61">
        <f t="shared" si="162"/>
        <v>31563.064516129034</v>
      </c>
      <c r="BH848" s="138"/>
      <c r="BI848" s="150"/>
      <c r="BJ848" s="103" t="s">
        <v>85</v>
      </c>
      <c r="BK848" s="52">
        <f t="shared" si="154"/>
        <v>18283762</v>
      </c>
      <c r="BL848" s="64">
        <f>IFERROR(BK848/BH838,"-")</f>
        <v>1.3898437992038066E-3</v>
      </c>
      <c r="BM848" s="52">
        <f t="shared" si="155"/>
        <v>292</v>
      </c>
      <c r="BN848" s="64">
        <f>IFERROR(BM848/BI838,"-")</f>
        <v>1.8300325896214591E-2</v>
      </c>
      <c r="BO848" s="61">
        <f t="shared" si="163"/>
        <v>62615.623287671231</v>
      </c>
    </row>
    <row r="849" spans="2:67" s="106" customFormat="1">
      <c r="B849" s="179"/>
      <c r="C849" s="173"/>
      <c r="D849" s="138"/>
      <c r="E849" s="138"/>
      <c r="F849" s="103" t="s">
        <v>87</v>
      </c>
      <c r="G849" s="52">
        <v>353522</v>
      </c>
      <c r="H849" s="64">
        <f>IFERROR(G849/D838,"-")</f>
        <v>3.6698358164689699E-3</v>
      </c>
      <c r="I849" s="52">
        <v>4</v>
      </c>
      <c r="J849" s="64">
        <f>IFERROR(I849/E838,"-")</f>
        <v>5.5555555555555552E-2</v>
      </c>
      <c r="K849" s="61">
        <f t="shared" si="156"/>
        <v>88380.5</v>
      </c>
      <c r="L849" s="138"/>
      <c r="M849" s="138"/>
      <c r="N849" s="103" t="s">
        <v>87</v>
      </c>
      <c r="O849" s="52">
        <v>863444</v>
      </c>
      <c r="P849" s="64">
        <f>IFERROR(O849/L838,"-")</f>
        <v>2.650961070253336E-3</v>
      </c>
      <c r="Q849" s="52">
        <v>6</v>
      </c>
      <c r="R849" s="64">
        <f>IFERROR(Q849/M838,"-")</f>
        <v>3.5714285714285712E-2</v>
      </c>
      <c r="S849" s="61">
        <f t="shared" si="157"/>
        <v>143907.33333333334</v>
      </c>
      <c r="T849" s="138"/>
      <c r="U849" s="138"/>
      <c r="V849" s="103" t="s">
        <v>87</v>
      </c>
      <c r="W849" s="52">
        <v>19508118</v>
      </c>
      <c r="X849" s="50">
        <f>W849/T838</f>
        <v>4.1141655908734235E-3</v>
      </c>
      <c r="Y849" s="52">
        <v>73</v>
      </c>
      <c r="Z849" s="64">
        <f>IFERROR(Y849/U838,"-")</f>
        <v>1.0188415910676901E-2</v>
      </c>
      <c r="AA849" s="61">
        <f t="shared" si="158"/>
        <v>267234.49315068492</v>
      </c>
      <c r="AB849" s="138"/>
      <c r="AC849" s="138"/>
      <c r="AD849" s="103" t="s">
        <v>87</v>
      </c>
      <c r="AE849" s="52">
        <v>31806330</v>
      </c>
      <c r="AF849" s="64">
        <f>IFERROR(AE849/AB838,"-")</f>
        <v>7.7695305886220896E-3</v>
      </c>
      <c r="AG849" s="52">
        <v>99</v>
      </c>
      <c r="AH849" s="64">
        <f>IFERROR(AG849/AC838,"-")</f>
        <v>2.1090754154239454E-2</v>
      </c>
      <c r="AI849" s="61">
        <f t="shared" si="159"/>
        <v>321276.06060606061</v>
      </c>
      <c r="AJ849" s="138"/>
      <c r="AK849" s="138"/>
      <c r="AL849" s="103" t="s">
        <v>87</v>
      </c>
      <c r="AM849" s="52">
        <v>24271859</v>
      </c>
      <c r="AN849" s="64">
        <f>IFERROR(AM849/AJ838,"-")</f>
        <v>9.7477230287928898E-3</v>
      </c>
      <c r="AO849" s="52">
        <v>91</v>
      </c>
      <c r="AP849" s="64">
        <f>IFERROR(AO849/AK838,"-")</f>
        <v>3.6096786989289961E-2</v>
      </c>
      <c r="AQ849" s="61">
        <f t="shared" si="160"/>
        <v>266723.72527472529</v>
      </c>
      <c r="AR849" s="138"/>
      <c r="AS849" s="138"/>
      <c r="AT849" s="103" t="s">
        <v>87</v>
      </c>
      <c r="AU849" s="52">
        <v>24290358</v>
      </c>
      <c r="AV849" s="64">
        <f>IFERROR(AU849/AR838,"-")</f>
        <v>2.2320816474427449E-2</v>
      </c>
      <c r="AW849" s="52">
        <v>71</v>
      </c>
      <c r="AX849" s="64">
        <f>IFERROR(AW849/AS838,"-")</f>
        <v>7.1285140562248994E-2</v>
      </c>
      <c r="AY849" s="61">
        <f t="shared" si="161"/>
        <v>342117.71830985916</v>
      </c>
      <c r="AZ849" s="138"/>
      <c r="BA849" s="138"/>
      <c r="BB849" s="103" t="s">
        <v>87</v>
      </c>
      <c r="BC849" s="52">
        <v>6801893</v>
      </c>
      <c r="BD849" s="64">
        <f>IFERROR(BC849/AZ838,"-")</f>
        <v>2.1285149447444224E-2</v>
      </c>
      <c r="BE849" s="52">
        <v>33</v>
      </c>
      <c r="BF849" s="64">
        <f>IFERROR(BE849/BA838,"-")</f>
        <v>9.7058823529411767E-2</v>
      </c>
      <c r="BG849" s="61">
        <f t="shared" si="162"/>
        <v>206117.9696969697</v>
      </c>
      <c r="BH849" s="138"/>
      <c r="BI849" s="150"/>
      <c r="BJ849" s="103" t="s">
        <v>87</v>
      </c>
      <c r="BK849" s="52">
        <f t="shared" si="154"/>
        <v>107895524</v>
      </c>
      <c r="BL849" s="64">
        <f>IFERROR(BK849/BH838,"-")</f>
        <v>8.201699682660794E-3</v>
      </c>
      <c r="BM849" s="52">
        <f t="shared" si="155"/>
        <v>377</v>
      </c>
      <c r="BN849" s="64">
        <f>IFERROR(BM849/BI838,"-")</f>
        <v>2.3627475557783904E-2</v>
      </c>
      <c r="BO849" s="61">
        <f t="shared" si="163"/>
        <v>286195.02387267904</v>
      </c>
    </row>
    <row r="850" spans="2:67" s="106" customFormat="1">
      <c r="B850" s="179"/>
      <c r="C850" s="173"/>
      <c r="D850" s="138"/>
      <c r="E850" s="138"/>
      <c r="F850" s="103" t="s">
        <v>89</v>
      </c>
      <c r="G850" s="52">
        <v>1171877</v>
      </c>
      <c r="H850" s="64">
        <f>IFERROR(G850/D838,"-")</f>
        <v>1.2165002990185072E-2</v>
      </c>
      <c r="I850" s="52">
        <v>9</v>
      </c>
      <c r="J850" s="64">
        <f>IFERROR(I850/E838,"-")</f>
        <v>0.125</v>
      </c>
      <c r="K850" s="61">
        <f t="shared" si="156"/>
        <v>130208.55555555556</v>
      </c>
      <c r="L850" s="138"/>
      <c r="M850" s="138"/>
      <c r="N850" s="103" t="s">
        <v>89</v>
      </c>
      <c r="O850" s="52">
        <v>2861080</v>
      </c>
      <c r="P850" s="64">
        <f>IFERROR(O850/L838,"-")</f>
        <v>8.7841385183988936E-3</v>
      </c>
      <c r="Q850" s="52">
        <v>31</v>
      </c>
      <c r="R850" s="64">
        <f>IFERROR(Q850/M838,"-")</f>
        <v>0.18452380952380953</v>
      </c>
      <c r="S850" s="61">
        <f t="shared" si="157"/>
        <v>92292.903225806454</v>
      </c>
      <c r="T850" s="138"/>
      <c r="U850" s="138"/>
      <c r="V850" s="103" t="s">
        <v>89</v>
      </c>
      <c r="W850" s="52">
        <v>40088233</v>
      </c>
      <c r="X850" s="50">
        <f>W850/T838</f>
        <v>8.4544100465004605E-3</v>
      </c>
      <c r="Y850" s="52">
        <v>792</v>
      </c>
      <c r="Z850" s="64">
        <f>IFERROR(Y850/U838,"-")</f>
        <v>0.11053733426378227</v>
      </c>
      <c r="AA850" s="61">
        <f t="shared" si="158"/>
        <v>50616.455808080806</v>
      </c>
      <c r="AB850" s="138"/>
      <c r="AC850" s="138"/>
      <c r="AD850" s="103" t="s">
        <v>89</v>
      </c>
      <c r="AE850" s="52">
        <v>49983951</v>
      </c>
      <c r="AF850" s="64">
        <f>IFERROR(AE850/AB838,"-")</f>
        <v>1.2209891434651144E-2</v>
      </c>
      <c r="AG850" s="52">
        <v>655</v>
      </c>
      <c r="AH850" s="64">
        <f>IFERROR(AG850/AC838,"-")</f>
        <v>0.13953983809118023</v>
      </c>
      <c r="AI850" s="61">
        <f t="shared" si="159"/>
        <v>76311.375572519086</v>
      </c>
      <c r="AJ850" s="138"/>
      <c r="AK850" s="138"/>
      <c r="AL850" s="103" t="s">
        <v>89</v>
      </c>
      <c r="AM850" s="52">
        <v>32293476</v>
      </c>
      <c r="AN850" s="64">
        <f>IFERROR(AM850/AJ838,"-")</f>
        <v>1.296925215678661E-2</v>
      </c>
      <c r="AO850" s="52">
        <v>350</v>
      </c>
      <c r="AP850" s="64">
        <f>IFERROR(AO850/AK838,"-")</f>
        <v>0.1388337961126537</v>
      </c>
      <c r="AQ850" s="61">
        <f t="shared" si="160"/>
        <v>92267.07428571429</v>
      </c>
      <c r="AR850" s="138"/>
      <c r="AS850" s="138"/>
      <c r="AT850" s="103" t="s">
        <v>89</v>
      </c>
      <c r="AU850" s="52">
        <v>15817366</v>
      </c>
      <c r="AV850" s="64">
        <f>IFERROR(AU850/AR838,"-")</f>
        <v>1.4534842326936828E-2</v>
      </c>
      <c r="AW850" s="52">
        <v>159</v>
      </c>
      <c r="AX850" s="64">
        <f>IFERROR(AW850/AS838,"-")</f>
        <v>0.15963855421686746</v>
      </c>
      <c r="AY850" s="61">
        <f t="shared" si="161"/>
        <v>99480.289308176099</v>
      </c>
      <c r="AZ850" s="138"/>
      <c r="BA850" s="138"/>
      <c r="BB850" s="103" t="s">
        <v>89</v>
      </c>
      <c r="BC850" s="52">
        <v>4837760</v>
      </c>
      <c r="BD850" s="64">
        <f>IFERROR(BC850/AZ838,"-")</f>
        <v>1.5138792184891437E-2</v>
      </c>
      <c r="BE850" s="52">
        <v>52</v>
      </c>
      <c r="BF850" s="64">
        <f>IFERROR(BE850/BA838,"-")</f>
        <v>0.15294117647058825</v>
      </c>
      <c r="BG850" s="61">
        <f t="shared" si="162"/>
        <v>93033.846153846156</v>
      </c>
      <c r="BH850" s="138"/>
      <c r="BI850" s="150"/>
      <c r="BJ850" s="103" t="s">
        <v>89</v>
      </c>
      <c r="BK850" s="52">
        <f t="shared" si="154"/>
        <v>147053743</v>
      </c>
      <c r="BL850" s="64">
        <f>IFERROR(BK850/BH838,"-")</f>
        <v>1.1178319475951404E-2</v>
      </c>
      <c r="BM850" s="52">
        <f t="shared" si="155"/>
        <v>2048</v>
      </c>
      <c r="BN850" s="64">
        <f>IFERROR(BM850/BI838,"-")</f>
        <v>0.12835297066934068</v>
      </c>
      <c r="BO850" s="61">
        <f t="shared" si="163"/>
        <v>71803.58544921875</v>
      </c>
    </row>
    <row r="851" spans="2:67" s="106" customFormat="1">
      <c r="B851" s="179"/>
      <c r="C851" s="173"/>
      <c r="D851" s="138"/>
      <c r="E851" s="138"/>
      <c r="F851" s="103" t="s">
        <v>91</v>
      </c>
      <c r="G851" s="52">
        <v>134228</v>
      </c>
      <c r="H851" s="64">
        <f>IFERROR(G851/D838,"-")</f>
        <v>1.3933919868438086E-3</v>
      </c>
      <c r="I851" s="52">
        <v>3</v>
      </c>
      <c r="J851" s="64">
        <f>IFERROR(I851/E838,"-")</f>
        <v>4.1666666666666664E-2</v>
      </c>
      <c r="K851" s="61">
        <f t="shared" si="156"/>
        <v>44742.666666666664</v>
      </c>
      <c r="L851" s="138"/>
      <c r="M851" s="138"/>
      <c r="N851" s="103" t="s">
        <v>91</v>
      </c>
      <c r="O851" s="52">
        <v>814212</v>
      </c>
      <c r="P851" s="64">
        <f>IFERROR(O851/L838,"-")</f>
        <v>2.4998081113924114E-3</v>
      </c>
      <c r="Q851" s="52">
        <v>12</v>
      </c>
      <c r="R851" s="64">
        <f>IFERROR(Q851/M838,"-")</f>
        <v>7.1428571428571425E-2</v>
      </c>
      <c r="S851" s="61">
        <f t="shared" si="157"/>
        <v>67851</v>
      </c>
      <c r="T851" s="138"/>
      <c r="U851" s="138"/>
      <c r="V851" s="103" t="s">
        <v>91</v>
      </c>
      <c r="W851" s="52">
        <v>52332388</v>
      </c>
      <c r="X851" s="50">
        <f>W851/T838</f>
        <v>1.1036641771278874E-2</v>
      </c>
      <c r="Y851" s="52">
        <v>464</v>
      </c>
      <c r="Z851" s="64">
        <f>IFERROR(Y851/U838,"-")</f>
        <v>6.4759246336357296E-2</v>
      </c>
      <c r="AA851" s="61">
        <f t="shared" si="158"/>
        <v>112785.31896551725</v>
      </c>
      <c r="AB851" s="138"/>
      <c r="AC851" s="138"/>
      <c r="AD851" s="103" t="s">
        <v>91</v>
      </c>
      <c r="AE851" s="52">
        <v>106891565</v>
      </c>
      <c r="AF851" s="64">
        <f>IFERROR(AE851/AB838,"-")</f>
        <v>2.6111069209594013E-2</v>
      </c>
      <c r="AG851" s="52">
        <v>620</v>
      </c>
      <c r="AH851" s="64">
        <f>IFERROR(AG851/AC838,"-")</f>
        <v>0.13208351086493395</v>
      </c>
      <c r="AI851" s="61">
        <f t="shared" si="159"/>
        <v>172405.75</v>
      </c>
      <c r="AJ851" s="138"/>
      <c r="AK851" s="138"/>
      <c r="AL851" s="103" t="s">
        <v>91</v>
      </c>
      <c r="AM851" s="52">
        <v>82874808</v>
      </c>
      <c r="AN851" s="64">
        <f>IFERROR(AM851/AJ838,"-")</f>
        <v>3.3283016123667707E-2</v>
      </c>
      <c r="AO851" s="52">
        <v>570</v>
      </c>
      <c r="AP851" s="64">
        <f>IFERROR(AO851/AK838,"-")</f>
        <v>0.22610075366917889</v>
      </c>
      <c r="AQ851" s="61">
        <f t="shared" si="160"/>
        <v>145394.4</v>
      </c>
      <c r="AR851" s="138"/>
      <c r="AS851" s="138"/>
      <c r="AT851" s="103" t="s">
        <v>91</v>
      </c>
      <c r="AU851" s="52">
        <v>45212401</v>
      </c>
      <c r="AV851" s="64">
        <f>IFERROR(AU851/AR838,"-")</f>
        <v>4.154643192534338E-2</v>
      </c>
      <c r="AW851" s="52">
        <v>284</v>
      </c>
      <c r="AX851" s="64">
        <f>IFERROR(AW851/AS838,"-")</f>
        <v>0.28514056224899598</v>
      </c>
      <c r="AY851" s="61">
        <f t="shared" si="161"/>
        <v>159198.59507042254</v>
      </c>
      <c r="AZ851" s="138"/>
      <c r="BA851" s="138"/>
      <c r="BB851" s="103" t="s">
        <v>91</v>
      </c>
      <c r="BC851" s="52">
        <v>14850494</v>
      </c>
      <c r="BD851" s="64">
        <f>IFERROR(BC851/AZ838,"-")</f>
        <v>4.6471619615065067E-2</v>
      </c>
      <c r="BE851" s="52">
        <v>94</v>
      </c>
      <c r="BF851" s="64">
        <f>IFERROR(BE851/BA838,"-")</f>
        <v>0.27647058823529413</v>
      </c>
      <c r="BG851" s="61">
        <f t="shared" si="162"/>
        <v>157983.97872340426</v>
      </c>
      <c r="BH851" s="138"/>
      <c r="BI851" s="150"/>
      <c r="BJ851" s="103" t="s">
        <v>91</v>
      </c>
      <c r="BK851" s="52">
        <f t="shared" si="154"/>
        <v>303110096</v>
      </c>
      <c r="BL851" s="64">
        <f>IFERROR(BK851/BH838,"-")</f>
        <v>2.3040974138783393E-2</v>
      </c>
      <c r="BM851" s="52">
        <f t="shared" si="155"/>
        <v>2047</v>
      </c>
      <c r="BN851" s="64">
        <f>IFERROR(BM851/BI838,"-")</f>
        <v>0.12829029832038105</v>
      </c>
      <c r="BO851" s="61">
        <f t="shared" si="163"/>
        <v>148075.27894479726</v>
      </c>
    </row>
    <row r="852" spans="2:67" s="106" customFormat="1">
      <c r="B852" s="179"/>
      <c r="C852" s="173"/>
      <c r="D852" s="138"/>
      <c r="E852" s="138"/>
      <c r="F852" s="103" t="s">
        <v>95</v>
      </c>
      <c r="G852" s="52">
        <v>643220</v>
      </c>
      <c r="H852" s="64">
        <f>IFERROR(G852/D838,"-")</f>
        <v>6.6771284216234654E-3</v>
      </c>
      <c r="I852" s="52">
        <v>5</v>
      </c>
      <c r="J852" s="64">
        <f>IFERROR(I852/E838,"-")</f>
        <v>6.9444444444444448E-2</v>
      </c>
      <c r="K852" s="61">
        <f t="shared" si="156"/>
        <v>128644</v>
      </c>
      <c r="L852" s="138"/>
      <c r="M852" s="138"/>
      <c r="N852" s="103" t="s">
        <v>95</v>
      </c>
      <c r="O852" s="52">
        <v>1497836</v>
      </c>
      <c r="P852" s="64">
        <f>IFERROR(O852/L838,"-")</f>
        <v>4.5986826309800935E-3</v>
      </c>
      <c r="Q852" s="52">
        <v>7</v>
      </c>
      <c r="R852" s="64">
        <f>IFERROR(Q852/M838,"-")</f>
        <v>4.1666666666666664E-2</v>
      </c>
      <c r="S852" s="61">
        <f t="shared" si="157"/>
        <v>213976.57142857142</v>
      </c>
      <c r="T852" s="138"/>
      <c r="U852" s="138"/>
      <c r="V852" s="103" t="s">
        <v>95</v>
      </c>
      <c r="W852" s="52">
        <v>20085287</v>
      </c>
      <c r="X852" s="50">
        <f>W852/T838</f>
        <v>4.2358876780536851E-3</v>
      </c>
      <c r="Y852" s="52">
        <v>359</v>
      </c>
      <c r="Z852" s="64">
        <f>IFERROR(Y852/U838,"-")</f>
        <v>5.010467550593161E-2</v>
      </c>
      <c r="AA852" s="61">
        <f t="shared" si="158"/>
        <v>55947.874651810584</v>
      </c>
      <c r="AB852" s="138"/>
      <c r="AC852" s="138"/>
      <c r="AD852" s="103" t="s">
        <v>95</v>
      </c>
      <c r="AE852" s="52">
        <v>16727277</v>
      </c>
      <c r="AF852" s="64">
        <f>IFERROR(AE852/AB838,"-")</f>
        <v>4.0860762721085624E-3</v>
      </c>
      <c r="AG852" s="52">
        <v>309</v>
      </c>
      <c r="AH852" s="64">
        <f>IFERROR(AG852/AC838,"-")</f>
        <v>6.582871751171708E-2</v>
      </c>
      <c r="AI852" s="61">
        <f t="shared" si="159"/>
        <v>54133.582524271842</v>
      </c>
      <c r="AJ852" s="138"/>
      <c r="AK852" s="138"/>
      <c r="AL852" s="103" t="s">
        <v>95</v>
      </c>
      <c r="AM852" s="52">
        <v>14183510</v>
      </c>
      <c r="AN852" s="64">
        <f>IFERROR(AM852/AJ838,"-")</f>
        <v>5.6961820294075633E-3</v>
      </c>
      <c r="AO852" s="52">
        <v>207</v>
      </c>
      <c r="AP852" s="64">
        <f>IFERROR(AO852/AK838,"-")</f>
        <v>8.211027370091234E-2</v>
      </c>
      <c r="AQ852" s="61">
        <f t="shared" si="160"/>
        <v>68519.371980676326</v>
      </c>
      <c r="AR852" s="138"/>
      <c r="AS852" s="138"/>
      <c r="AT852" s="103" t="s">
        <v>95</v>
      </c>
      <c r="AU852" s="52">
        <v>1712193</v>
      </c>
      <c r="AV852" s="64">
        <f>IFERROR(AU852/AR838,"-")</f>
        <v>1.5733628018903367E-3</v>
      </c>
      <c r="AW852" s="52">
        <v>66</v>
      </c>
      <c r="AX852" s="64">
        <f>IFERROR(AW852/AS838,"-")</f>
        <v>6.6265060240963861E-2</v>
      </c>
      <c r="AY852" s="61">
        <f t="shared" si="161"/>
        <v>25942.31818181818</v>
      </c>
      <c r="AZ852" s="138"/>
      <c r="BA852" s="138"/>
      <c r="BB852" s="103" t="s">
        <v>95</v>
      </c>
      <c r="BC852" s="52">
        <v>604143</v>
      </c>
      <c r="BD852" s="64">
        <f>IFERROR(BC852/AZ838,"-")</f>
        <v>1.8905434182259697E-3</v>
      </c>
      <c r="BE852" s="52">
        <v>18</v>
      </c>
      <c r="BF852" s="64">
        <f>IFERROR(BE852/BA838,"-")</f>
        <v>5.2941176470588235E-2</v>
      </c>
      <c r="BG852" s="61">
        <f t="shared" si="162"/>
        <v>33563.5</v>
      </c>
      <c r="BH852" s="138"/>
      <c r="BI852" s="150"/>
      <c r="BJ852" s="103" t="s">
        <v>95</v>
      </c>
      <c r="BK852" s="52">
        <f t="shared" si="154"/>
        <v>55453466</v>
      </c>
      <c r="BL852" s="64">
        <f>IFERROR(BK852/BH838,"-")</f>
        <v>4.215306229891809E-3</v>
      </c>
      <c r="BM852" s="52">
        <f t="shared" si="155"/>
        <v>971</v>
      </c>
      <c r="BN852" s="64">
        <f>IFERROR(BM852/BI838,"-")</f>
        <v>6.0854850839809474E-2</v>
      </c>
      <c r="BO852" s="61">
        <f t="shared" si="163"/>
        <v>57109.645726055613</v>
      </c>
    </row>
    <row r="853" spans="2:67" s="106" customFormat="1">
      <c r="B853" s="179"/>
      <c r="C853" s="173"/>
      <c r="D853" s="138"/>
      <c r="E853" s="138"/>
      <c r="F853" s="104" t="s">
        <v>93</v>
      </c>
      <c r="G853" s="55">
        <v>41447</v>
      </c>
      <c r="H853" s="65">
        <f>IFERROR(G853/D838,"-")</f>
        <v>4.3025238905977393E-4</v>
      </c>
      <c r="I853" s="55">
        <v>14</v>
      </c>
      <c r="J853" s="65">
        <f>IFERROR(I853/E838,"-")</f>
        <v>0.19444444444444445</v>
      </c>
      <c r="K853" s="62">
        <f t="shared" si="156"/>
        <v>2960.5</v>
      </c>
      <c r="L853" s="138"/>
      <c r="M853" s="138"/>
      <c r="N853" s="104" t="s">
        <v>93</v>
      </c>
      <c r="O853" s="55">
        <v>302276</v>
      </c>
      <c r="P853" s="65">
        <f>IFERROR(O853/L838,"-")</f>
        <v>9.2805313195979983E-4</v>
      </c>
      <c r="Q853" s="55">
        <v>37</v>
      </c>
      <c r="R853" s="65">
        <f>IFERROR(Q853/M838,"-")</f>
        <v>0.22023809523809523</v>
      </c>
      <c r="S853" s="62">
        <f t="shared" si="157"/>
        <v>8169.6216216216217</v>
      </c>
      <c r="T853" s="138"/>
      <c r="U853" s="138"/>
      <c r="V853" s="104" t="s">
        <v>93</v>
      </c>
      <c r="W853" s="55">
        <v>7973098</v>
      </c>
      <c r="X853" s="53">
        <f>W853/T838</f>
        <v>1.6814869299161361E-3</v>
      </c>
      <c r="Y853" s="55">
        <v>540</v>
      </c>
      <c r="Z853" s="65">
        <f>IFERROR(Y853/U838,"-")</f>
        <v>7.5366364270760641E-2</v>
      </c>
      <c r="AA853" s="62">
        <f t="shared" si="158"/>
        <v>14764.996296296296</v>
      </c>
      <c r="AB853" s="138"/>
      <c r="AC853" s="138"/>
      <c r="AD853" s="104" t="s">
        <v>93</v>
      </c>
      <c r="AE853" s="55">
        <v>9001647</v>
      </c>
      <c r="AF853" s="65">
        <f>IFERROR(AE853/AB838,"-")</f>
        <v>2.1988884512761536E-3</v>
      </c>
      <c r="AG853" s="55">
        <v>454</v>
      </c>
      <c r="AH853" s="65">
        <f>IFERROR(AG853/AC838,"-")</f>
        <v>9.6719216020451637E-2</v>
      </c>
      <c r="AI853" s="62">
        <f t="shared" si="159"/>
        <v>19827.416299559471</v>
      </c>
      <c r="AJ853" s="138"/>
      <c r="AK853" s="138"/>
      <c r="AL853" s="104" t="s">
        <v>93</v>
      </c>
      <c r="AM853" s="55">
        <v>7187452</v>
      </c>
      <c r="AN853" s="65">
        <f>IFERROR(AM853/AJ838,"-")</f>
        <v>2.8865234994461491E-3</v>
      </c>
      <c r="AO853" s="55">
        <v>328</v>
      </c>
      <c r="AP853" s="65">
        <f>IFERROR(AO853/AK838,"-")</f>
        <v>0.13010710035700118</v>
      </c>
      <c r="AQ853" s="62">
        <f t="shared" si="160"/>
        <v>21912.963414634145</v>
      </c>
      <c r="AR853" s="138"/>
      <c r="AS853" s="138"/>
      <c r="AT853" s="104" t="s">
        <v>93</v>
      </c>
      <c r="AU853" s="55">
        <v>2766814</v>
      </c>
      <c r="AV853" s="65">
        <f>IFERROR(AU853/AR838,"-")</f>
        <v>2.5424716882672749E-3</v>
      </c>
      <c r="AW853" s="55">
        <v>149</v>
      </c>
      <c r="AX853" s="65">
        <f>IFERROR(AW853/AS838,"-")</f>
        <v>0.14959839357429719</v>
      </c>
      <c r="AY853" s="62">
        <f t="shared" si="161"/>
        <v>18569.221476510069</v>
      </c>
      <c r="AZ853" s="138"/>
      <c r="BA853" s="138"/>
      <c r="BB853" s="104" t="s">
        <v>93</v>
      </c>
      <c r="BC853" s="55">
        <v>1298279</v>
      </c>
      <c r="BD853" s="65">
        <f>IFERROR(BC853/AZ838,"-")</f>
        <v>4.0627017419236737E-3</v>
      </c>
      <c r="BE853" s="55">
        <v>42</v>
      </c>
      <c r="BF853" s="65">
        <f>IFERROR(BE853/BA838,"-")</f>
        <v>0.12352941176470589</v>
      </c>
      <c r="BG853" s="62">
        <f t="shared" si="162"/>
        <v>30911.404761904763</v>
      </c>
      <c r="BH853" s="138"/>
      <c r="BI853" s="150"/>
      <c r="BJ853" s="104" t="s">
        <v>93</v>
      </c>
      <c r="BK853" s="55">
        <f t="shared" si="154"/>
        <v>28571013</v>
      </c>
      <c r="BL853" s="65">
        <f>IFERROR(BK853/BH838,"-")</f>
        <v>2.1718312268023039E-3</v>
      </c>
      <c r="BM853" s="55">
        <f t="shared" si="155"/>
        <v>1564</v>
      </c>
      <c r="BN853" s="65">
        <f>IFERROR(BM853/BI838,"-")</f>
        <v>9.8019553772875412E-2</v>
      </c>
      <c r="BO853" s="62">
        <f t="shared" si="163"/>
        <v>18267.911125319693</v>
      </c>
    </row>
    <row r="854" spans="2:67" s="106" customFormat="1">
      <c r="B854" s="179"/>
      <c r="C854" s="174"/>
      <c r="D854" s="139"/>
      <c r="E854" s="139"/>
      <c r="F854" s="105" t="s">
        <v>101</v>
      </c>
      <c r="G854" s="56">
        <f>SUM(G838:G853)</f>
        <v>6636222</v>
      </c>
      <c r="H854" s="65">
        <f>IFERROR(G854/D838,"-")</f>
        <v>6.8889192699858395E-2</v>
      </c>
      <c r="I854" s="55">
        <v>54</v>
      </c>
      <c r="J854" s="65">
        <f>IFERROR(I854/E838,"-")</f>
        <v>0.75</v>
      </c>
      <c r="K854" s="62">
        <f t="shared" si="156"/>
        <v>122893</v>
      </c>
      <c r="L854" s="139"/>
      <c r="M854" s="139"/>
      <c r="N854" s="105" t="s">
        <v>101</v>
      </c>
      <c r="O854" s="56">
        <f>SUM(O838:O853)</f>
        <v>41124554</v>
      </c>
      <c r="P854" s="65">
        <f>IFERROR(O854/L838,"-")</f>
        <v>0.12626133447627305</v>
      </c>
      <c r="Q854" s="55">
        <v>139</v>
      </c>
      <c r="R854" s="65">
        <f>IFERROR(Q854/M838,"-")</f>
        <v>0.82738095238095233</v>
      </c>
      <c r="S854" s="62">
        <f t="shared" si="157"/>
        <v>295860.10071942449</v>
      </c>
      <c r="T854" s="139"/>
      <c r="U854" s="139"/>
      <c r="V854" s="105" t="s">
        <v>101</v>
      </c>
      <c r="W854" s="56">
        <f>SUM(W838:W853)</f>
        <v>818753674</v>
      </c>
      <c r="X854" s="53">
        <f>W854/T838</f>
        <v>0.17267109994782667</v>
      </c>
      <c r="Y854" s="55">
        <v>5070</v>
      </c>
      <c r="Z854" s="65">
        <f>IFERROR(Y854/U838,"-")</f>
        <v>0.70760642009769714</v>
      </c>
      <c r="AA854" s="62">
        <f t="shared" si="158"/>
        <v>161489.87652859962</v>
      </c>
      <c r="AB854" s="139"/>
      <c r="AC854" s="139"/>
      <c r="AD854" s="105" t="s">
        <v>101</v>
      </c>
      <c r="AE854" s="56">
        <f>SUM(AE838:AE853)</f>
        <v>851050256</v>
      </c>
      <c r="AF854" s="65">
        <f>IFERROR(AE854/AB838,"-")</f>
        <v>0.20789135359051675</v>
      </c>
      <c r="AG854" s="55">
        <v>3784</v>
      </c>
      <c r="AH854" s="65">
        <f>IFERROR(AG854/AC838,"-")</f>
        <v>0.80613549211759694</v>
      </c>
      <c r="AI854" s="62">
        <f t="shared" si="159"/>
        <v>224907.57293868921</v>
      </c>
      <c r="AJ854" s="139"/>
      <c r="AK854" s="139"/>
      <c r="AL854" s="105" t="s">
        <v>101</v>
      </c>
      <c r="AM854" s="56">
        <f>SUM(AM838:AM853)</f>
        <v>575664333</v>
      </c>
      <c r="AN854" s="65">
        <f>IFERROR(AM854/AJ838,"-")</f>
        <v>0.23119022220913521</v>
      </c>
      <c r="AO854" s="55">
        <v>2173</v>
      </c>
      <c r="AP854" s="65">
        <f>IFERROR(AO854/AK838,"-")</f>
        <v>0.86195953986513285</v>
      </c>
      <c r="AQ854" s="62">
        <f t="shared" si="160"/>
        <v>264916.85826046939</v>
      </c>
      <c r="AR854" s="139"/>
      <c r="AS854" s="139"/>
      <c r="AT854" s="105" t="s">
        <v>101</v>
      </c>
      <c r="AU854" s="56">
        <f>SUM(AU838:AU853)</f>
        <v>303825431</v>
      </c>
      <c r="AV854" s="65">
        <f>IFERROR(AU854/AR838,"-")</f>
        <v>0.27919027317814005</v>
      </c>
      <c r="AW854" s="55">
        <v>882</v>
      </c>
      <c r="AX854" s="65">
        <f>IFERROR(AW854/AS838,"-")</f>
        <v>0.88554216867469882</v>
      </c>
      <c r="AY854" s="62">
        <f t="shared" si="161"/>
        <v>344473.27777777775</v>
      </c>
      <c r="AZ854" s="139"/>
      <c r="BA854" s="139"/>
      <c r="BB854" s="105" t="s">
        <v>101</v>
      </c>
      <c r="BC854" s="56">
        <f>SUM(BC838:BC853)</f>
        <v>81417085</v>
      </c>
      <c r="BD854" s="65">
        <f>IFERROR(BC854/AZ838,"-")</f>
        <v>0.25477831271386797</v>
      </c>
      <c r="BE854" s="55">
        <v>295</v>
      </c>
      <c r="BF854" s="65">
        <f>IFERROR(BE854/BA838,"-")</f>
        <v>0.86764705882352944</v>
      </c>
      <c r="BG854" s="62">
        <f t="shared" si="162"/>
        <v>275990.11864406778</v>
      </c>
      <c r="BH854" s="139"/>
      <c r="BI854" s="151"/>
      <c r="BJ854" s="105" t="s">
        <v>101</v>
      </c>
      <c r="BK854" s="56">
        <f t="shared" ref="BK854:BK917" si="164">SUM(G854,O854,W854,AE854,AM854,AU854,BC854)</f>
        <v>2678471555</v>
      </c>
      <c r="BL854" s="65">
        <f>IFERROR(BK854/BH838,"-")</f>
        <v>0.20360454714191356</v>
      </c>
      <c r="BM854" s="56">
        <f t="shared" ref="BM854:BM917" si="165">SUM(I854,Q854,Y854,AG854,AO854,AW854,BE854)</f>
        <v>12397</v>
      </c>
      <c r="BN854" s="65">
        <f>IFERROR(BM854/BI838,"-")</f>
        <v>0.77694911005264478</v>
      </c>
      <c r="BO854" s="62">
        <f t="shared" si="163"/>
        <v>216058.04267161409</v>
      </c>
    </row>
    <row r="855" spans="2:67" s="106" customFormat="1">
      <c r="B855" s="179">
        <v>51</v>
      </c>
      <c r="C855" s="172" t="s">
        <v>48</v>
      </c>
      <c r="D855" s="137">
        <v>177940280</v>
      </c>
      <c r="E855" s="137">
        <v>95</v>
      </c>
      <c r="F855" s="101" t="s">
        <v>66</v>
      </c>
      <c r="G855" s="48">
        <v>7807648</v>
      </c>
      <c r="H855" s="63">
        <f>IFERROR(G855/D855,"-")</f>
        <v>4.3877912297316829E-2</v>
      </c>
      <c r="I855" s="48">
        <v>25</v>
      </c>
      <c r="J855" s="63">
        <f>IFERROR(I855/E855,"-")</f>
        <v>0.26315789473684209</v>
      </c>
      <c r="K855" s="60">
        <f t="shared" si="156"/>
        <v>312305.91999999998</v>
      </c>
      <c r="L855" s="137">
        <v>295718640</v>
      </c>
      <c r="M855" s="137">
        <v>155</v>
      </c>
      <c r="N855" s="101" t="s">
        <v>66</v>
      </c>
      <c r="O855" s="48">
        <v>1719747</v>
      </c>
      <c r="P855" s="63">
        <f>IFERROR(O855/L855,"-")</f>
        <v>5.8154839343235176E-3</v>
      </c>
      <c r="Q855" s="48">
        <v>39</v>
      </c>
      <c r="R855" s="63">
        <f>IFERROR(Q855/M855,"-")</f>
        <v>0.25161290322580643</v>
      </c>
      <c r="S855" s="60">
        <f t="shared" si="157"/>
        <v>44096.076923076922</v>
      </c>
      <c r="T855" s="137">
        <v>6169536830</v>
      </c>
      <c r="U855" s="137">
        <v>8870</v>
      </c>
      <c r="V855" s="101" t="s">
        <v>66</v>
      </c>
      <c r="W855" s="48">
        <v>145098827</v>
      </c>
      <c r="X855" s="46">
        <f>W855/T855</f>
        <v>2.3518593210181064E-2</v>
      </c>
      <c r="Y855" s="48">
        <v>1513</v>
      </c>
      <c r="Z855" s="63">
        <f>IFERROR(Y855/U855,"-")</f>
        <v>0.17057497181510711</v>
      </c>
      <c r="AA855" s="60">
        <f t="shared" si="158"/>
        <v>95901.405816259081</v>
      </c>
      <c r="AB855" s="137">
        <v>5841260690</v>
      </c>
      <c r="AC855" s="137">
        <v>6156</v>
      </c>
      <c r="AD855" s="101" t="s">
        <v>66</v>
      </c>
      <c r="AE855" s="48">
        <v>188597271</v>
      </c>
      <c r="AF855" s="63">
        <f>IFERROR(AE855/AB855,"-")</f>
        <v>3.2287083389870075E-2</v>
      </c>
      <c r="AG855" s="48">
        <v>1357</v>
      </c>
      <c r="AH855" s="63">
        <f>IFERROR(AG855/AC855,"-")</f>
        <v>0.22043534762833009</v>
      </c>
      <c r="AI855" s="60">
        <f t="shared" si="159"/>
        <v>138981.03979366249</v>
      </c>
      <c r="AJ855" s="137">
        <v>4099474800</v>
      </c>
      <c r="AK855" s="137">
        <v>3682</v>
      </c>
      <c r="AL855" s="101" t="s">
        <v>66</v>
      </c>
      <c r="AM855" s="48">
        <v>168706870</v>
      </c>
      <c r="AN855" s="63">
        <f>IFERROR(AM855/AJ855,"-")</f>
        <v>4.1153288709080492E-2</v>
      </c>
      <c r="AO855" s="48">
        <v>985</v>
      </c>
      <c r="AP855" s="63">
        <f>IFERROR(AO855/AK855,"-")</f>
        <v>0.26751765344921241</v>
      </c>
      <c r="AQ855" s="60">
        <f t="shared" si="160"/>
        <v>171276.01015228426</v>
      </c>
      <c r="AR855" s="137">
        <v>1991526650</v>
      </c>
      <c r="AS855" s="137">
        <v>1624</v>
      </c>
      <c r="AT855" s="101" t="s">
        <v>66</v>
      </c>
      <c r="AU855" s="48">
        <v>105237904</v>
      </c>
      <c r="AV855" s="63">
        <f>IFERROR(AU855/AR855,"-")</f>
        <v>5.2842829896351126E-2</v>
      </c>
      <c r="AW855" s="48">
        <v>422</v>
      </c>
      <c r="AX855" s="63">
        <f>IFERROR(AW855/AS855,"-")</f>
        <v>0.25985221674876846</v>
      </c>
      <c r="AY855" s="60">
        <f t="shared" si="161"/>
        <v>249378.91943127962</v>
      </c>
      <c r="AZ855" s="137">
        <v>673895370</v>
      </c>
      <c r="BA855" s="137">
        <v>587</v>
      </c>
      <c r="BB855" s="101" t="s">
        <v>66</v>
      </c>
      <c r="BC855" s="48">
        <v>35108600</v>
      </c>
      <c r="BD855" s="63">
        <f>IFERROR(BC855/AZ855,"-")</f>
        <v>5.2097998536479041E-2</v>
      </c>
      <c r="BE855" s="48">
        <v>150</v>
      </c>
      <c r="BF855" s="63">
        <f>IFERROR(BE855/BA855,"-")</f>
        <v>0.25553662691652468</v>
      </c>
      <c r="BG855" s="60">
        <f t="shared" si="162"/>
        <v>234057.33333333334</v>
      </c>
      <c r="BH855" s="137">
        <f>SUM(D855,L855,T855,AB855,AJ855,AR855,AZ855)</f>
        <v>19249353260</v>
      </c>
      <c r="BI855" s="149">
        <f>SUM(E855,M855,U855,AC855,AK855,AS855,BA855)</f>
        <v>21169</v>
      </c>
      <c r="BJ855" s="101" t="s">
        <v>66</v>
      </c>
      <c r="BK855" s="48">
        <f t="shared" si="164"/>
        <v>652276867</v>
      </c>
      <c r="BL855" s="63">
        <f>IFERROR(BK855/BH855,"-")</f>
        <v>3.3885651023685355E-2</v>
      </c>
      <c r="BM855" s="48">
        <f t="shared" si="165"/>
        <v>4491</v>
      </c>
      <c r="BN855" s="63">
        <f>IFERROR(BM855/BI855,"-")</f>
        <v>0.21214984174972837</v>
      </c>
      <c r="BO855" s="60">
        <f t="shared" si="163"/>
        <v>145240.8966822534</v>
      </c>
    </row>
    <row r="856" spans="2:67" s="106" customFormat="1">
      <c r="B856" s="179"/>
      <c r="C856" s="173"/>
      <c r="D856" s="138"/>
      <c r="E856" s="138"/>
      <c r="F856" s="102" t="s">
        <v>68</v>
      </c>
      <c r="G856" s="52">
        <v>709590</v>
      </c>
      <c r="H856" s="64">
        <f>IFERROR(G856/D855,"-")</f>
        <v>3.9877986029919705E-3</v>
      </c>
      <c r="I856" s="52">
        <v>25</v>
      </c>
      <c r="J856" s="64">
        <f>IFERROR(I856/E855,"-")</f>
        <v>0.26315789473684209</v>
      </c>
      <c r="K856" s="61">
        <f t="shared" si="156"/>
        <v>28383.599999999999</v>
      </c>
      <c r="L856" s="138"/>
      <c r="M856" s="138"/>
      <c r="N856" s="102" t="s">
        <v>68</v>
      </c>
      <c r="O856" s="52">
        <v>9545623</v>
      </c>
      <c r="P856" s="64">
        <f>IFERROR(O856/L855,"-")</f>
        <v>3.22794092384572E-2</v>
      </c>
      <c r="Q856" s="52">
        <v>53</v>
      </c>
      <c r="R856" s="64">
        <f>IFERROR(Q856/M855,"-")</f>
        <v>0.34193548387096773</v>
      </c>
      <c r="S856" s="61">
        <f t="shared" si="157"/>
        <v>180106.09433962265</v>
      </c>
      <c r="T856" s="138"/>
      <c r="U856" s="138"/>
      <c r="V856" s="102" t="s">
        <v>68</v>
      </c>
      <c r="W856" s="52">
        <v>116307918</v>
      </c>
      <c r="X856" s="50">
        <f>W856/T855</f>
        <v>1.8851969151791253E-2</v>
      </c>
      <c r="Y856" s="52">
        <v>1799</v>
      </c>
      <c r="Z856" s="64">
        <f>IFERROR(Y856/U855,"-")</f>
        <v>0.20281848928974069</v>
      </c>
      <c r="AA856" s="61">
        <f t="shared" si="158"/>
        <v>64651.427459699837</v>
      </c>
      <c r="AB856" s="138"/>
      <c r="AC856" s="138"/>
      <c r="AD856" s="102" t="s">
        <v>68</v>
      </c>
      <c r="AE856" s="52">
        <v>129871559</v>
      </c>
      <c r="AF856" s="64">
        <f>IFERROR(AE856/AB855,"-")</f>
        <v>2.2233481074100118E-2</v>
      </c>
      <c r="AG856" s="52">
        <v>1509</v>
      </c>
      <c r="AH856" s="64">
        <f>IFERROR(AG856/AC855,"-")</f>
        <v>0.24512670565302144</v>
      </c>
      <c r="AI856" s="61">
        <f t="shared" si="159"/>
        <v>86064.651424784621</v>
      </c>
      <c r="AJ856" s="138"/>
      <c r="AK856" s="138"/>
      <c r="AL856" s="102" t="s">
        <v>68</v>
      </c>
      <c r="AM856" s="52">
        <v>75201063</v>
      </c>
      <c r="AN856" s="64">
        <f>IFERROR(AM856/AJ855,"-")</f>
        <v>1.8344072513874217E-2</v>
      </c>
      <c r="AO856" s="52">
        <v>1042</v>
      </c>
      <c r="AP856" s="64">
        <f>IFERROR(AO856/AK855,"-")</f>
        <v>0.28299837045084192</v>
      </c>
      <c r="AQ856" s="61">
        <f t="shared" si="160"/>
        <v>72169.926103646838</v>
      </c>
      <c r="AR856" s="138"/>
      <c r="AS856" s="138"/>
      <c r="AT856" s="102" t="s">
        <v>68</v>
      </c>
      <c r="AU856" s="52">
        <v>26790271</v>
      </c>
      <c r="AV856" s="64">
        <f>IFERROR(AU856/AR855,"-")</f>
        <v>1.3452127793519609E-2</v>
      </c>
      <c r="AW856" s="52">
        <v>432</v>
      </c>
      <c r="AX856" s="64">
        <f>IFERROR(AW856/AS855,"-")</f>
        <v>0.26600985221674878</v>
      </c>
      <c r="AY856" s="61">
        <f t="shared" si="161"/>
        <v>62014.516203703701</v>
      </c>
      <c r="AZ856" s="138"/>
      <c r="BA856" s="138"/>
      <c r="BB856" s="102" t="s">
        <v>68</v>
      </c>
      <c r="BC856" s="52">
        <v>7571252</v>
      </c>
      <c r="BD856" s="64">
        <f>IFERROR(BC856/AZ855,"-")</f>
        <v>1.1235055673405206E-2</v>
      </c>
      <c r="BE856" s="52">
        <v>132</v>
      </c>
      <c r="BF856" s="64">
        <f>IFERROR(BE856/BA855,"-")</f>
        <v>0.22487223168654175</v>
      </c>
      <c r="BG856" s="61">
        <f t="shared" si="162"/>
        <v>57357.969696969696</v>
      </c>
      <c r="BH856" s="138"/>
      <c r="BI856" s="150"/>
      <c r="BJ856" s="102" t="s">
        <v>68</v>
      </c>
      <c r="BK856" s="52">
        <f t="shared" si="164"/>
        <v>365997276</v>
      </c>
      <c r="BL856" s="64">
        <f>IFERROR(BK856/BH855,"-")</f>
        <v>1.9013484300303189E-2</v>
      </c>
      <c r="BM856" s="52">
        <f t="shared" si="165"/>
        <v>4992</v>
      </c>
      <c r="BN856" s="64">
        <f>IFERROR(BM856/BI855,"-")</f>
        <v>0.23581652416269072</v>
      </c>
      <c r="BO856" s="61">
        <f t="shared" si="163"/>
        <v>73316.762019230766</v>
      </c>
    </row>
    <row r="857" spans="2:67" s="106" customFormat="1">
      <c r="B857" s="179"/>
      <c r="C857" s="173"/>
      <c r="D857" s="138"/>
      <c r="E857" s="138"/>
      <c r="F857" s="103" t="s">
        <v>70</v>
      </c>
      <c r="G857" s="52">
        <v>260031</v>
      </c>
      <c r="H857" s="64">
        <f>IFERROR(G857/D855,"-")</f>
        <v>1.4613386019174523E-3</v>
      </c>
      <c r="I857" s="52">
        <v>17</v>
      </c>
      <c r="J857" s="64">
        <f>IFERROR(I857/E855,"-")</f>
        <v>0.17894736842105263</v>
      </c>
      <c r="K857" s="61">
        <f t="shared" si="156"/>
        <v>15295.941176470587</v>
      </c>
      <c r="L857" s="138"/>
      <c r="M857" s="138"/>
      <c r="N857" s="103" t="s">
        <v>70</v>
      </c>
      <c r="O857" s="52">
        <v>1233495</v>
      </c>
      <c r="P857" s="64">
        <f>IFERROR(O857/L855,"-")</f>
        <v>4.1711777113542792E-3</v>
      </c>
      <c r="Q857" s="52">
        <v>24</v>
      </c>
      <c r="R857" s="64">
        <f>IFERROR(Q857/M855,"-")</f>
        <v>0.15483870967741936</v>
      </c>
      <c r="S857" s="61">
        <f t="shared" si="157"/>
        <v>51395.625</v>
      </c>
      <c r="T857" s="138"/>
      <c r="U857" s="138"/>
      <c r="V857" s="103" t="s">
        <v>70</v>
      </c>
      <c r="W857" s="52">
        <v>84855553</v>
      </c>
      <c r="X857" s="50">
        <f>W857/T855</f>
        <v>1.3753958415059822E-2</v>
      </c>
      <c r="Y857" s="52">
        <v>1715</v>
      </c>
      <c r="Z857" s="64">
        <f>IFERROR(Y857/U855,"-")</f>
        <v>0.19334836527621196</v>
      </c>
      <c r="AA857" s="61">
        <f t="shared" si="158"/>
        <v>49478.456559766761</v>
      </c>
      <c r="AB857" s="138"/>
      <c r="AC857" s="138"/>
      <c r="AD857" s="103" t="s">
        <v>70</v>
      </c>
      <c r="AE857" s="52">
        <v>81088595</v>
      </c>
      <c r="AF857" s="64">
        <f>IFERROR(AE857/AB855,"-")</f>
        <v>1.3882036653289652E-2</v>
      </c>
      <c r="AG857" s="52">
        <v>1563</v>
      </c>
      <c r="AH857" s="64">
        <f>IFERROR(AG857/AC855,"-")</f>
        <v>0.25389863547758285</v>
      </c>
      <c r="AI857" s="61">
        <f t="shared" si="159"/>
        <v>51880.099168266155</v>
      </c>
      <c r="AJ857" s="138"/>
      <c r="AK857" s="138"/>
      <c r="AL857" s="103" t="s">
        <v>70</v>
      </c>
      <c r="AM857" s="52">
        <v>52754502</v>
      </c>
      <c r="AN857" s="64">
        <f>IFERROR(AM857/AJ855,"-")</f>
        <v>1.286860014360864E-2</v>
      </c>
      <c r="AO857" s="52">
        <v>926</v>
      </c>
      <c r="AP857" s="64">
        <f>IFERROR(AO857/AK855,"-")</f>
        <v>0.2514937533948941</v>
      </c>
      <c r="AQ857" s="61">
        <f t="shared" si="160"/>
        <v>56970.304535637151</v>
      </c>
      <c r="AR857" s="138"/>
      <c r="AS857" s="138"/>
      <c r="AT857" s="103" t="s">
        <v>70</v>
      </c>
      <c r="AU857" s="52">
        <v>19537114</v>
      </c>
      <c r="AV857" s="64">
        <f>IFERROR(AU857/AR855,"-")</f>
        <v>9.8101192871308043E-3</v>
      </c>
      <c r="AW857" s="52">
        <v>355</v>
      </c>
      <c r="AX857" s="64">
        <f>IFERROR(AW857/AS855,"-")</f>
        <v>0.21859605911330049</v>
      </c>
      <c r="AY857" s="61">
        <f t="shared" si="161"/>
        <v>55034.123943661973</v>
      </c>
      <c r="AZ857" s="138"/>
      <c r="BA857" s="138"/>
      <c r="BB857" s="103" t="s">
        <v>70</v>
      </c>
      <c r="BC857" s="52">
        <v>9565261</v>
      </c>
      <c r="BD857" s="64">
        <f>IFERROR(BC857/AZ855,"-")</f>
        <v>1.4193985336328992E-2</v>
      </c>
      <c r="BE857" s="52">
        <v>106</v>
      </c>
      <c r="BF857" s="64">
        <f>IFERROR(BE857/BA855,"-")</f>
        <v>0.18057921635434412</v>
      </c>
      <c r="BG857" s="61">
        <f t="shared" si="162"/>
        <v>90238.311320754714</v>
      </c>
      <c r="BH857" s="138"/>
      <c r="BI857" s="150"/>
      <c r="BJ857" s="103" t="s">
        <v>70</v>
      </c>
      <c r="BK857" s="52">
        <f t="shared" si="164"/>
        <v>249294551</v>
      </c>
      <c r="BL857" s="64">
        <f>IFERROR(BK857/BH855,"-")</f>
        <v>1.2950801392274933E-2</v>
      </c>
      <c r="BM857" s="52">
        <f t="shared" si="165"/>
        <v>4706</v>
      </c>
      <c r="BN857" s="64">
        <f>IFERROR(BM857/BI855,"-")</f>
        <v>0.22230620246586991</v>
      </c>
      <c r="BO857" s="61">
        <f t="shared" si="163"/>
        <v>52973.767743306416</v>
      </c>
    </row>
    <row r="858" spans="2:67" s="106" customFormat="1">
      <c r="B858" s="179"/>
      <c r="C858" s="173"/>
      <c r="D858" s="138"/>
      <c r="E858" s="138"/>
      <c r="F858" s="103" t="s">
        <v>72</v>
      </c>
      <c r="G858" s="52">
        <v>28218</v>
      </c>
      <c r="H858" s="64">
        <f>IFERROR(G858/D855,"-")</f>
        <v>1.58581294802953E-4</v>
      </c>
      <c r="I858" s="52">
        <v>4</v>
      </c>
      <c r="J858" s="64">
        <f>IFERROR(I858/E855,"-")</f>
        <v>4.2105263157894736E-2</v>
      </c>
      <c r="K858" s="61">
        <f t="shared" si="156"/>
        <v>7054.5</v>
      </c>
      <c r="L858" s="138"/>
      <c r="M858" s="138"/>
      <c r="N858" s="103" t="s">
        <v>72</v>
      </c>
      <c r="O858" s="52">
        <v>133158</v>
      </c>
      <c r="P858" s="64">
        <f>IFERROR(O858/L855,"-")</f>
        <v>4.5028612332316959E-4</v>
      </c>
      <c r="Q858" s="52">
        <v>8</v>
      </c>
      <c r="R858" s="64">
        <f>IFERROR(Q858/M855,"-")</f>
        <v>5.1612903225806452E-2</v>
      </c>
      <c r="S858" s="61">
        <f t="shared" si="157"/>
        <v>16644.75</v>
      </c>
      <c r="T858" s="138"/>
      <c r="U858" s="138"/>
      <c r="V858" s="103" t="s">
        <v>72</v>
      </c>
      <c r="W858" s="52">
        <v>12752168</v>
      </c>
      <c r="X858" s="50">
        <f>W858/T855</f>
        <v>2.0669571073781887E-3</v>
      </c>
      <c r="Y858" s="52">
        <v>269</v>
      </c>
      <c r="Z858" s="64">
        <f>IFERROR(Y858/U855,"-")</f>
        <v>3.0326944757609921E-2</v>
      </c>
      <c r="AA858" s="61">
        <f t="shared" si="158"/>
        <v>47405.828996282529</v>
      </c>
      <c r="AB858" s="138"/>
      <c r="AC858" s="138"/>
      <c r="AD858" s="103" t="s">
        <v>72</v>
      </c>
      <c r="AE858" s="52">
        <v>5994961</v>
      </c>
      <c r="AF858" s="64">
        <f>IFERROR(AE858/AB855,"-")</f>
        <v>1.0263128660330345E-3</v>
      </c>
      <c r="AG858" s="52">
        <v>222</v>
      </c>
      <c r="AH858" s="64">
        <f>IFERROR(AG858/AC855,"-")</f>
        <v>3.6062378167641324E-2</v>
      </c>
      <c r="AI858" s="61">
        <f t="shared" si="159"/>
        <v>27004.328828828828</v>
      </c>
      <c r="AJ858" s="138"/>
      <c r="AK858" s="138"/>
      <c r="AL858" s="103" t="s">
        <v>72</v>
      </c>
      <c r="AM858" s="52">
        <v>4887771</v>
      </c>
      <c r="AN858" s="64">
        <f>IFERROR(AM858/AJ855,"-")</f>
        <v>1.1922919979895962E-3</v>
      </c>
      <c r="AO858" s="52">
        <v>143</v>
      </c>
      <c r="AP858" s="64">
        <f>IFERROR(AO858/AK855,"-")</f>
        <v>3.8837588267246065E-2</v>
      </c>
      <c r="AQ858" s="61">
        <f t="shared" si="160"/>
        <v>34180.216783216783</v>
      </c>
      <c r="AR858" s="138"/>
      <c r="AS858" s="138"/>
      <c r="AT858" s="103" t="s">
        <v>72</v>
      </c>
      <c r="AU858" s="52">
        <v>3268531</v>
      </c>
      <c r="AV858" s="64">
        <f>IFERROR(AU858/AR855,"-")</f>
        <v>1.6412188107048429E-3</v>
      </c>
      <c r="AW858" s="52">
        <v>45</v>
      </c>
      <c r="AX858" s="64">
        <f>IFERROR(AW858/AS855,"-")</f>
        <v>2.7709359605911331E-2</v>
      </c>
      <c r="AY858" s="61">
        <f t="shared" si="161"/>
        <v>72634.022222222222</v>
      </c>
      <c r="AZ858" s="138"/>
      <c r="BA858" s="138"/>
      <c r="BB858" s="103" t="s">
        <v>72</v>
      </c>
      <c r="BC858" s="52">
        <v>180188</v>
      </c>
      <c r="BD858" s="64">
        <f>IFERROR(BC858/AZ855,"-")</f>
        <v>2.6738275409133618E-4</v>
      </c>
      <c r="BE858" s="52">
        <v>16</v>
      </c>
      <c r="BF858" s="64">
        <f>IFERROR(BE858/BA855,"-")</f>
        <v>2.7257240204429302E-2</v>
      </c>
      <c r="BG858" s="61">
        <f t="shared" si="162"/>
        <v>11261.75</v>
      </c>
      <c r="BH858" s="138"/>
      <c r="BI858" s="150"/>
      <c r="BJ858" s="103" t="s">
        <v>72</v>
      </c>
      <c r="BK858" s="52">
        <f t="shared" si="164"/>
        <v>27244995</v>
      </c>
      <c r="BL858" s="64">
        <f>IFERROR(BK858/BH855,"-")</f>
        <v>1.4153719676709804E-3</v>
      </c>
      <c r="BM858" s="52">
        <f t="shared" si="165"/>
        <v>707</v>
      </c>
      <c r="BN858" s="64">
        <f>IFERROR(BM858/BI855,"-")</f>
        <v>3.3397893145637486E-2</v>
      </c>
      <c r="BO858" s="61">
        <f t="shared" si="163"/>
        <v>38536.060820367748</v>
      </c>
    </row>
    <row r="859" spans="2:67" s="106" customFormat="1">
      <c r="B859" s="179"/>
      <c r="C859" s="173"/>
      <c r="D859" s="138"/>
      <c r="E859" s="138"/>
      <c r="F859" s="103" t="s">
        <v>74</v>
      </c>
      <c r="G859" s="52">
        <v>572392</v>
      </c>
      <c r="H859" s="64">
        <f>IFERROR(G859/D855,"-")</f>
        <v>3.2167646358654714E-3</v>
      </c>
      <c r="I859" s="52">
        <v>26</v>
      </c>
      <c r="J859" s="64">
        <f>IFERROR(I859/E855,"-")</f>
        <v>0.27368421052631581</v>
      </c>
      <c r="K859" s="61">
        <f t="shared" si="156"/>
        <v>22015.076923076922</v>
      </c>
      <c r="L859" s="138"/>
      <c r="M859" s="138"/>
      <c r="N859" s="103" t="s">
        <v>74</v>
      </c>
      <c r="O859" s="52">
        <v>5622703</v>
      </c>
      <c r="P859" s="64">
        <f>IFERROR(O859/L855,"-")</f>
        <v>1.9013691527865813E-2</v>
      </c>
      <c r="Q859" s="52">
        <v>37</v>
      </c>
      <c r="R859" s="64">
        <f>IFERROR(Q859/M855,"-")</f>
        <v>0.23870967741935484</v>
      </c>
      <c r="S859" s="61">
        <f t="shared" si="157"/>
        <v>151964.94594594595</v>
      </c>
      <c r="T859" s="138"/>
      <c r="U859" s="138"/>
      <c r="V859" s="103" t="s">
        <v>74</v>
      </c>
      <c r="W859" s="52">
        <v>109303160</v>
      </c>
      <c r="X859" s="50">
        <f>W859/T855</f>
        <v>1.7716590890340791E-2</v>
      </c>
      <c r="Y859" s="52">
        <v>2059</v>
      </c>
      <c r="Z859" s="64">
        <f>IFERROR(Y859/U855,"-")</f>
        <v>0.23213077790304396</v>
      </c>
      <c r="AA859" s="61">
        <f t="shared" si="158"/>
        <v>53085.556095191838</v>
      </c>
      <c r="AB859" s="138"/>
      <c r="AC859" s="138"/>
      <c r="AD859" s="103" t="s">
        <v>74</v>
      </c>
      <c r="AE859" s="52">
        <v>107610994</v>
      </c>
      <c r="AF859" s="64">
        <f>IFERROR(AE859/AB855,"-")</f>
        <v>1.8422563160761792E-2</v>
      </c>
      <c r="AG859" s="52">
        <v>1825</v>
      </c>
      <c r="AH859" s="64">
        <f>IFERROR(AG859/AC855,"-")</f>
        <v>0.29645873944119561</v>
      </c>
      <c r="AI859" s="61">
        <f t="shared" si="159"/>
        <v>58964.92821917808</v>
      </c>
      <c r="AJ859" s="138"/>
      <c r="AK859" s="138"/>
      <c r="AL859" s="103" t="s">
        <v>74</v>
      </c>
      <c r="AM859" s="52">
        <v>86849843</v>
      </c>
      <c r="AN859" s="64">
        <f>IFERROR(AM859/AJ855,"-")</f>
        <v>2.1185602360575553E-2</v>
      </c>
      <c r="AO859" s="52">
        <v>1121</v>
      </c>
      <c r="AP859" s="64">
        <f>IFERROR(AO859/AK855,"-")</f>
        <v>0.30445410103204779</v>
      </c>
      <c r="AQ859" s="61">
        <f t="shared" si="160"/>
        <v>77475.328278322922</v>
      </c>
      <c r="AR859" s="138"/>
      <c r="AS859" s="138"/>
      <c r="AT859" s="103" t="s">
        <v>74</v>
      </c>
      <c r="AU859" s="52">
        <v>35588442</v>
      </c>
      <c r="AV859" s="64">
        <f>IFERROR(AU859/AR855,"-")</f>
        <v>1.7869930086047304E-2</v>
      </c>
      <c r="AW859" s="52">
        <v>391</v>
      </c>
      <c r="AX859" s="64">
        <f>IFERROR(AW859/AS855,"-")</f>
        <v>0.24076354679802955</v>
      </c>
      <c r="AY859" s="61">
        <f t="shared" si="161"/>
        <v>91019.033248081847</v>
      </c>
      <c r="AZ859" s="138"/>
      <c r="BA859" s="138"/>
      <c r="BB859" s="103" t="s">
        <v>74</v>
      </c>
      <c r="BC859" s="52">
        <v>16838159</v>
      </c>
      <c r="BD859" s="64">
        <f>IFERROR(BC859/AZ855,"-")</f>
        <v>2.4986310560347075E-2</v>
      </c>
      <c r="BE859" s="52">
        <v>115</v>
      </c>
      <c r="BF859" s="64">
        <f>IFERROR(BE859/BA855,"-")</f>
        <v>0.19591141396933562</v>
      </c>
      <c r="BG859" s="61">
        <f t="shared" si="162"/>
        <v>146418.77391304346</v>
      </c>
      <c r="BH859" s="138"/>
      <c r="BI859" s="150"/>
      <c r="BJ859" s="103" t="s">
        <v>74</v>
      </c>
      <c r="BK859" s="52">
        <f t="shared" si="164"/>
        <v>362385693</v>
      </c>
      <c r="BL859" s="64">
        <f>IFERROR(BK859/BH855,"-")</f>
        <v>1.8825863295523521E-2</v>
      </c>
      <c r="BM859" s="52">
        <f t="shared" si="165"/>
        <v>5574</v>
      </c>
      <c r="BN859" s="64">
        <f>IFERROR(BM859/BI855,"-")</f>
        <v>0.26330955642685061</v>
      </c>
      <c r="BO859" s="61">
        <f t="shared" si="163"/>
        <v>65013.579655543595</v>
      </c>
    </row>
    <row r="860" spans="2:67" s="106" customFormat="1">
      <c r="B860" s="179"/>
      <c r="C860" s="173"/>
      <c r="D860" s="138"/>
      <c r="E860" s="138"/>
      <c r="F860" s="103" t="s">
        <v>76</v>
      </c>
      <c r="G860" s="52">
        <v>1001429</v>
      </c>
      <c r="H860" s="64">
        <f>IFERROR(G860/D855,"-")</f>
        <v>5.6278938079674821E-3</v>
      </c>
      <c r="I860" s="52">
        <v>22</v>
      </c>
      <c r="J860" s="64">
        <f>IFERROR(I860/E855,"-")</f>
        <v>0.23157894736842105</v>
      </c>
      <c r="K860" s="61">
        <f t="shared" si="156"/>
        <v>45519.5</v>
      </c>
      <c r="L860" s="138"/>
      <c r="M860" s="138"/>
      <c r="N860" s="103" t="s">
        <v>76</v>
      </c>
      <c r="O860" s="52">
        <v>2303118</v>
      </c>
      <c r="P860" s="64">
        <f>IFERROR(O860/L855,"-")</f>
        <v>7.7882070606032812E-3</v>
      </c>
      <c r="Q860" s="52">
        <v>39</v>
      </c>
      <c r="R860" s="64">
        <f>IFERROR(Q860/M855,"-")</f>
        <v>0.25161290322580643</v>
      </c>
      <c r="S860" s="61">
        <f t="shared" si="157"/>
        <v>59054.307692307695</v>
      </c>
      <c r="T860" s="138"/>
      <c r="U860" s="138"/>
      <c r="V860" s="103" t="s">
        <v>76</v>
      </c>
      <c r="W860" s="52">
        <v>134884122</v>
      </c>
      <c r="X860" s="50">
        <f>W860/T855</f>
        <v>2.186292516224431E-2</v>
      </c>
      <c r="Y860" s="52">
        <v>2260</v>
      </c>
      <c r="Z860" s="64">
        <f>IFERROR(Y860/U855,"-")</f>
        <v>0.2547914317925592</v>
      </c>
      <c r="AA860" s="61">
        <f t="shared" si="158"/>
        <v>59683.239823008851</v>
      </c>
      <c r="AB860" s="138"/>
      <c r="AC860" s="138"/>
      <c r="AD860" s="103" t="s">
        <v>76</v>
      </c>
      <c r="AE860" s="52">
        <v>142314990</v>
      </c>
      <c r="AF860" s="64">
        <f>IFERROR(AE860/AB855,"-")</f>
        <v>2.4363745696821485E-2</v>
      </c>
      <c r="AG860" s="52">
        <v>1967</v>
      </c>
      <c r="AH860" s="64">
        <f>IFERROR(AG860/AC855,"-")</f>
        <v>0.31952566601689408</v>
      </c>
      <c r="AI860" s="61">
        <f t="shared" si="159"/>
        <v>72351.291306558211</v>
      </c>
      <c r="AJ860" s="138"/>
      <c r="AK860" s="138"/>
      <c r="AL860" s="103" t="s">
        <v>76</v>
      </c>
      <c r="AM860" s="52">
        <v>109014257</v>
      </c>
      <c r="AN860" s="64">
        <f>IFERROR(AM860/AJ855,"-")</f>
        <v>2.6592249573042868E-2</v>
      </c>
      <c r="AO860" s="52">
        <v>1227</v>
      </c>
      <c r="AP860" s="64">
        <f>IFERROR(AO860/AK855,"-")</f>
        <v>0.33324280282455188</v>
      </c>
      <c r="AQ860" s="61">
        <f t="shared" si="160"/>
        <v>88846.175224123886</v>
      </c>
      <c r="AR860" s="138"/>
      <c r="AS860" s="138"/>
      <c r="AT860" s="103" t="s">
        <v>76</v>
      </c>
      <c r="AU860" s="52">
        <v>60422487</v>
      </c>
      <c r="AV860" s="64">
        <f>IFERROR(AU860/AR855,"-")</f>
        <v>3.0339783301418538E-2</v>
      </c>
      <c r="AW860" s="52">
        <v>547</v>
      </c>
      <c r="AX860" s="64">
        <f>IFERROR(AW860/AS855,"-")</f>
        <v>0.33682266009852219</v>
      </c>
      <c r="AY860" s="61">
        <f t="shared" si="161"/>
        <v>110461.58500914076</v>
      </c>
      <c r="AZ860" s="138"/>
      <c r="BA860" s="138"/>
      <c r="BB860" s="103" t="s">
        <v>76</v>
      </c>
      <c r="BC860" s="52">
        <v>20052297</v>
      </c>
      <c r="BD860" s="64">
        <f>IFERROR(BC860/AZ855,"-")</f>
        <v>2.9755801705537759E-2</v>
      </c>
      <c r="BE860" s="52">
        <v>159</v>
      </c>
      <c r="BF860" s="64">
        <f>IFERROR(BE860/BA855,"-")</f>
        <v>0.27086882453151617</v>
      </c>
      <c r="BG860" s="61">
        <f t="shared" si="162"/>
        <v>126115.07547169812</v>
      </c>
      <c r="BH860" s="138"/>
      <c r="BI860" s="150"/>
      <c r="BJ860" s="103" t="s">
        <v>76</v>
      </c>
      <c r="BK860" s="52">
        <f t="shared" si="164"/>
        <v>469992700</v>
      </c>
      <c r="BL860" s="64">
        <f>IFERROR(BK860/BH855,"-")</f>
        <v>2.4416025497160002E-2</v>
      </c>
      <c r="BM860" s="52">
        <f t="shared" si="165"/>
        <v>6221</v>
      </c>
      <c r="BN860" s="64">
        <f>IFERROR(BM860/BI855,"-")</f>
        <v>0.29387311634937879</v>
      </c>
      <c r="BO860" s="61">
        <f t="shared" si="163"/>
        <v>75549.38112843594</v>
      </c>
    </row>
    <row r="861" spans="2:67" s="106" customFormat="1">
      <c r="B861" s="179"/>
      <c r="C861" s="173"/>
      <c r="D861" s="138"/>
      <c r="E861" s="138"/>
      <c r="F861" s="103" t="s">
        <v>77</v>
      </c>
      <c r="G861" s="52">
        <v>1439619</v>
      </c>
      <c r="H861" s="64">
        <f>IFERROR(G861/D855,"-")</f>
        <v>8.0904615863254797E-3</v>
      </c>
      <c r="I861" s="52">
        <v>7</v>
      </c>
      <c r="J861" s="64">
        <f>IFERROR(I861/E855,"-")</f>
        <v>7.3684210526315783E-2</v>
      </c>
      <c r="K861" s="61">
        <f t="shared" si="156"/>
        <v>205659.85714285713</v>
      </c>
      <c r="L861" s="138"/>
      <c r="M861" s="138"/>
      <c r="N861" s="103" t="s">
        <v>77</v>
      </c>
      <c r="O861" s="52">
        <v>119004</v>
      </c>
      <c r="P861" s="64">
        <f>IFERROR(O861/L855,"-")</f>
        <v>4.0242305997349373E-4</v>
      </c>
      <c r="Q861" s="52">
        <v>11</v>
      </c>
      <c r="R861" s="64">
        <f>IFERROR(Q861/M855,"-")</f>
        <v>7.0967741935483872E-2</v>
      </c>
      <c r="S861" s="61">
        <f t="shared" si="157"/>
        <v>10818.545454545454</v>
      </c>
      <c r="T861" s="138"/>
      <c r="U861" s="138"/>
      <c r="V861" s="103" t="s">
        <v>77</v>
      </c>
      <c r="W861" s="52">
        <v>96230420</v>
      </c>
      <c r="X861" s="50">
        <f>W861/T855</f>
        <v>1.5597673318371292E-2</v>
      </c>
      <c r="Y861" s="52">
        <v>599</v>
      </c>
      <c r="Z861" s="64">
        <f>IFERROR(Y861/U855,"-")</f>
        <v>6.7531003382187149E-2</v>
      </c>
      <c r="AA861" s="61">
        <f t="shared" si="158"/>
        <v>160651.78631051752</v>
      </c>
      <c r="AB861" s="138"/>
      <c r="AC861" s="138"/>
      <c r="AD861" s="103" t="s">
        <v>77</v>
      </c>
      <c r="AE861" s="52">
        <v>194002470</v>
      </c>
      <c r="AF861" s="64">
        <f>IFERROR(AE861/AB855,"-")</f>
        <v>3.3212431407508368E-2</v>
      </c>
      <c r="AG861" s="52">
        <v>682</v>
      </c>
      <c r="AH861" s="64">
        <f>IFERROR(AG861/AC855,"-")</f>
        <v>0.11078622482131253</v>
      </c>
      <c r="AI861" s="61">
        <f t="shared" si="159"/>
        <v>284461.09970674489</v>
      </c>
      <c r="AJ861" s="138"/>
      <c r="AK861" s="138"/>
      <c r="AL861" s="103" t="s">
        <v>77</v>
      </c>
      <c r="AM861" s="52">
        <v>184484503</v>
      </c>
      <c r="AN861" s="64">
        <f>IFERROR(AM861/AJ855,"-")</f>
        <v>4.5001984888405705E-2</v>
      </c>
      <c r="AO861" s="52">
        <v>578</v>
      </c>
      <c r="AP861" s="64">
        <f>IFERROR(AO861/AK855,"-")</f>
        <v>0.15697990222705052</v>
      </c>
      <c r="AQ861" s="61">
        <f t="shared" si="160"/>
        <v>319177.34083044983</v>
      </c>
      <c r="AR861" s="138"/>
      <c r="AS861" s="138"/>
      <c r="AT861" s="103" t="s">
        <v>77</v>
      </c>
      <c r="AU861" s="52">
        <v>135138472</v>
      </c>
      <c r="AV861" s="64">
        <f>IFERROR(AU861/AR855,"-")</f>
        <v>6.7856722881413617E-2</v>
      </c>
      <c r="AW861" s="52">
        <v>278</v>
      </c>
      <c r="AX861" s="64">
        <f>IFERROR(AW861/AS855,"-")</f>
        <v>0.17118226600985223</v>
      </c>
      <c r="AY861" s="61">
        <f t="shared" si="161"/>
        <v>486109.61151079135</v>
      </c>
      <c r="AZ861" s="138"/>
      <c r="BA861" s="138"/>
      <c r="BB861" s="103" t="s">
        <v>77</v>
      </c>
      <c r="BC861" s="52">
        <v>50141105</v>
      </c>
      <c r="BD861" s="64">
        <f>IFERROR(BC861/AZ855,"-")</f>
        <v>7.4404881280012353E-2</v>
      </c>
      <c r="BE861" s="52">
        <v>110</v>
      </c>
      <c r="BF861" s="64">
        <f>IFERROR(BE861/BA855,"-")</f>
        <v>0.18739352640545145</v>
      </c>
      <c r="BG861" s="61">
        <f t="shared" si="162"/>
        <v>455828.22727272729</v>
      </c>
      <c r="BH861" s="138"/>
      <c r="BI861" s="150"/>
      <c r="BJ861" s="103" t="s">
        <v>77</v>
      </c>
      <c r="BK861" s="52">
        <f t="shared" si="164"/>
        <v>661555593</v>
      </c>
      <c r="BL861" s="64">
        <f>IFERROR(BK861/BH855,"-")</f>
        <v>3.4367678958581283E-2</v>
      </c>
      <c r="BM861" s="52">
        <f t="shared" si="165"/>
        <v>2265</v>
      </c>
      <c r="BN861" s="64">
        <f>IFERROR(BM861/BI855,"-")</f>
        <v>0.10699607917237471</v>
      </c>
      <c r="BO861" s="61">
        <f t="shared" si="163"/>
        <v>292077.52450331126</v>
      </c>
    </row>
    <row r="862" spans="2:67" s="106" customFormat="1">
      <c r="B862" s="179"/>
      <c r="C862" s="173"/>
      <c r="D862" s="138"/>
      <c r="E862" s="138"/>
      <c r="F862" s="103" t="s">
        <v>79</v>
      </c>
      <c r="G862" s="52">
        <v>0</v>
      </c>
      <c r="H862" s="64">
        <f>IFERROR(G862/D855,"-")</f>
        <v>0</v>
      </c>
      <c r="I862" s="52">
        <v>0</v>
      </c>
      <c r="J862" s="64">
        <f>IFERROR(I862/E855,"-")</f>
        <v>0</v>
      </c>
      <c r="K862" s="61" t="str">
        <f t="shared" si="156"/>
        <v>-</v>
      </c>
      <c r="L862" s="138"/>
      <c r="M862" s="138"/>
      <c r="N862" s="103" t="s">
        <v>79</v>
      </c>
      <c r="O862" s="52">
        <v>0</v>
      </c>
      <c r="P862" s="64">
        <f>IFERROR(O862/L855,"-")</f>
        <v>0</v>
      </c>
      <c r="Q862" s="52">
        <v>0</v>
      </c>
      <c r="R862" s="64">
        <f>IFERROR(Q862/M855,"-")</f>
        <v>0</v>
      </c>
      <c r="S862" s="61" t="str">
        <f t="shared" si="157"/>
        <v>-</v>
      </c>
      <c r="T862" s="138"/>
      <c r="U862" s="138"/>
      <c r="V862" s="103" t="s">
        <v>79</v>
      </c>
      <c r="W862" s="52">
        <v>3245</v>
      </c>
      <c r="X862" s="50">
        <f>W862/T855</f>
        <v>5.2597141234668665E-7</v>
      </c>
      <c r="Y862" s="52">
        <v>3</v>
      </c>
      <c r="Z862" s="64">
        <f>IFERROR(Y862/U855,"-")</f>
        <v>3.3821871476888388E-4</v>
      </c>
      <c r="AA862" s="61">
        <f t="shared" si="158"/>
        <v>1081.6666666666667</v>
      </c>
      <c r="AB862" s="138"/>
      <c r="AC862" s="138"/>
      <c r="AD862" s="103" t="s">
        <v>79</v>
      </c>
      <c r="AE862" s="52">
        <v>4051</v>
      </c>
      <c r="AF862" s="64">
        <f>IFERROR(AE862/AB855,"-")</f>
        <v>6.9351467345656164E-7</v>
      </c>
      <c r="AG862" s="52">
        <v>3</v>
      </c>
      <c r="AH862" s="64">
        <f>IFERROR(AG862/AC855,"-")</f>
        <v>4.8732943469785572E-4</v>
      </c>
      <c r="AI862" s="61">
        <f t="shared" si="159"/>
        <v>1350.3333333333333</v>
      </c>
      <c r="AJ862" s="138"/>
      <c r="AK862" s="138"/>
      <c r="AL862" s="103" t="s">
        <v>79</v>
      </c>
      <c r="AM862" s="52">
        <v>4156</v>
      </c>
      <c r="AN862" s="64">
        <f>IFERROR(AM862/AJ855,"-")</f>
        <v>1.0137884004068032E-6</v>
      </c>
      <c r="AO862" s="52">
        <v>4</v>
      </c>
      <c r="AP862" s="64">
        <f>IFERROR(AO862/AK855,"-")</f>
        <v>1.0863661053775121E-3</v>
      </c>
      <c r="AQ862" s="61">
        <f t="shared" si="160"/>
        <v>1039</v>
      </c>
      <c r="AR862" s="138"/>
      <c r="AS862" s="138"/>
      <c r="AT862" s="103" t="s">
        <v>79</v>
      </c>
      <c r="AU862" s="52">
        <v>2820</v>
      </c>
      <c r="AV862" s="64">
        <f>IFERROR(AU862/AR855,"-")</f>
        <v>1.4159991281060687E-6</v>
      </c>
      <c r="AW862" s="52">
        <v>1</v>
      </c>
      <c r="AX862" s="64">
        <f>IFERROR(AW862/AS855,"-")</f>
        <v>6.1576354679802956E-4</v>
      </c>
      <c r="AY862" s="61">
        <f t="shared" si="161"/>
        <v>2820</v>
      </c>
      <c r="AZ862" s="138"/>
      <c r="BA862" s="138"/>
      <c r="BB862" s="103" t="s">
        <v>79</v>
      </c>
      <c r="BC862" s="52">
        <v>0</v>
      </c>
      <c r="BD862" s="64">
        <f>IFERROR(BC862/AZ855,"-")</f>
        <v>0</v>
      </c>
      <c r="BE862" s="52">
        <v>0</v>
      </c>
      <c r="BF862" s="64">
        <f>IFERROR(BE862/BA855,"-")</f>
        <v>0</v>
      </c>
      <c r="BG862" s="61" t="str">
        <f t="shared" si="162"/>
        <v>-</v>
      </c>
      <c r="BH862" s="138"/>
      <c r="BI862" s="150"/>
      <c r="BJ862" s="103" t="s">
        <v>79</v>
      </c>
      <c r="BK862" s="52">
        <f t="shared" si="164"/>
        <v>14272</v>
      </c>
      <c r="BL862" s="64">
        <f>IFERROR(BK862/BH855,"-")</f>
        <v>7.4142750705589163E-7</v>
      </c>
      <c r="BM862" s="52">
        <f t="shared" si="165"/>
        <v>11</v>
      </c>
      <c r="BN862" s="64">
        <f>IFERROR(BM862/BI855,"-")</f>
        <v>5.196277575700316E-4</v>
      </c>
      <c r="BO862" s="61">
        <f t="shared" si="163"/>
        <v>1297.4545454545455</v>
      </c>
    </row>
    <row r="863" spans="2:67" s="106" customFormat="1">
      <c r="B863" s="179"/>
      <c r="C863" s="173"/>
      <c r="D863" s="138"/>
      <c r="E863" s="138"/>
      <c r="F863" s="103" t="s">
        <v>81</v>
      </c>
      <c r="G863" s="52">
        <v>0</v>
      </c>
      <c r="H863" s="64">
        <f>IFERROR(G863/D855,"-")</f>
        <v>0</v>
      </c>
      <c r="I863" s="52">
        <v>0</v>
      </c>
      <c r="J863" s="64">
        <f>IFERROR(I863/E855,"-")</f>
        <v>0</v>
      </c>
      <c r="K863" s="61" t="str">
        <f t="shared" si="156"/>
        <v>-</v>
      </c>
      <c r="L863" s="138"/>
      <c r="M863" s="138"/>
      <c r="N863" s="103" t="s">
        <v>81</v>
      </c>
      <c r="O863" s="52">
        <v>18578</v>
      </c>
      <c r="P863" s="64">
        <f>IFERROR(O863/L855,"-")</f>
        <v>6.2823229540079047E-5</v>
      </c>
      <c r="Q863" s="52">
        <v>1</v>
      </c>
      <c r="R863" s="64">
        <f>IFERROR(Q863/M855,"-")</f>
        <v>6.4516129032258064E-3</v>
      </c>
      <c r="S863" s="61">
        <f t="shared" si="157"/>
        <v>18578</v>
      </c>
      <c r="T863" s="138"/>
      <c r="U863" s="138"/>
      <c r="V863" s="103" t="s">
        <v>81</v>
      </c>
      <c r="W863" s="52">
        <v>592965</v>
      </c>
      <c r="X863" s="50">
        <f>W863/T855</f>
        <v>9.6111753011449326E-5</v>
      </c>
      <c r="Y863" s="52">
        <v>41</v>
      </c>
      <c r="Z863" s="64">
        <f>IFERROR(Y863/U855,"-")</f>
        <v>4.622322435174746E-3</v>
      </c>
      <c r="AA863" s="61">
        <f t="shared" si="158"/>
        <v>14462.560975609756</v>
      </c>
      <c r="AB863" s="138"/>
      <c r="AC863" s="138"/>
      <c r="AD863" s="103" t="s">
        <v>81</v>
      </c>
      <c r="AE863" s="52">
        <v>610384</v>
      </c>
      <c r="AF863" s="64">
        <f>IFERROR(AE863/AB855,"-")</f>
        <v>1.0449525066480126E-4</v>
      </c>
      <c r="AG863" s="52">
        <v>28</v>
      </c>
      <c r="AH863" s="64">
        <f>IFERROR(AG863/AC855,"-")</f>
        <v>4.5484080571799868E-3</v>
      </c>
      <c r="AI863" s="61">
        <f t="shared" si="159"/>
        <v>21799.428571428572</v>
      </c>
      <c r="AJ863" s="138"/>
      <c r="AK863" s="138"/>
      <c r="AL863" s="103" t="s">
        <v>81</v>
      </c>
      <c r="AM863" s="52">
        <v>267710</v>
      </c>
      <c r="AN863" s="64">
        <f>IFERROR(AM863/AJ855,"-")</f>
        <v>6.5303487168649017E-5</v>
      </c>
      <c r="AO863" s="52">
        <v>17</v>
      </c>
      <c r="AP863" s="64">
        <f>IFERROR(AO863/AK855,"-")</f>
        <v>4.617055947854427E-3</v>
      </c>
      <c r="AQ863" s="61">
        <f t="shared" si="160"/>
        <v>15747.64705882353</v>
      </c>
      <c r="AR863" s="138"/>
      <c r="AS863" s="138"/>
      <c r="AT863" s="103" t="s">
        <v>81</v>
      </c>
      <c r="AU863" s="52">
        <v>212831</v>
      </c>
      <c r="AV863" s="64">
        <f>IFERROR(AU863/AR855,"-")</f>
        <v>1.0686826611132721E-4</v>
      </c>
      <c r="AW863" s="52">
        <v>7</v>
      </c>
      <c r="AX863" s="64">
        <f>IFERROR(AW863/AS855,"-")</f>
        <v>4.3103448275862068E-3</v>
      </c>
      <c r="AY863" s="61">
        <f t="shared" si="161"/>
        <v>30404.428571428572</v>
      </c>
      <c r="AZ863" s="138"/>
      <c r="BA863" s="138"/>
      <c r="BB863" s="103" t="s">
        <v>81</v>
      </c>
      <c r="BC863" s="52">
        <v>0</v>
      </c>
      <c r="BD863" s="64">
        <f>IFERROR(BC863/AZ855,"-")</f>
        <v>0</v>
      </c>
      <c r="BE863" s="52">
        <v>0</v>
      </c>
      <c r="BF863" s="64">
        <f>IFERROR(BE863/BA855,"-")</f>
        <v>0</v>
      </c>
      <c r="BG863" s="61" t="str">
        <f t="shared" si="162"/>
        <v>-</v>
      </c>
      <c r="BH863" s="138"/>
      <c r="BI863" s="150"/>
      <c r="BJ863" s="103" t="s">
        <v>81</v>
      </c>
      <c r="BK863" s="52">
        <f t="shared" si="164"/>
        <v>1702468</v>
      </c>
      <c r="BL863" s="64">
        <f>IFERROR(BK863/BH855,"-")</f>
        <v>8.844286750857831E-5</v>
      </c>
      <c r="BM863" s="52">
        <f t="shared" si="165"/>
        <v>94</v>
      </c>
      <c r="BN863" s="64">
        <f>IFERROR(BM863/BI855,"-")</f>
        <v>4.4404553828711795E-3</v>
      </c>
      <c r="BO863" s="61">
        <f t="shared" si="163"/>
        <v>18111.361702127659</v>
      </c>
    </row>
    <row r="864" spans="2:67" s="106" customFormat="1">
      <c r="B864" s="179"/>
      <c r="C864" s="173"/>
      <c r="D864" s="138"/>
      <c r="E864" s="138"/>
      <c r="F864" s="103" t="s">
        <v>83</v>
      </c>
      <c r="G864" s="52">
        <v>57102</v>
      </c>
      <c r="H864" s="64">
        <f>IFERROR(G864/D855,"-")</f>
        <v>3.2090541837969457E-4</v>
      </c>
      <c r="I864" s="52">
        <v>3</v>
      </c>
      <c r="J864" s="64">
        <f>IFERROR(I864/E855,"-")</f>
        <v>3.1578947368421054E-2</v>
      </c>
      <c r="K864" s="61">
        <f t="shared" si="156"/>
        <v>19034</v>
      </c>
      <c r="L864" s="138"/>
      <c r="M864" s="138"/>
      <c r="N864" s="103" t="s">
        <v>83</v>
      </c>
      <c r="O864" s="52">
        <v>86919</v>
      </c>
      <c r="P864" s="64">
        <f>IFERROR(O864/L855,"-")</f>
        <v>2.9392465757315808E-4</v>
      </c>
      <c r="Q864" s="52">
        <v>6</v>
      </c>
      <c r="R864" s="64">
        <f>IFERROR(Q864/M855,"-")</f>
        <v>3.870967741935484E-2</v>
      </c>
      <c r="S864" s="61">
        <f t="shared" si="157"/>
        <v>14486.5</v>
      </c>
      <c r="T864" s="138"/>
      <c r="U864" s="138"/>
      <c r="V864" s="103" t="s">
        <v>83</v>
      </c>
      <c r="W864" s="52">
        <v>5557221</v>
      </c>
      <c r="X864" s="50">
        <f>W864/T855</f>
        <v>9.0075173438911135E-4</v>
      </c>
      <c r="Y864" s="52">
        <v>267</v>
      </c>
      <c r="Z864" s="64">
        <f>IFERROR(Y864/U855,"-")</f>
        <v>3.0101465614430663E-2</v>
      </c>
      <c r="AA864" s="61">
        <f t="shared" si="158"/>
        <v>20813.561797752809</v>
      </c>
      <c r="AB864" s="138"/>
      <c r="AC864" s="138"/>
      <c r="AD864" s="103" t="s">
        <v>83</v>
      </c>
      <c r="AE864" s="52">
        <v>7070258</v>
      </c>
      <c r="AF864" s="64">
        <f>IFERROR(AE864/AB855,"-")</f>
        <v>1.2103993256291391E-3</v>
      </c>
      <c r="AG864" s="52">
        <v>299</v>
      </c>
      <c r="AH864" s="64">
        <f>IFERROR(AG864/AC855,"-")</f>
        <v>4.8570500324886287E-2</v>
      </c>
      <c r="AI864" s="61">
        <f t="shared" si="159"/>
        <v>23646.347826086956</v>
      </c>
      <c r="AJ864" s="138"/>
      <c r="AK864" s="138"/>
      <c r="AL864" s="103" t="s">
        <v>83</v>
      </c>
      <c r="AM864" s="52">
        <v>5810045</v>
      </c>
      <c r="AN864" s="64">
        <f>IFERROR(AM864/AJ855,"-")</f>
        <v>1.4172656946201986E-3</v>
      </c>
      <c r="AO864" s="52">
        <v>197</v>
      </c>
      <c r="AP864" s="64">
        <f>IFERROR(AO864/AK855,"-")</f>
        <v>5.3503530689842475E-2</v>
      </c>
      <c r="AQ864" s="61">
        <f t="shared" si="160"/>
        <v>29492.614213197969</v>
      </c>
      <c r="AR864" s="138"/>
      <c r="AS864" s="138"/>
      <c r="AT864" s="103" t="s">
        <v>83</v>
      </c>
      <c r="AU864" s="52">
        <v>1369115</v>
      </c>
      <c r="AV864" s="64">
        <f>IFERROR(AU864/AR855,"-")</f>
        <v>6.8747008733224834E-4</v>
      </c>
      <c r="AW864" s="52">
        <v>105</v>
      </c>
      <c r="AX864" s="64">
        <f>IFERROR(AW864/AS855,"-")</f>
        <v>6.4655172413793108E-2</v>
      </c>
      <c r="AY864" s="61">
        <f t="shared" si="161"/>
        <v>13039.190476190477</v>
      </c>
      <c r="AZ864" s="138"/>
      <c r="BA864" s="138"/>
      <c r="BB864" s="103" t="s">
        <v>83</v>
      </c>
      <c r="BC864" s="52">
        <v>1030130</v>
      </c>
      <c r="BD864" s="64">
        <f>IFERROR(BC864/AZ855,"-")</f>
        <v>1.5286200883083674E-3</v>
      </c>
      <c r="BE864" s="52">
        <v>39</v>
      </c>
      <c r="BF864" s="64">
        <f>IFERROR(BE864/BA855,"-")</f>
        <v>6.6439522998296419E-2</v>
      </c>
      <c r="BG864" s="61">
        <f t="shared" si="162"/>
        <v>26413.589743589742</v>
      </c>
      <c r="BH864" s="138"/>
      <c r="BI864" s="150"/>
      <c r="BJ864" s="103" t="s">
        <v>83</v>
      </c>
      <c r="BK864" s="52">
        <f t="shared" si="164"/>
        <v>20980790</v>
      </c>
      <c r="BL864" s="64">
        <f>IFERROR(BK864/BH855,"-")</f>
        <v>1.0899477876795949E-3</v>
      </c>
      <c r="BM864" s="52">
        <f t="shared" si="165"/>
        <v>916</v>
      </c>
      <c r="BN864" s="64">
        <f>IFERROR(BM864/BI855,"-")</f>
        <v>4.327082053946809E-2</v>
      </c>
      <c r="BO864" s="61">
        <f t="shared" si="163"/>
        <v>22904.792576419215</v>
      </c>
    </row>
    <row r="865" spans="2:67" s="106" customFormat="1">
      <c r="B865" s="179"/>
      <c r="C865" s="173"/>
      <c r="D865" s="138"/>
      <c r="E865" s="138"/>
      <c r="F865" s="103" t="s">
        <v>85</v>
      </c>
      <c r="G865" s="52">
        <v>0</v>
      </c>
      <c r="H865" s="64">
        <f>IFERROR(G865/D855,"-")</f>
        <v>0</v>
      </c>
      <c r="I865" s="52">
        <v>0</v>
      </c>
      <c r="J865" s="64">
        <f>IFERROR(I865/E855,"-")</f>
        <v>0</v>
      </c>
      <c r="K865" s="61" t="str">
        <f t="shared" si="156"/>
        <v>-</v>
      </c>
      <c r="L865" s="138"/>
      <c r="M865" s="138"/>
      <c r="N865" s="103" t="s">
        <v>85</v>
      </c>
      <c r="O865" s="52">
        <v>99048</v>
      </c>
      <c r="P865" s="64">
        <f>IFERROR(O865/L855,"-")</f>
        <v>3.3493999566615079E-4</v>
      </c>
      <c r="Q865" s="52">
        <v>4</v>
      </c>
      <c r="R865" s="64">
        <f>IFERROR(Q865/M855,"-")</f>
        <v>2.5806451612903226E-2</v>
      </c>
      <c r="S865" s="61">
        <f t="shared" si="157"/>
        <v>24762</v>
      </c>
      <c r="T865" s="138"/>
      <c r="U865" s="138"/>
      <c r="V865" s="103" t="s">
        <v>85</v>
      </c>
      <c r="W865" s="52">
        <v>6348295</v>
      </c>
      <c r="X865" s="50">
        <f>W865/T855</f>
        <v>1.028974325776089E-3</v>
      </c>
      <c r="Y865" s="52">
        <v>58</v>
      </c>
      <c r="Z865" s="64">
        <f>IFERROR(Y865/U855,"-")</f>
        <v>6.5388951521984217E-3</v>
      </c>
      <c r="AA865" s="61">
        <f t="shared" si="158"/>
        <v>109453.36206896552</v>
      </c>
      <c r="AB865" s="138"/>
      <c r="AC865" s="138"/>
      <c r="AD865" s="103" t="s">
        <v>85</v>
      </c>
      <c r="AE865" s="52">
        <v>3329061</v>
      </c>
      <c r="AF865" s="64">
        <f>IFERROR(AE865/AB855,"-")</f>
        <v>5.6992166189384706E-4</v>
      </c>
      <c r="AG865" s="52">
        <v>63</v>
      </c>
      <c r="AH865" s="64">
        <f>IFERROR(AG865/AC855,"-")</f>
        <v>1.023391812865497E-2</v>
      </c>
      <c r="AI865" s="61">
        <f t="shared" si="159"/>
        <v>52842.238095238092</v>
      </c>
      <c r="AJ865" s="138"/>
      <c r="AK865" s="138"/>
      <c r="AL865" s="103" t="s">
        <v>85</v>
      </c>
      <c r="AM865" s="52">
        <v>6966282</v>
      </c>
      <c r="AN865" s="64">
        <f>IFERROR(AM865/AJ855,"-")</f>
        <v>1.6993108483067149E-3</v>
      </c>
      <c r="AO865" s="52">
        <v>69</v>
      </c>
      <c r="AP865" s="64">
        <f>IFERROR(AO865/AK855,"-")</f>
        <v>1.8739815317762087E-2</v>
      </c>
      <c r="AQ865" s="61">
        <f t="shared" si="160"/>
        <v>100960.60869565218</v>
      </c>
      <c r="AR865" s="138"/>
      <c r="AS865" s="138"/>
      <c r="AT865" s="103" t="s">
        <v>85</v>
      </c>
      <c r="AU865" s="52">
        <v>4924791</v>
      </c>
      <c r="AV865" s="64">
        <f>IFERROR(AU865/AR855,"-")</f>
        <v>2.4728722560654662E-3</v>
      </c>
      <c r="AW865" s="52">
        <v>37</v>
      </c>
      <c r="AX865" s="64">
        <f>IFERROR(AW865/AS855,"-")</f>
        <v>2.2783251231527094E-2</v>
      </c>
      <c r="AY865" s="61">
        <f t="shared" si="161"/>
        <v>133102.45945945947</v>
      </c>
      <c r="AZ865" s="138"/>
      <c r="BA865" s="138"/>
      <c r="BB865" s="103" t="s">
        <v>85</v>
      </c>
      <c r="BC865" s="52">
        <v>1339573</v>
      </c>
      <c r="BD865" s="64">
        <f>IFERROR(BC865/AZ855,"-")</f>
        <v>1.9878056143938188E-3</v>
      </c>
      <c r="BE865" s="52">
        <v>18</v>
      </c>
      <c r="BF865" s="64">
        <f>IFERROR(BE865/BA855,"-")</f>
        <v>3.0664395229982964E-2</v>
      </c>
      <c r="BG865" s="61">
        <f t="shared" si="162"/>
        <v>74420.722222222219</v>
      </c>
      <c r="BH865" s="138"/>
      <c r="BI865" s="150"/>
      <c r="BJ865" s="103" t="s">
        <v>85</v>
      </c>
      <c r="BK865" s="52">
        <f t="shared" si="164"/>
        <v>23007050</v>
      </c>
      <c r="BL865" s="64">
        <f>IFERROR(BK865/BH855,"-")</f>
        <v>1.1952115839553147E-3</v>
      </c>
      <c r="BM865" s="52">
        <f t="shared" si="165"/>
        <v>249</v>
      </c>
      <c r="BN865" s="64">
        <f>IFERROR(BM865/BI855,"-")</f>
        <v>1.1762482875903443E-2</v>
      </c>
      <c r="BO865" s="61">
        <f t="shared" si="163"/>
        <v>92397.791164658629</v>
      </c>
    </row>
    <row r="866" spans="2:67" s="106" customFormat="1">
      <c r="B866" s="179"/>
      <c r="C866" s="173"/>
      <c r="D866" s="138"/>
      <c r="E866" s="138"/>
      <c r="F866" s="103" t="s">
        <v>87</v>
      </c>
      <c r="G866" s="52">
        <v>1871545</v>
      </c>
      <c r="H866" s="64">
        <f>IFERROR(G866/D855,"-")</f>
        <v>1.0517826542702979E-2</v>
      </c>
      <c r="I866" s="52">
        <v>4</v>
      </c>
      <c r="J866" s="64">
        <f>IFERROR(I866/E855,"-")</f>
        <v>4.2105263157894736E-2</v>
      </c>
      <c r="K866" s="61">
        <f t="shared" si="156"/>
        <v>467886.25</v>
      </c>
      <c r="L866" s="138"/>
      <c r="M866" s="138"/>
      <c r="N866" s="103" t="s">
        <v>87</v>
      </c>
      <c r="O866" s="52">
        <v>147073</v>
      </c>
      <c r="P866" s="64">
        <f>IFERROR(O866/L855,"-")</f>
        <v>4.9734098601292092E-4</v>
      </c>
      <c r="Q866" s="52">
        <v>1</v>
      </c>
      <c r="R866" s="64">
        <f>IFERROR(Q866/M855,"-")</f>
        <v>6.4516129032258064E-3</v>
      </c>
      <c r="S866" s="61">
        <f t="shared" si="157"/>
        <v>147073</v>
      </c>
      <c r="T866" s="138"/>
      <c r="U866" s="138"/>
      <c r="V866" s="103" t="s">
        <v>87</v>
      </c>
      <c r="W866" s="52">
        <v>34589236</v>
      </c>
      <c r="X866" s="50">
        <f>W866/T855</f>
        <v>5.6064558739330845E-3</v>
      </c>
      <c r="Y866" s="52">
        <v>91</v>
      </c>
      <c r="Z866" s="64">
        <f>IFERROR(Y866/U855,"-")</f>
        <v>1.0259301014656145E-2</v>
      </c>
      <c r="AA866" s="61">
        <f t="shared" si="158"/>
        <v>380101.49450549448</v>
      </c>
      <c r="AB866" s="138"/>
      <c r="AC866" s="138"/>
      <c r="AD866" s="103" t="s">
        <v>87</v>
      </c>
      <c r="AE866" s="52">
        <v>57121658</v>
      </c>
      <c r="AF866" s="64">
        <f>IFERROR(AE866/AB855,"-")</f>
        <v>9.77899481490185E-3</v>
      </c>
      <c r="AG866" s="52">
        <v>123</v>
      </c>
      <c r="AH866" s="64">
        <f>IFERROR(AG866/AC855,"-")</f>
        <v>1.9980506822612085E-2</v>
      </c>
      <c r="AI866" s="61">
        <f t="shared" si="159"/>
        <v>464403.72357723577</v>
      </c>
      <c r="AJ866" s="138"/>
      <c r="AK866" s="138"/>
      <c r="AL866" s="103" t="s">
        <v>87</v>
      </c>
      <c r="AM866" s="52">
        <v>79818342</v>
      </c>
      <c r="AN866" s="64">
        <f>IFERROR(AM866/AJ855,"-")</f>
        <v>1.9470382401179782E-2</v>
      </c>
      <c r="AO866" s="52">
        <v>158</v>
      </c>
      <c r="AP866" s="64">
        <f>IFERROR(AO866/AK855,"-")</f>
        <v>4.2911461162411735E-2</v>
      </c>
      <c r="AQ866" s="61">
        <f t="shared" si="160"/>
        <v>505179.37974683545</v>
      </c>
      <c r="AR866" s="138"/>
      <c r="AS866" s="138"/>
      <c r="AT866" s="103" t="s">
        <v>87</v>
      </c>
      <c r="AU866" s="52">
        <v>37297025</v>
      </c>
      <c r="AV866" s="64">
        <f>IFERROR(AU866/AR855,"-")</f>
        <v>1.8727856340762499E-2</v>
      </c>
      <c r="AW866" s="52">
        <v>98</v>
      </c>
      <c r="AX866" s="64">
        <f>IFERROR(AW866/AS855,"-")</f>
        <v>6.0344827586206899E-2</v>
      </c>
      <c r="AY866" s="61">
        <f t="shared" si="161"/>
        <v>380581.88775510201</v>
      </c>
      <c r="AZ866" s="138"/>
      <c r="BA866" s="138"/>
      <c r="BB866" s="103" t="s">
        <v>87</v>
      </c>
      <c r="BC866" s="52">
        <v>22755132</v>
      </c>
      <c r="BD866" s="64">
        <f>IFERROR(BC866/AZ855,"-")</f>
        <v>3.3766565275556056E-2</v>
      </c>
      <c r="BE866" s="52">
        <v>54</v>
      </c>
      <c r="BF866" s="64">
        <f>IFERROR(BE866/BA855,"-")</f>
        <v>9.1993185689948895E-2</v>
      </c>
      <c r="BG866" s="61">
        <f t="shared" si="162"/>
        <v>421391.33333333331</v>
      </c>
      <c r="BH866" s="138"/>
      <c r="BI866" s="150"/>
      <c r="BJ866" s="103" t="s">
        <v>87</v>
      </c>
      <c r="BK866" s="52">
        <f t="shared" si="164"/>
        <v>233600011</v>
      </c>
      <c r="BL866" s="64">
        <f>IFERROR(BK866/BH855,"-")</f>
        <v>1.2135473220568866E-2</v>
      </c>
      <c r="BM866" s="52">
        <f t="shared" si="165"/>
        <v>529</v>
      </c>
      <c r="BN866" s="64">
        <f>IFERROR(BM866/BI855,"-")</f>
        <v>2.4989371250413339E-2</v>
      </c>
      <c r="BO866" s="61">
        <f t="shared" si="163"/>
        <v>441587.92249527411</v>
      </c>
    </row>
    <row r="867" spans="2:67" s="106" customFormat="1">
      <c r="B867" s="179"/>
      <c r="C867" s="173"/>
      <c r="D867" s="138"/>
      <c r="E867" s="138"/>
      <c r="F867" s="103" t="s">
        <v>89</v>
      </c>
      <c r="G867" s="52">
        <v>2890958</v>
      </c>
      <c r="H867" s="64">
        <f>IFERROR(G867/D855,"-")</f>
        <v>1.62467879672888E-2</v>
      </c>
      <c r="I867" s="52">
        <v>8</v>
      </c>
      <c r="J867" s="64">
        <f>IFERROR(I867/E855,"-")</f>
        <v>8.4210526315789472E-2</v>
      </c>
      <c r="K867" s="61">
        <f t="shared" si="156"/>
        <v>361369.75</v>
      </c>
      <c r="L867" s="138"/>
      <c r="M867" s="138"/>
      <c r="N867" s="103" t="s">
        <v>89</v>
      </c>
      <c r="O867" s="52">
        <v>1298407</v>
      </c>
      <c r="P867" s="64">
        <f>IFERROR(O867/L855,"-")</f>
        <v>4.3906836579527082E-3</v>
      </c>
      <c r="Q867" s="52">
        <v>24</v>
      </c>
      <c r="R867" s="64">
        <f>IFERROR(Q867/M855,"-")</f>
        <v>0.15483870967741936</v>
      </c>
      <c r="S867" s="61">
        <f t="shared" si="157"/>
        <v>54100.291666666664</v>
      </c>
      <c r="T867" s="138"/>
      <c r="U867" s="138"/>
      <c r="V867" s="103" t="s">
        <v>89</v>
      </c>
      <c r="W867" s="52">
        <v>57652505</v>
      </c>
      <c r="X867" s="50">
        <f>W867/T855</f>
        <v>9.344705540885798E-3</v>
      </c>
      <c r="Y867" s="52">
        <v>804</v>
      </c>
      <c r="Z867" s="64">
        <f>IFERROR(Y867/U855,"-")</f>
        <v>9.0642615558060885E-2</v>
      </c>
      <c r="AA867" s="61">
        <f t="shared" si="158"/>
        <v>71707.095771144275</v>
      </c>
      <c r="AB867" s="138"/>
      <c r="AC867" s="138"/>
      <c r="AD867" s="103" t="s">
        <v>89</v>
      </c>
      <c r="AE867" s="52">
        <v>50068647</v>
      </c>
      <c r="AF867" s="64">
        <f>IFERROR(AE867/AB855,"-")</f>
        <v>8.5715481053114922E-3</v>
      </c>
      <c r="AG867" s="52">
        <v>805</v>
      </c>
      <c r="AH867" s="64">
        <f>IFERROR(AG867/AC855,"-")</f>
        <v>0.13076673164392463</v>
      </c>
      <c r="AI867" s="61">
        <f t="shared" si="159"/>
        <v>62197.077018633543</v>
      </c>
      <c r="AJ867" s="138"/>
      <c r="AK867" s="138"/>
      <c r="AL867" s="103" t="s">
        <v>89</v>
      </c>
      <c r="AM867" s="52">
        <v>55000710</v>
      </c>
      <c r="AN867" s="64">
        <f>IFERROR(AM867/AJ855,"-")</f>
        <v>1.341652594132302E-2</v>
      </c>
      <c r="AO867" s="52">
        <v>543</v>
      </c>
      <c r="AP867" s="64">
        <f>IFERROR(AO867/AK855,"-")</f>
        <v>0.14747419880499729</v>
      </c>
      <c r="AQ867" s="61">
        <f t="shared" si="160"/>
        <v>101290.44198895028</v>
      </c>
      <c r="AR867" s="138"/>
      <c r="AS867" s="138"/>
      <c r="AT867" s="103" t="s">
        <v>89</v>
      </c>
      <c r="AU867" s="52">
        <v>27114425</v>
      </c>
      <c r="AV867" s="64">
        <f>IFERROR(AU867/AR855,"-")</f>
        <v>1.361489438265865E-2</v>
      </c>
      <c r="AW867" s="52">
        <v>231</v>
      </c>
      <c r="AX867" s="64">
        <f>IFERROR(AW867/AS855,"-")</f>
        <v>0.14224137931034483</v>
      </c>
      <c r="AY867" s="61">
        <f t="shared" si="161"/>
        <v>117378.46320346321</v>
      </c>
      <c r="AZ867" s="138"/>
      <c r="BA867" s="138"/>
      <c r="BB867" s="103" t="s">
        <v>89</v>
      </c>
      <c r="BC867" s="52">
        <v>4813707</v>
      </c>
      <c r="BD867" s="64">
        <f>IFERROR(BC867/AZ855,"-")</f>
        <v>7.1431073936596414E-3</v>
      </c>
      <c r="BE867" s="52">
        <v>59</v>
      </c>
      <c r="BF867" s="64">
        <f>IFERROR(BE867/BA855,"-")</f>
        <v>0.10051107325383304</v>
      </c>
      <c r="BG867" s="61">
        <f t="shared" si="162"/>
        <v>81588.254237288129</v>
      </c>
      <c r="BH867" s="138"/>
      <c r="BI867" s="150"/>
      <c r="BJ867" s="103" t="s">
        <v>89</v>
      </c>
      <c r="BK867" s="52">
        <f t="shared" si="164"/>
        <v>198839359</v>
      </c>
      <c r="BL867" s="64">
        <f>IFERROR(BK867/BH855,"-")</f>
        <v>1.0329664395176671E-2</v>
      </c>
      <c r="BM867" s="52">
        <f t="shared" si="165"/>
        <v>2474</v>
      </c>
      <c r="BN867" s="64">
        <f>IFERROR(BM867/BI855,"-")</f>
        <v>0.1168690065662053</v>
      </c>
      <c r="BO867" s="61">
        <f t="shared" si="163"/>
        <v>80371.608326596601</v>
      </c>
    </row>
    <row r="868" spans="2:67" s="106" customFormat="1">
      <c r="B868" s="179"/>
      <c r="C868" s="173"/>
      <c r="D868" s="138"/>
      <c r="E868" s="138"/>
      <c r="F868" s="103" t="s">
        <v>91</v>
      </c>
      <c r="G868" s="52">
        <v>5369375</v>
      </c>
      <c r="H868" s="64">
        <f>IFERROR(G868/D855,"-")</f>
        <v>3.0175152022914653E-2</v>
      </c>
      <c r="I868" s="52">
        <v>6</v>
      </c>
      <c r="J868" s="64">
        <f>IFERROR(I868/E855,"-")</f>
        <v>6.3157894736842107E-2</v>
      </c>
      <c r="K868" s="61">
        <f t="shared" si="156"/>
        <v>894895.83333333337</v>
      </c>
      <c r="L868" s="138"/>
      <c r="M868" s="138"/>
      <c r="N868" s="103" t="s">
        <v>91</v>
      </c>
      <c r="O868" s="52">
        <v>821168</v>
      </c>
      <c r="P868" s="64">
        <f>IFERROR(O868/L855,"-")</f>
        <v>2.7768557301629682E-3</v>
      </c>
      <c r="Q868" s="52">
        <v>9</v>
      </c>
      <c r="R868" s="64">
        <f>IFERROR(Q868/M855,"-")</f>
        <v>5.8064516129032261E-2</v>
      </c>
      <c r="S868" s="61">
        <f t="shared" si="157"/>
        <v>91240.888888888891</v>
      </c>
      <c r="T868" s="138"/>
      <c r="U868" s="138"/>
      <c r="V868" s="103" t="s">
        <v>91</v>
      </c>
      <c r="W868" s="52">
        <v>174060233</v>
      </c>
      <c r="X868" s="50">
        <f>W868/T855</f>
        <v>2.821285256838316E-2</v>
      </c>
      <c r="Y868" s="52">
        <v>610</v>
      </c>
      <c r="Z868" s="64">
        <f>IFERROR(Y868/U855,"-")</f>
        <v>6.8771138669673049E-2</v>
      </c>
      <c r="AA868" s="61">
        <f t="shared" si="158"/>
        <v>285344.6442622951</v>
      </c>
      <c r="AB868" s="138"/>
      <c r="AC868" s="138"/>
      <c r="AD868" s="103" t="s">
        <v>91</v>
      </c>
      <c r="AE868" s="52">
        <v>215975660</v>
      </c>
      <c r="AF868" s="64">
        <f>IFERROR(AE868/AB855,"-")</f>
        <v>3.697415189322769E-2</v>
      </c>
      <c r="AG868" s="52">
        <v>865</v>
      </c>
      <c r="AH868" s="64">
        <f>IFERROR(AG868/AC855,"-")</f>
        <v>0.14051332033788175</v>
      </c>
      <c r="AI868" s="61">
        <f t="shared" si="159"/>
        <v>249682.84393063583</v>
      </c>
      <c r="AJ868" s="138"/>
      <c r="AK868" s="138"/>
      <c r="AL868" s="103" t="s">
        <v>91</v>
      </c>
      <c r="AM868" s="52">
        <v>250936278</v>
      </c>
      <c r="AN868" s="64">
        <f>IFERROR(AM868/AJ855,"-")</f>
        <v>6.1211811327636409E-2</v>
      </c>
      <c r="AO868" s="52">
        <v>845</v>
      </c>
      <c r="AP868" s="64">
        <f>IFERROR(AO868/AK855,"-")</f>
        <v>0.22949483976099946</v>
      </c>
      <c r="AQ868" s="61">
        <f t="shared" si="160"/>
        <v>296966.00946745562</v>
      </c>
      <c r="AR868" s="138"/>
      <c r="AS868" s="138"/>
      <c r="AT868" s="103" t="s">
        <v>91</v>
      </c>
      <c r="AU868" s="52">
        <v>146262596</v>
      </c>
      <c r="AV868" s="64">
        <f>IFERROR(AU868/AR855,"-")</f>
        <v>7.3442449790968145E-2</v>
      </c>
      <c r="AW868" s="52">
        <v>438</v>
      </c>
      <c r="AX868" s="64">
        <f>IFERROR(AW868/AS855,"-")</f>
        <v>0.26970443349753692</v>
      </c>
      <c r="AY868" s="61">
        <f t="shared" si="161"/>
        <v>333932.86757990869</v>
      </c>
      <c r="AZ868" s="138"/>
      <c r="BA868" s="138"/>
      <c r="BB868" s="103" t="s">
        <v>91</v>
      </c>
      <c r="BC868" s="52">
        <v>49026772</v>
      </c>
      <c r="BD868" s="64">
        <f>IFERROR(BC868/AZ855,"-")</f>
        <v>7.2751311527782123E-2</v>
      </c>
      <c r="BE868" s="52">
        <v>185</v>
      </c>
      <c r="BF868" s="64">
        <f>IFERROR(BE868/BA855,"-")</f>
        <v>0.31516183986371382</v>
      </c>
      <c r="BG868" s="61">
        <f t="shared" si="162"/>
        <v>265009.57837837836</v>
      </c>
      <c r="BH868" s="138"/>
      <c r="BI868" s="150"/>
      <c r="BJ868" s="103" t="s">
        <v>91</v>
      </c>
      <c r="BK868" s="52">
        <f t="shared" si="164"/>
        <v>842452082</v>
      </c>
      <c r="BL868" s="64">
        <f>IFERROR(BK868/BH855,"-")</f>
        <v>4.376521489428991E-2</v>
      </c>
      <c r="BM868" s="52">
        <f t="shared" si="165"/>
        <v>2958</v>
      </c>
      <c r="BN868" s="64">
        <f>IFERROR(BM868/BI855,"-")</f>
        <v>0.1397326278992867</v>
      </c>
      <c r="BO868" s="61">
        <f t="shared" si="163"/>
        <v>284804.62542258285</v>
      </c>
    </row>
    <row r="869" spans="2:67" s="106" customFormat="1">
      <c r="B869" s="179"/>
      <c r="C869" s="173"/>
      <c r="D869" s="138"/>
      <c r="E869" s="138"/>
      <c r="F869" s="103" t="s">
        <v>95</v>
      </c>
      <c r="G869" s="52">
        <v>578900</v>
      </c>
      <c r="H869" s="64">
        <f>IFERROR(G869/D855,"-")</f>
        <v>3.2533387044237539E-3</v>
      </c>
      <c r="I869" s="52">
        <v>8</v>
      </c>
      <c r="J869" s="64">
        <f>IFERROR(I869/E855,"-")</f>
        <v>8.4210526315789472E-2</v>
      </c>
      <c r="K869" s="61">
        <f t="shared" si="156"/>
        <v>72362.5</v>
      </c>
      <c r="L869" s="138"/>
      <c r="M869" s="138"/>
      <c r="N869" s="103" t="s">
        <v>95</v>
      </c>
      <c r="O869" s="52">
        <v>1009449</v>
      </c>
      <c r="P869" s="64">
        <f>IFERROR(O869/L855,"-")</f>
        <v>3.4135453889548523E-3</v>
      </c>
      <c r="Q869" s="52">
        <v>6</v>
      </c>
      <c r="R869" s="64">
        <f>IFERROR(Q869/M855,"-")</f>
        <v>3.870967741935484E-2</v>
      </c>
      <c r="S869" s="61">
        <f t="shared" si="157"/>
        <v>168241.5</v>
      </c>
      <c r="T869" s="138"/>
      <c r="U869" s="138"/>
      <c r="V869" s="103" t="s">
        <v>95</v>
      </c>
      <c r="W869" s="52">
        <v>43305249</v>
      </c>
      <c r="X869" s="50">
        <f>W869/T855</f>
        <v>7.0192058485531398E-3</v>
      </c>
      <c r="Y869" s="52">
        <v>433</v>
      </c>
      <c r="Z869" s="64">
        <f>IFERROR(Y869/U855,"-")</f>
        <v>4.8816234498308908E-2</v>
      </c>
      <c r="AA869" s="61">
        <f t="shared" si="158"/>
        <v>100012.12240184758</v>
      </c>
      <c r="AB869" s="138"/>
      <c r="AC869" s="138"/>
      <c r="AD869" s="103" t="s">
        <v>95</v>
      </c>
      <c r="AE869" s="52">
        <v>22256306</v>
      </c>
      <c r="AF869" s="64">
        <f>IFERROR(AE869/AB855,"-")</f>
        <v>3.8101887899134324E-3</v>
      </c>
      <c r="AG869" s="52">
        <v>425</v>
      </c>
      <c r="AH869" s="64">
        <f>IFERROR(AG869/AC855,"-")</f>
        <v>6.9038336582196227E-2</v>
      </c>
      <c r="AI869" s="61">
        <f t="shared" si="159"/>
        <v>52367.778823529414</v>
      </c>
      <c r="AJ869" s="138"/>
      <c r="AK869" s="138"/>
      <c r="AL869" s="103" t="s">
        <v>95</v>
      </c>
      <c r="AM869" s="52">
        <v>22402105</v>
      </c>
      <c r="AN869" s="64">
        <f>IFERROR(AM869/AJ855,"-")</f>
        <v>5.4646280543058836E-3</v>
      </c>
      <c r="AO869" s="52">
        <v>262</v>
      </c>
      <c r="AP869" s="64">
        <f>IFERROR(AO869/AK855,"-")</f>
        <v>7.1156979902227052E-2</v>
      </c>
      <c r="AQ869" s="61">
        <f t="shared" si="160"/>
        <v>85504.217557251905</v>
      </c>
      <c r="AR869" s="138"/>
      <c r="AS869" s="138"/>
      <c r="AT869" s="103" t="s">
        <v>95</v>
      </c>
      <c r="AU869" s="52">
        <v>14367428</v>
      </c>
      <c r="AV869" s="64">
        <f>IFERROR(AU869/AR855,"-")</f>
        <v>7.2142785535910352E-3</v>
      </c>
      <c r="AW869" s="52">
        <v>106</v>
      </c>
      <c r="AX869" s="64">
        <f>IFERROR(AW869/AS855,"-")</f>
        <v>6.5270935960591137E-2</v>
      </c>
      <c r="AY869" s="61">
        <f t="shared" si="161"/>
        <v>135541.77358490566</v>
      </c>
      <c r="AZ869" s="138"/>
      <c r="BA869" s="138"/>
      <c r="BB869" s="103" t="s">
        <v>95</v>
      </c>
      <c r="BC869" s="52">
        <v>6006806</v>
      </c>
      <c r="BD869" s="64">
        <f>IFERROR(BC869/AZ855,"-")</f>
        <v>8.9135587917750503E-3</v>
      </c>
      <c r="BE869" s="52">
        <v>26</v>
      </c>
      <c r="BF869" s="64">
        <f>IFERROR(BE869/BA855,"-")</f>
        <v>4.4293015332197615E-2</v>
      </c>
      <c r="BG869" s="61">
        <f t="shared" si="162"/>
        <v>231031</v>
      </c>
      <c r="BH869" s="138"/>
      <c r="BI869" s="150"/>
      <c r="BJ869" s="103" t="s">
        <v>95</v>
      </c>
      <c r="BK869" s="52">
        <f t="shared" si="164"/>
        <v>109926243</v>
      </c>
      <c r="BL869" s="64">
        <f>IFERROR(BK869/BH855,"-")</f>
        <v>5.7106460417257676E-3</v>
      </c>
      <c r="BM869" s="52">
        <f t="shared" si="165"/>
        <v>1266</v>
      </c>
      <c r="BN869" s="64">
        <f>IFERROR(BM869/BI855,"-")</f>
        <v>5.9804431007605463E-2</v>
      </c>
      <c r="BO869" s="61">
        <f t="shared" si="163"/>
        <v>86829.575829383888</v>
      </c>
    </row>
    <row r="870" spans="2:67" s="106" customFormat="1">
      <c r="B870" s="179"/>
      <c r="C870" s="173"/>
      <c r="D870" s="138"/>
      <c r="E870" s="138"/>
      <c r="F870" s="104" t="s">
        <v>93</v>
      </c>
      <c r="G870" s="55">
        <v>204056</v>
      </c>
      <c r="H870" s="65">
        <f>IFERROR(G870/D855,"-")</f>
        <v>1.146766769165475E-3</v>
      </c>
      <c r="I870" s="55">
        <v>15</v>
      </c>
      <c r="J870" s="65">
        <f>IFERROR(I870/E855,"-")</f>
        <v>0.15789473684210525</v>
      </c>
      <c r="K870" s="62">
        <f t="shared" si="156"/>
        <v>13603.733333333334</v>
      </c>
      <c r="L870" s="138"/>
      <c r="M870" s="138"/>
      <c r="N870" s="104" t="s">
        <v>93</v>
      </c>
      <c r="O870" s="55">
        <v>542087</v>
      </c>
      <c r="P870" s="65">
        <f>IFERROR(O870/L855,"-")</f>
        <v>1.8331174524541301E-3</v>
      </c>
      <c r="Q870" s="55">
        <v>34</v>
      </c>
      <c r="R870" s="65">
        <f>IFERROR(Q870/M855,"-")</f>
        <v>0.21935483870967742</v>
      </c>
      <c r="S870" s="62">
        <f t="shared" si="157"/>
        <v>15943.735294117647</v>
      </c>
      <c r="T870" s="138"/>
      <c r="U870" s="138"/>
      <c r="V870" s="104" t="s">
        <v>93</v>
      </c>
      <c r="W870" s="55">
        <v>8700094</v>
      </c>
      <c r="X870" s="53">
        <f>W870/T855</f>
        <v>1.4101697160952033E-3</v>
      </c>
      <c r="Y870" s="55">
        <v>593</v>
      </c>
      <c r="Z870" s="65">
        <f>IFERROR(Y870/U855,"-")</f>
        <v>6.6854565952649381E-2</v>
      </c>
      <c r="AA870" s="62">
        <f t="shared" si="158"/>
        <v>14671.322091062395</v>
      </c>
      <c r="AB870" s="138"/>
      <c r="AC870" s="138"/>
      <c r="AD870" s="104" t="s">
        <v>93</v>
      </c>
      <c r="AE870" s="55">
        <v>11171707</v>
      </c>
      <c r="AF870" s="65">
        <f>IFERROR(AE870/AB855,"-")</f>
        <v>1.9125506620729163E-3</v>
      </c>
      <c r="AG870" s="55">
        <v>569</v>
      </c>
      <c r="AH870" s="65">
        <f>IFERROR(AG870/AC855,"-")</f>
        <v>9.2430149447693302E-2</v>
      </c>
      <c r="AI870" s="62">
        <f t="shared" si="159"/>
        <v>19633.931458699473</v>
      </c>
      <c r="AJ870" s="138"/>
      <c r="AK870" s="138"/>
      <c r="AL870" s="104" t="s">
        <v>93</v>
      </c>
      <c r="AM870" s="55">
        <v>9350256</v>
      </c>
      <c r="AN870" s="65">
        <f>IFERROR(AM870/AJ855,"-")</f>
        <v>2.2808424142526746E-3</v>
      </c>
      <c r="AO870" s="55">
        <v>408</v>
      </c>
      <c r="AP870" s="65">
        <f>IFERROR(AO870/AK855,"-")</f>
        <v>0.11080934274850625</v>
      </c>
      <c r="AQ870" s="62">
        <f t="shared" si="160"/>
        <v>22917.294117647059</v>
      </c>
      <c r="AR870" s="138"/>
      <c r="AS870" s="138"/>
      <c r="AT870" s="104" t="s">
        <v>93</v>
      </c>
      <c r="AU870" s="55">
        <v>4680705</v>
      </c>
      <c r="AV870" s="65">
        <f>IFERROR(AU870/AR855,"-")</f>
        <v>2.3503099996176301E-3</v>
      </c>
      <c r="AW870" s="55">
        <v>209</v>
      </c>
      <c r="AX870" s="65">
        <f>IFERROR(AW870/AS855,"-")</f>
        <v>0.12869458128078817</v>
      </c>
      <c r="AY870" s="62">
        <f t="shared" si="161"/>
        <v>22395.717703349281</v>
      </c>
      <c r="AZ870" s="138"/>
      <c r="BA870" s="138"/>
      <c r="BB870" s="104" t="s">
        <v>93</v>
      </c>
      <c r="BC870" s="55">
        <v>2682051</v>
      </c>
      <c r="BD870" s="65">
        <f>IFERROR(BC870/AZ855,"-")</f>
        <v>3.9799219869992575E-3</v>
      </c>
      <c r="BE870" s="55">
        <v>75</v>
      </c>
      <c r="BF870" s="65">
        <f>IFERROR(BE870/BA855,"-")</f>
        <v>0.12776831345826234</v>
      </c>
      <c r="BG870" s="62">
        <f t="shared" si="162"/>
        <v>35760.68</v>
      </c>
      <c r="BH870" s="138"/>
      <c r="BI870" s="150"/>
      <c r="BJ870" s="104" t="s">
        <v>93</v>
      </c>
      <c r="BK870" s="55">
        <f t="shared" si="164"/>
        <v>37330956</v>
      </c>
      <c r="BL870" s="65">
        <f>IFERROR(BK870/BH855,"-")</f>
        <v>1.9393355971898246E-3</v>
      </c>
      <c r="BM870" s="55">
        <f t="shared" si="165"/>
        <v>1903</v>
      </c>
      <c r="BN870" s="65">
        <f>IFERROR(BM870/BI855,"-")</f>
        <v>8.989560205961547E-2</v>
      </c>
      <c r="BO870" s="62">
        <f t="shared" si="163"/>
        <v>19616.89753021545</v>
      </c>
    </row>
    <row r="871" spans="2:67" s="106" customFormat="1">
      <c r="B871" s="179"/>
      <c r="C871" s="174"/>
      <c r="D871" s="139"/>
      <c r="E871" s="139"/>
      <c r="F871" s="105" t="s">
        <v>101</v>
      </c>
      <c r="G871" s="56">
        <f>SUM(G855:G870)</f>
        <v>22790863</v>
      </c>
      <c r="H871" s="65">
        <f>IFERROR(G871/D855,"-")</f>
        <v>0.12808152825206298</v>
      </c>
      <c r="I871" s="55">
        <v>75</v>
      </c>
      <c r="J871" s="65">
        <f>IFERROR(I871/E855,"-")</f>
        <v>0.78947368421052633</v>
      </c>
      <c r="K871" s="62">
        <f t="shared" si="156"/>
        <v>303878.17333333334</v>
      </c>
      <c r="L871" s="139"/>
      <c r="M871" s="139"/>
      <c r="N871" s="105" t="s">
        <v>101</v>
      </c>
      <c r="O871" s="56">
        <f>SUM(O855:O870)</f>
        <v>24699577</v>
      </c>
      <c r="P871" s="65">
        <f>IFERROR(O871/L855,"-")</f>
        <v>8.3523909754217723E-2</v>
      </c>
      <c r="Q871" s="55">
        <v>126</v>
      </c>
      <c r="R871" s="65">
        <f>IFERROR(Q871/M855,"-")</f>
        <v>0.81290322580645158</v>
      </c>
      <c r="S871" s="62">
        <f t="shared" si="157"/>
        <v>196028.38888888888</v>
      </c>
      <c r="T871" s="139"/>
      <c r="U871" s="139"/>
      <c r="V871" s="105" t="s">
        <v>101</v>
      </c>
      <c r="W871" s="56">
        <f>SUM(W855:W870)</f>
        <v>1030241211</v>
      </c>
      <c r="X871" s="53">
        <f>W871/T855</f>
        <v>0.16698842058780611</v>
      </c>
      <c r="Y871" s="55">
        <v>6060</v>
      </c>
      <c r="Z871" s="65">
        <f>IFERROR(Y871/U855,"-")</f>
        <v>0.68320180383314544</v>
      </c>
      <c r="AA871" s="62">
        <f t="shared" si="158"/>
        <v>170006.80049504951</v>
      </c>
      <c r="AB871" s="139"/>
      <c r="AC871" s="139"/>
      <c r="AD871" s="105" t="s">
        <v>101</v>
      </c>
      <c r="AE871" s="56">
        <f>SUM(AE855:AE870)</f>
        <v>1217088572</v>
      </c>
      <c r="AF871" s="65">
        <f>IFERROR(AE871/AB855,"-")</f>
        <v>0.20836059826667314</v>
      </c>
      <c r="AG871" s="55">
        <v>4845</v>
      </c>
      <c r="AH871" s="65">
        <f>IFERROR(AG871/AC855,"-")</f>
        <v>0.78703703703703709</v>
      </c>
      <c r="AI871" s="62">
        <f t="shared" si="159"/>
        <v>251205.07162022704</v>
      </c>
      <c r="AJ871" s="139"/>
      <c r="AK871" s="139"/>
      <c r="AL871" s="105" t="s">
        <v>101</v>
      </c>
      <c r="AM871" s="56">
        <f>SUM(AM855:AM870)</f>
        <v>1112454693</v>
      </c>
      <c r="AN871" s="65">
        <f>IFERROR(AM871/AJ855,"-")</f>
        <v>0.27136517414377082</v>
      </c>
      <c r="AO871" s="55">
        <v>3072</v>
      </c>
      <c r="AP871" s="65">
        <f>IFERROR(AO871/AK855,"-")</f>
        <v>0.83432916892992937</v>
      </c>
      <c r="AQ871" s="62">
        <f t="shared" si="160"/>
        <v>362127.1787109375</v>
      </c>
      <c r="AR871" s="139"/>
      <c r="AS871" s="139"/>
      <c r="AT871" s="105" t="s">
        <v>101</v>
      </c>
      <c r="AU871" s="56">
        <f>SUM(AU855:AU870)</f>
        <v>622214957</v>
      </c>
      <c r="AV871" s="65">
        <f>IFERROR(AU871/AR855,"-")</f>
        <v>0.31243114773282094</v>
      </c>
      <c r="AW871" s="55">
        <v>1364</v>
      </c>
      <c r="AX871" s="65">
        <f>IFERROR(AW871/AS855,"-")</f>
        <v>0.83990147783251234</v>
      </c>
      <c r="AY871" s="62">
        <f t="shared" si="161"/>
        <v>456169.32331378298</v>
      </c>
      <c r="AZ871" s="139"/>
      <c r="BA871" s="139"/>
      <c r="BB871" s="105" t="s">
        <v>101</v>
      </c>
      <c r="BC871" s="56">
        <f>SUM(BC855:BC870)</f>
        <v>227111033</v>
      </c>
      <c r="BD871" s="65">
        <f>IFERROR(BC871/AZ855,"-")</f>
        <v>0.33701230652467606</v>
      </c>
      <c r="BE871" s="55">
        <v>482</v>
      </c>
      <c r="BF871" s="65">
        <f>IFERROR(BE871/BA855,"-")</f>
        <v>0.82112436115843268</v>
      </c>
      <c r="BG871" s="62">
        <f t="shared" si="162"/>
        <v>471184.71576763486</v>
      </c>
      <c r="BH871" s="139"/>
      <c r="BI871" s="151"/>
      <c r="BJ871" s="105" t="s">
        <v>101</v>
      </c>
      <c r="BK871" s="56">
        <f t="shared" si="164"/>
        <v>4256600906</v>
      </c>
      <c r="BL871" s="65">
        <f>IFERROR(BK871/BH855,"-")</f>
        <v>0.22112955425080083</v>
      </c>
      <c r="BM871" s="56">
        <f t="shared" si="165"/>
        <v>16024</v>
      </c>
      <c r="BN871" s="65">
        <f>IFERROR(BM871/BI855,"-")</f>
        <v>0.7569559261183807</v>
      </c>
      <c r="BO871" s="62">
        <f t="shared" si="163"/>
        <v>265639.09797803295</v>
      </c>
    </row>
    <row r="872" spans="2:67" s="106" customFormat="1">
      <c r="B872" s="179">
        <v>52</v>
      </c>
      <c r="C872" s="172" t="s">
        <v>4</v>
      </c>
      <c r="D872" s="137">
        <v>21095730</v>
      </c>
      <c r="E872" s="137">
        <v>7</v>
      </c>
      <c r="F872" s="101" t="s">
        <v>66</v>
      </c>
      <c r="G872" s="48">
        <v>55010</v>
      </c>
      <c r="H872" s="63">
        <f>IFERROR(G872/D872,"-")</f>
        <v>2.6076367113155125E-3</v>
      </c>
      <c r="I872" s="48">
        <v>2</v>
      </c>
      <c r="J872" s="63">
        <f>IFERROR(I872/E872,"-")</f>
        <v>0.2857142857142857</v>
      </c>
      <c r="K872" s="60">
        <f t="shared" si="156"/>
        <v>27505</v>
      </c>
      <c r="L872" s="137">
        <v>71791880</v>
      </c>
      <c r="M872" s="137">
        <v>40</v>
      </c>
      <c r="N872" s="101" t="s">
        <v>66</v>
      </c>
      <c r="O872" s="48">
        <v>2028807</v>
      </c>
      <c r="P872" s="63">
        <f>IFERROR(O872/L872,"-")</f>
        <v>2.8259560830556325E-2</v>
      </c>
      <c r="Q872" s="48">
        <v>11</v>
      </c>
      <c r="R872" s="63">
        <f>IFERROR(Q872/M872,"-")</f>
        <v>0.27500000000000002</v>
      </c>
      <c r="S872" s="60">
        <f t="shared" si="157"/>
        <v>184437</v>
      </c>
      <c r="T872" s="137">
        <v>4575381490</v>
      </c>
      <c r="U872" s="137">
        <v>7092</v>
      </c>
      <c r="V872" s="101" t="s">
        <v>66</v>
      </c>
      <c r="W872" s="48">
        <v>122509613</v>
      </c>
      <c r="X872" s="46">
        <f>W872/T872</f>
        <v>2.6775824762975121E-2</v>
      </c>
      <c r="Y872" s="48">
        <v>1136</v>
      </c>
      <c r="Z872" s="63">
        <f>IFERROR(Y872/U872,"-")</f>
        <v>0.16018048505358151</v>
      </c>
      <c r="AA872" s="60">
        <f t="shared" si="158"/>
        <v>107842.96919014085</v>
      </c>
      <c r="AB872" s="137">
        <v>4366185040</v>
      </c>
      <c r="AC872" s="137">
        <v>4914</v>
      </c>
      <c r="AD872" s="101" t="s">
        <v>66</v>
      </c>
      <c r="AE872" s="48">
        <v>170616701</v>
      </c>
      <c r="AF872" s="63">
        <f>IFERROR(AE872/AB872,"-")</f>
        <v>3.9076836972534723E-2</v>
      </c>
      <c r="AG872" s="48">
        <v>1038</v>
      </c>
      <c r="AH872" s="63">
        <f>IFERROR(AG872/AC872,"-")</f>
        <v>0.21123321123321123</v>
      </c>
      <c r="AI872" s="60">
        <f t="shared" si="159"/>
        <v>164370.6175337187</v>
      </c>
      <c r="AJ872" s="137">
        <v>3283878080</v>
      </c>
      <c r="AK872" s="137">
        <v>3128</v>
      </c>
      <c r="AL872" s="101" t="s">
        <v>66</v>
      </c>
      <c r="AM872" s="48">
        <v>142601336</v>
      </c>
      <c r="AN872" s="63">
        <f>IFERROR(AM872/AJ872,"-")</f>
        <v>4.3424674280233937E-2</v>
      </c>
      <c r="AO872" s="48">
        <v>761</v>
      </c>
      <c r="AP872" s="63">
        <f>IFERROR(AO872/AK872,"-")</f>
        <v>0.24328644501278773</v>
      </c>
      <c r="AQ872" s="60">
        <f t="shared" si="160"/>
        <v>187386.7752956636</v>
      </c>
      <c r="AR872" s="137">
        <v>1785393080</v>
      </c>
      <c r="AS872" s="137">
        <v>1590</v>
      </c>
      <c r="AT872" s="101" t="s">
        <v>66</v>
      </c>
      <c r="AU872" s="48">
        <v>68405695</v>
      </c>
      <c r="AV872" s="63">
        <f>IFERROR(AU872/AR872,"-")</f>
        <v>3.8314080952974235E-2</v>
      </c>
      <c r="AW872" s="48">
        <v>369</v>
      </c>
      <c r="AX872" s="63">
        <f>IFERROR(AW872/AS872,"-")</f>
        <v>0.23207547169811321</v>
      </c>
      <c r="AY872" s="60">
        <f t="shared" si="161"/>
        <v>185381.28726287262</v>
      </c>
      <c r="AZ872" s="137">
        <v>763747510</v>
      </c>
      <c r="BA872" s="137">
        <v>637</v>
      </c>
      <c r="BB872" s="101" t="s">
        <v>66</v>
      </c>
      <c r="BC872" s="48">
        <v>58342249</v>
      </c>
      <c r="BD872" s="63">
        <f>IFERROR(BC872/AZ872,"-")</f>
        <v>7.6389445773774114E-2</v>
      </c>
      <c r="BE872" s="48">
        <v>139</v>
      </c>
      <c r="BF872" s="63">
        <f>IFERROR(BE872/BA872,"-")</f>
        <v>0.21821036106750394</v>
      </c>
      <c r="BG872" s="60">
        <f t="shared" si="162"/>
        <v>419728.41007194243</v>
      </c>
      <c r="BH872" s="137">
        <f>SUM(D872,L872,T872,AB872,AJ872,AR872,AZ872)</f>
        <v>14867472810</v>
      </c>
      <c r="BI872" s="149">
        <f>SUM(E872,M872,U872,AC872,AK872,AS872,BA872)</f>
        <v>17408</v>
      </c>
      <c r="BJ872" s="101" t="s">
        <v>66</v>
      </c>
      <c r="BK872" s="48">
        <f t="shared" si="164"/>
        <v>564559411</v>
      </c>
      <c r="BL872" s="63">
        <f>IFERROR(BK872/BH872,"-")</f>
        <v>3.7972789203305088E-2</v>
      </c>
      <c r="BM872" s="48">
        <f t="shared" si="165"/>
        <v>3456</v>
      </c>
      <c r="BN872" s="63">
        <f>IFERROR(BM872/BI872,"-")</f>
        <v>0.19852941176470587</v>
      </c>
      <c r="BO872" s="60">
        <f t="shared" si="163"/>
        <v>163356.31105324073</v>
      </c>
    </row>
    <row r="873" spans="2:67" s="106" customFormat="1">
      <c r="B873" s="179"/>
      <c r="C873" s="173"/>
      <c r="D873" s="138"/>
      <c r="E873" s="138"/>
      <c r="F873" s="102" t="s">
        <v>68</v>
      </c>
      <c r="G873" s="52">
        <v>29719</v>
      </c>
      <c r="H873" s="64">
        <f>IFERROR(G873/D872,"-")</f>
        <v>1.4087685043371336E-3</v>
      </c>
      <c r="I873" s="52">
        <v>3</v>
      </c>
      <c r="J873" s="64">
        <f>IFERROR(I873/E872,"-")</f>
        <v>0.42857142857142855</v>
      </c>
      <c r="K873" s="61">
        <f t="shared" si="156"/>
        <v>9906.3333333333339</v>
      </c>
      <c r="L873" s="138"/>
      <c r="M873" s="138"/>
      <c r="N873" s="102" t="s">
        <v>68</v>
      </c>
      <c r="O873" s="52">
        <v>647549</v>
      </c>
      <c r="P873" s="64">
        <f>IFERROR(O873/L872,"-")</f>
        <v>9.019808368300148E-3</v>
      </c>
      <c r="Q873" s="52">
        <v>13</v>
      </c>
      <c r="R873" s="64">
        <f>IFERROR(Q873/M872,"-")</f>
        <v>0.32500000000000001</v>
      </c>
      <c r="S873" s="61">
        <f t="shared" si="157"/>
        <v>49811.461538461539</v>
      </c>
      <c r="T873" s="138"/>
      <c r="U873" s="138"/>
      <c r="V873" s="102" t="s">
        <v>68</v>
      </c>
      <c r="W873" s="52">
        <v>108297958</v>
      </c>
      <c r="X873" s="50">
        <f>W873/T872</f>
        <v>2.3669711091129145E-2</v>
      </c>
      <c r="Y873" s="52">
        <v>1531</v>
      </c>
      <c r="Z873" s="64">
        <f>IFERROR(Y873/U872,"-")</f>
        <v>0.2158770445572476</v>
      </c>
      <c r="AA873" s="61">
        <f t="shared" si="158"/>
        <v>70736.745917700842</v>
      </c>
      <c r="AB873" s="138"/>
      <c r="AC873" s="138"/>
      <c r="AD873" s="102" t="s">
        <v>68</v>
      </c>
      <c r="AE873" s="52">
        <v>120394143</v>
      </c>
      <c r="AF873" s="64">
        <f>IFERROR(AE873/AB872,"-")</f>
        <v>2.7574219117383079E-2</v>
      </c>
      <c r="AG873" s="52">
        <v>1386</v>
      </c>
      <c r="AH873" s="64">
        <f>IFERROR(AG873/AC872,"-")</f>
        <v>0.28205128205128205</v>
      </c>
      <c r="AI873" s="61">
        <f t="shared" si="159"/>
        <v>86864.461038961046</v>
      </c>
      <c r="AJ873" s="138"/>
      <c r="AK873" s="138"/>
      <c r="AL873" s="102" t="s">
        <v>68</v>
      </c>
      <c r="AM873" s="52">
        <v>74490425</v>
      </c>
      <c r="AN873" s="64">
        <f>IFERROR(AM873/AJ872,"-")</f>
        <v>2.2683675576652348E-2</v>
      </c>
      <c r="AO873" s="52">
        <v>968</v>
      </c>
      <c r="AP873" s="64">
        <f>IFERROR(AO873/AK872,"-")</f>
        <v>0.30946291560102301</v>
      </c>
      <c r="AQ873" s="61">
        <f t="shared" si="160"/>
        <v>76952.918388429753</v>
      </c>
      <c r="AR873" s="138"/>
      <c r="AS873" s="138"/>
      <c r="AT873" s="102" t="s">
        <v>68</v>
      </c>
      <c r="AU873" s="52">
        <v>36233915</v>
      </c>
      <c r="AV873" s="64">
        <f>IFERROR(AU873/AR872,"-")</f>
        <v>2.0294642902951097E-2</v>
      </c>
      <c r="AW873" s="52">
        <v>538</v>
      </c>
      <c r="AX873" s="64">
        <f>IFERROR(AW873/AS872,"-")</f>
        <v>0.33836477987421382</v>
      </c>
      <c r="AY873" s="61">
        <f t="shared" si="161"/>
        <v>67349.284386617102</v>
      </c>
      <c r="AZ873" s="138"/>
      <c r="BA873" s="138"/>
      <c r="BB873" s="102" t="s">
        <v>68</v>
      </c>
      <c r="BC873" s="52">
        <v>11986343</v>
      </c>
      <c r="BD873" s="64">
        <f>IFERROR(BC873/AZ872,"-")</f>
        <v>1.5694117287531319E-2</v>
      </c>
      <c r="BE873" s="52">
        <v>199</v>
      </c>
      <c r="BF873" s="64">
        <f>IFERROR(BE873/BA872,"-")</f>
        <v>0.31240188383045525</v>
      </c>
      <c r="BG873" s="61">
        <f t="shared" si="162"/>
        <v>60232.879396984921</v>
      </c>
      <c r="BH873" s="138"/>
      <c r="BI873" s="150"/>
      <c r="BJ873" s="102" t="s">
        <v>68</v>
      </c>
      <c r="BK873" s="52">
        <f t="shared" si="164"/>
        <v>352080052</v>
      </c>
      <c r="BL873" s="64">
        <f>IFERROR(BK873/BH872,"-")</f>
        <v>2.3681230596445932E-2</v>
      </c>
      <c r="BM873" s="52">
        <f t="shared" si="165"/>
        <v>4638</v>
      </c>
      <c r="BN873" s="64">
        <f>IFERROR(BM873/BI872,"-")</f>
        <v>0.26642922794117646</v>
      </c>
      <c r="BO873" s="61">
        <f t="shared" si="163"/>
        <v>75912.042259594658</v>
      </c>
    </row>
    <row r="874" spans="2:67" s="106" customFormat="1">
      <c r="B874" s="179"/>
      <c r="C874" s="173"/>
      <c r="D874" s="138"/>
      <c r="E874" s="138"/>
      <c r="F874" s="103" t="s">
        <v>70</v>
      </c>
      <c r="G874" s="52">
        <v>1296</v>
      </c>
      <c r="H874" s="64">
        <f>IFERROR(G874/D872,"-")</f>
        <v>6.1434233373294032E-5</v>
      </c>
      <c r="I874" s="52">
        <v>1</v>
      </c>
      <c r="J874" s="64">
        <f>IFERROR(I874/E872,"-")</f>
        <v>0.14285714285714285</v>
      </c>
      <c r="K874" s="61">
        <f t="shared" si="156"/>
        <v>1296</v>
      </c>
      <c r="L874" s="138"/>
      <c r="M874" s="138"/>
      <c r="N874" s="103" t="s">
        <v>70</v>
      </c>
      <c r="O874" s="52">
        <v>97979</v>
      </c>
      <c r="P874" s="64">
        <f>IFERROR(O874/L872,"-")</f>
        <v>1.3647643716810313E-3</v>
      </c>
      <c r="Q874" s="52">
        <v>7</v>
      </c>
      <c r="R874" s="64">
        <f>IFERROR(Q874/M872,"-")</f>
        <v>0.17499999999999999</v>
      </c>
      <c r="S874" s="61">
        <f t="shared" si="157"/>
        <v>13997</v>
      </c>
      <c r="T874" s="138"/>
      <c r="U874" s="138"/>
      <c r="V874" s="103" t="s">
        <v>70</v>
      </c>
      <c r="W874" s="52">
        <v>78122962</v>
      </c>
      <c r="X874" s="50">
        <f>W874/T872</f>
        <v>1.707463348591726E-2</v>
      </c>
      <c r="Y874" s="52">
        <v>1451</v>
      </c>
      <c r="Z874" s="64">
        <f>IFERROR(Y874/U872,"-")</f>
        <v>0.20459672870840384</v>
      </c>
      <c r="AA874" s="61">
        <f t="shared" si="158"/>
        <v>53840.773259820817</v>
      </c>
      <c r="AB874" s="138"/>
      <c r="AC874" s="138"/>
      <c r="AD874" s="103" t="s">
        <v>70</v>
      </c>
      <c r="AE874" s="52">
        <v>58145026</v>
      </c>
      <c r="AF874" s="64">
        <f>IFERROR(AE874/AB872,"-")</f>
        <v>1.3317123637068757E-2</v>
      </c>
      <c r="AG874" s="52">
        <v>1170</v>
      </c>
      <c r="AH874" s="64">
        <f>IFERROR(AG874/AC872,"-")</f>
        <v>0.23809523809523808</v>
      </c>
      <c r="AI874" s="61">
        <f t="shared" si="159"/>
        <v>49696.603418803417</v>
      </c>
      <c r="AJ874" s="138"/>
      <c r="AK874" s="138"/>
      <c r="AL874" s="103" t="s">
        <v>70</v>
      </c>
      <c r="AM874" s="52">
        <v>46356364</v>
      </c>
      <c r="AN874" s="64">
        <f>IFERROR(AM874/AJ872,"-")</f>
        <v>1.4116347461961803E-2</v>
      </c>
      <c r="AO874" s="52">
        <v>831</v>
      </c>
      <c r="AP874" s="64">
        <f>IFERROR(AO874/AK872,"-")</f>
        <v>0.26566496163682862</v>
      </c>
      <c r="AQ874" s="61">
        <f t="shared" si="160"/>
        <v>55783.831528279181</v>
      </c>
      <c r="AR874" s="138"/>
      <c r="AS874" s="138"/>
      <c r="AT874" s="103" t="s">
        <v>70</v>
      </c>
      <c r="AU874" s="52">
        <v>16242326</v>
      </c>
      <c r="AV874" s="64">
        <f>IFERROR(AU874/AR872,"-")</f>
        <v>9.0973389456623192E-3</v>
      </c>
      <c r="AW874" s="52">
        <v>370</v>
      </c>
      <c r="AX874" s="64">
        <f>IFERROR(AW874/AS872,"-")</f>
        <v>0.23270440251572327</v>
      </c>
      <c r="AY874" s="61">
        <f t="shared" si="161"/>
        <v>43898.178378378376</v>
      </c>
      <c r="AZ874" s="138"/>
      <c r="BA874" s="138"/>
      <c r="BB874" s="103" t="s">
        <v>70</v>
      </c>
      <c r="BC874" s="52">
        <v>12562099</v>
      </c>
      <c r="BD874" s="64">
        <f>IFERROR(BC874/AZ872,"-")</f>
        <v>1.6447973755096105E-2</v>
      </c>
      <c r="BE874" s="52">
        <v>130</v>
      </c>
      <c r="BF874" s="64">
        <f>IFERROR(BE874/BA872,"-")</f>
        <v>0.20408163265306123</v>
      </c>
      <c r="BG874" s="61">
        <f t="shared" si="162"/>
        <v>96631.530769230769</v>
      </c>
      <c r="BH874" s="138"/>
      <c r="BI874" s="150"/>
      <c r="BJ874" s="103" t="s">
        <v>70</v>
      </c>
      <c r="BK874" s="52">
        <f t="shared" si="164"/>
        <v>211528052</v>
      </c>
      <c r="BL874" s="64">
        <f>IFERROR(BK874/BH872,"-")</f>
        <v>1.4227572816391787E-2</v>
      </c>
      <c r="BM874" s="52">
        <f t="shared" si="165"/>
        <v>3960</v>
      </c>
      <c r="BN874" s="64">
        <f>IFERROR(BM874/BI872,"-")</f>
        <v>0.22748161764705882</v>
      </c>
      <c r="BO874" s="61">
        <f t="shared" si="163"/>
        <v>53416.174747474746</v>
      </c>
    </row>
    <row r="875" spans="2:67" s="106" customFormat="1">
      <c r="B875" s="179"/>
      <c r="C875" s="173"/>
      <c r="D875" s="138"/>
      <c r="E875" s="138"/>
      <c r="F875" s="103" t="s">
        <v>72</v>
      </c>
      <c r="G875" s="52">
        <v>0</v>
      </c>
      <c r="H875" s="64">
        <f>IFERROR(G875/D872,"-")</f>
        <v>0</v>
      </c>
      <c r="I875" s="52">
        <v>0</v>
      </c>
      <c r="J875" s="64">
        <f>IFERROR(I875/E872,"-")</f>
        <v>0</v>
      </c>
      <c r="K875" s="61" t="str">
        <f t="shared" si="156"/>
        <v>-</v>
      </c>
      <c r="L875" s="138"/>
      <c r="M875" s="138"/>
      <c r="N875" s="103" t="s">
        <v>72</v>
      </c>
      <c r="O875" s="52">
        <v>8277</v>
      </c>
      <c r="P875" s="64">
        <f>IFERROR(O875/L872,"-")</f>
        <v>1.152915900795466E-4</v>
      </c>
      <c r="Q875" s="52">
        <v>2</v>
      </c>
      <c r="R875" s="64">
        <f>IFERROR(Q875/M872,"-")</f>
        <v>0.05</v>
      </c>
      <c r="S875" s="61">
        <f t="shared" si="157"/>
        <v>4138.5</v>
      </c>
      <c r="T875" s="138"/>
      <c r="U875" s="138"/>
      <c r="V875" s="103" t="s">
        <v>72</v>
      </c>
      <c r="W875" s="52">
        <v>30263626</v>
      </c>
      <c r="X875" s="50">
        <f>W875/T872</f>
        <v>6.6144486675361359E-3</v>
      </c>
      <c r="Y875" s="52">
        <v>206</v>
      </c>
      <c r="Z875" s="64">
        <f>IFERROR(Y875/U872,"-")</f>
        <v>2.90468133107727E-2</v>
      </c>
      <c r="AA875" s="61">
        <f t="shared" si="158"/>
        <v>146910.80582524271</v>
      </c>
      <c r="AB875" s="138"/>
      <c r="AC875" s="138"/>
      <c r="AD875" s="103" t="s">
        <v>72</v>
      </c>
      <c r="AE875" s="52">
        <v>15842612</v>
      </c>
      <c r="AF875" s="64">
        <f>IFERROR(AE875/AB872,"-")</f>
        <v>3.6284792913861478E-3</v>
      </c>
      <c r="AG875" s="52">
        <v>181</v>
      </c>
      <c r="AH875" s="64">
        <f>IFERROR(AG875/AC872,"-")</f>
        <v>3.6833536833536837E-2</v>
      </c>
      <c r="AI875" s="61">
        <f t="shared" si="159"/>
        <v>87528.243093922647</v>
      </c>
      <c r="AJ875" s="138"/>
      <c r="AK875" s="138"/>
      <c r="AL875" s="103" t="s">
        <v>72</v>
      </c>
      <c r="AM875" s="52">
        <v>10140117</v>
      </c>
      <c r="AN875" s="64">
        <f>IFERROR(AM875/AJ872,"-")</f>
        <v>3.0878481944128693E-3</v>
      </c>
      <c r="AO875" s="52">
        <v>111</v>
      </c>
      <c r="AP875" s="64">
        <f>IFERROR(AO875/AK872,"-")</f>
        <v>3.5485933503836317E-2</v>
      </c>
      <c r="AQ875" s="61">
        <f t="shared" si="160"/>
        <v>91352.4054054054</v>
      </c>
      <c r="AR875" s="138"/>
      <c r="AS875" s="138"/>
      <c r="AT875" s="103" t="s">
        <v>72</v>
      </c>
      <c r="AU875" s="52">
        <v>2343373</v>
      </c>
      <c r="AV875" s="64">
        <f>IFERROR(AU875/AR872,"-")</f>
        <v>1.3125249706916081E-3</v>
      </c>
      <c r="AW875" s="52">
        <v>52</v>
      </c>
      <c r="AX875" s="64">
        <f>IFERROR(AW875/AS872,"-")</f>
        <v>3.270440251572327E-2</v>
      </c>
      <c r="AY875" s="61">
        <f t="shared" si="161"/>
        <v>45064.865384615383</v>
      </c>
      <c r="AZ875" s="138"/>
      <c r="BA875" s="138"/>
      <c r="BB875" s="103" t="s">
        <v>72</v>
      </c>
      <c r="BC875" s="52">
        <v>3659144</v>
      </c>
      <c r="BD875" s="64">
        <f>IFERROR(BC875/AZ872,"-")</f>
        <v>4.7910388604736663E-3</v>
      </c>
      <c r="BE875" s="52">
        <v>13</v>
      </c>
      <c r="BF875" s="64">
        <f>IFERROR(BE875/BA872,"-")</f>
        <v>2.0408163265306121E-2</v>
      </c>
      <c r="BG875" s="61">
        <f t="shared" si="162"/>
        <v>281472.61538461538</v>
      </c>
      <c r="BH875" s="138"/>
      <c r="BI875" s="150"/>
      <c r="BJ875" s="103" t="s">
        <v>72</v>
      </c>
      <c r="BK875" s="52">
        <f t="shared" si="164"/>
        <v>62257149</v>
      </c>
      <c r="BL875" s="64">
        <f>IFERROR(BK875/BH872,"-")</f>
        <v>4.1874735400979019E-3</v>
      </c>
      <c r="BM875" s="52">
        <f t="shared" si="165"/>
        <v>565</v>
      </c>
      <c r="BN875" s="64">
        <f>IFERROR(BM875/BI872,"-")</f>
        <v>3.2456341911764705E-2</v>
      </c>
      <c r="BO875" s="61">
        <f t="shared" si="163"/>
        <v>110189.64424778761</v>
      </c>
    </row>
    <row r="876" spans="2:67" s="106" customFormat="1">
      <c r="B876" s="179"/>
      <c r="C876" s="173"/>
      <c r="D876" s="138"/>
      <c r="E876" s="138"/>
      <c r="F876" s="103" t="s">
        <v>74</v>
      </c>
      <c r="G876" s="52">
        <v>0</v>
      </c>
      <c r="H876" s="64">
        <f>IFERROR(G876/D872,"-")</f>
        <v>0</v>
      </c>
      <c r="I876" s="52">
        <v>0</v>
      </c>
      <c r="J876" s="64">
        <f>IFERROR(I876/E872,"-")</f>
        <v>0</v>
      </c>
      <c r="K876" s="61" t="str">
        <f t="shared" si="156"/>
        <v>-</v>
      </c>
      <c r="L876" s="138"/>
      <c r="M876" s="138"/>
      <c r="N876" s="103" t="s">
        <v>74</v>
      </c>
      <c r="O876" s="52">
        <v>246087</v>
      </c>
      <c r="P876" s="64">
        <f>IFERROR(O876/L872,"-")</f>
        <v>3.4277831977655411E-3</v>
      </c>
      <c r="Q876" s="52">
        <v>8</v>
      </c>
      <c r="R876" s="64">
        <f>IFERROR(Q876/M872,"-")</f>
        <v>0.2</v>
      </c>
      <c r="S876" s="61">
        <f t="shared" si="157"/>
        <v>30760.875</v>
      </c>
      <c r="T876" s="138"/>
      <c r="U876" s="138"/>
      <c r="V876" s="103" t="s">
        <v>74</v>
      </c>
      <c r="W876" s="52">
        <v>73977112</v>
      </c>
      <c r="X876" s="50">
        <f>W876/T872</f>
        <v>1.6168512322236983E-2</v>
      </c>
      <c r="Y876" s="52">
        <v>1669</v>
      </c>
      <c r="Z876" s="64">
        <f>IFERROR(Y876/U872,"-")</f>
        <v>0.23533558939650309</v>
      </c>
      <c r="AA876" s="61">
        <f t="shared" si="158"/>
        <v>44324.213301378069</v>
      </c>
      <c r="AB876" s="138"/>
      <c r="AC876" s="138"/>
      <c r="AD876" s="103" t="s">
        <v>74</v>
      </c>
      <c r="AE876" s="52">
        <v>63300820</v>
      </c>
      <c r="AF876" s="64">
        <f>IFERROR(AE876/AB872,"-")</f>
        <v>1.4497970063128612E-2</v>
      </c>
      <c r="AG876" s="52">
        <v>1366</v>
      </c>
      <c r="AH876" s="64">
        <f>IFERROR(AG876/AC872,"-")</f>
        <v>0.27798127798127797</v>
      </c>
      <c r="AI876" s="61">
        <f t="shared" si="159"/>
        <v>46340.278184480238</v>
      </c>
      <c r="AJ876" s="138"/>
      <c r="AK876" s="138"/>
      <c r="AL876" s="103" t="s">
        <v>74</v>
      </c>
      <c r="AM876" s="52">
        <v>39506670</v>
      </c>
      <c r="AN876" s="64">
        <f>IFERROR(AM876/AJ872,"-")</f>
        <v>1.203049231352706E-2</v>
      </c>
      <c r="AO876" s="52">
        <v>851</v>
      </c>
      <c r="AP876" s="64">
        <f>IFERROR(AO876/AK872,"-")</f>
        <v>0.27205882352941174</v>
      </c>
      <c r="AQ876" s="61">
        <f t="shared" si="160"/>
        <v>46423.819036427732</v>
      </c>
      <c r="AR876" s="138"/>
      <c r="AS876" s="138"/>
      <c r="AT876" s="103" t="s">
        <v>74</v>
      </c>
      <c r="AU876" s="52">
        <v>18777590</v>
      </c>
      <c r="AV876" s="64">
        <f>IFERROR(AU876/AR872,"-")</f>
        <v>1.0517342209033319E-2</v>
      </c>
      <c r="AW876" s="52">
        <v>357</v>
      </c>
      <c r="AX876" s="64">
        <f>IFERROR(AW876/AS872,"-")</f>
        <v>0.22452830188679246</v>
      </c>
      <c r="AY876" s="61">
        <f t="shared" si="161"/>
        <v>52598.291316526607</v>
      </c>
      <c r="AZ876" s="138"/>
      <c r="BA876" s="138"/>
      <c r="BB876" s="103" t="s">
        <v>74</v>
      </c>
      <c r="BC876" s="52">
        <v>11391773</v>
      </c>
      <c r="BD876" s="64">
        <f>IFERROR(BC876/AZ872,"-")</f>
        <v>1.4915627024433768E-2</v>
      </c>
      <c r="BE876" s="52">
        <v>128</v>
      </c>
      <c r="BF876" s="64">
        <f>IFERROR(BE876/BA872,"-")</f>
        <v>0.20094191522762953</v>
      </c>
      <c r="BG876" s="61">
        <f t="shared" si="162"/>
        <v>88998.2265625</v>
      </c>
      <c r="BH876" s="138"/>
      <c r="BI876" s="150"/>
      <c r="BJ876" s="103" t="s">
        <v>74</v>
      </c>
      <c r="BK876" s="52">
        <f t="shared" si="164"/>
        <v>207200052</v>
      </c>
      <c r="BL876" s="64">
        <f>IFERROR(BK876/BH872,"-")</f>
        <v>1.3936467525310376E-2</v>
      </c>
      <c r="BM876" s="52">
        <f t="shared" si="165"/>
        <v>4379</v>
      </c>
      <c r="BN876" s="64">
        <f>IFERROR(BM876/BI872,"-")</f>
        <v>0.25155101102941174</v>
      </c>
      <c r="BO876" s="61">
        <f t="shared" si="163"/>
        <v>47316.750856359897</v>
      </c>
    </row>
    <row r="877" spans="2:67" s="106" customFormat="1">
      <c r="B877" s="179"/>
      <c r="C877" s="173"/>
      <c r="D877" s="138"/>
      <c r="E877" s="138"/>
      <c r="F877" s="103" t="s">
        <v>76</v>
      </c>
      <c r="G877" s="52">
        <v>53313</v>
      </c>
      <c r="H877" s="64">
        <f>IFERROR(G877/D872,"-")</f>
        <v>2.5271938918444634E-3</v>
      </c>
      <c r="I877" s="52">
        <v>1</v>
      </c>
      <c r="J877" s="64">
        <f>IFERROR(I877/E872,"-")</f>
        <v>0.14285714285714285</v>
      </c>
      <c r="K877" s="61">
        <f t="shared" si="156"/>
        <v>53313</v>
      </c>
      <c r="L877" s="138"/>
      <c r="M877" s="138"/>
      <c r="N877" s="103" t="s">
        <v>76</v>
      </c>
      <c r="O877" s="52">
        <v>824520</v>
      </c>
      <c r="P877" s="64">
        <f>IFERROR(O877/L872,"-")</f>
        <v>1.1484864304988253E-2</v>
      </c>
      <c r="Q877" s="52">
        <v>14</v>
      </c>
      <c r="R877" s="64">
        <f>IFERROR(Q877/M872,"-")</f>
        <v>0.35</v>
      </c>
      <c r="S877" s="61">
        <f t="shared" si="157"/>
        <v>58894.285714285717</v>
      </c>
      <c r="T877" s="138"/>
      <c r="U877" s="138"/>
      <c r="V877" s="103" t="s">
        <v>76</v>
      </c>
      <c r="W877" s="52">
        <v>120228298</v>
      </c>
      <c r="X877" s="50">
        <f>W877/T872</f>
        <v>2.6277218252242395E-2</v>
      </c>
      <c r="Y877" s="52">
        <v>1828</v>
      </c>
      <c r="Z877" s="64">
        <f>IFERROR(Y877/U872,"-")</f>
        <v>0.25775521714608007</v>
      </c>
      <c r="AA877" s="61">
        <f t="shared" si="158"/>
        <v>65770.403719912472</v>
      </c>
      <c r="AB877" s="138"/>
      <c r="AC877" s="138"/>
      <c r="AD877" s="103" t="s">
        <v>76</v>
      </c>
      <c r="AE877" s="52">
        <v>103133678</v>
      </c>
      <c r="AF877" s="64">
        <f>IFERROR(AE877/AB872,"-")</f>
        <v>2.3621004848663033E-2</v>
      </c>
      <c r="AG877" s="52">
        <v>1512</v>
      </c>
      <c r="AH877" s="64">
        <f>IFERROR(AG877/AC872,"-")</f>
        <v>0.30769230769230771</v>
      </c>
      <c r="AI877" s="61">
        <f t="shared" si="159"/>
        <v>68210.104497354492</v>
      </c>
      <c r="AJ877" s="138"/>
      <c r="AK877" s="138"/>
      <c r="AL877" s="103" t="s">
        <v>76</v>
      </c>
      <c r="AM877" s="52">
        <v>100695018</v>
      </c>
      <c r="AN877" s="64">
        <f>IFERROR(AM877/AJ872,"-")</f>
        <v>3.0663445946202728E-2</v>
      </c>
      <c r="AO877" s="52">
        <v>1110</v>
      </c>
      <c r="AP877" s="64">
        <f>IFERROR(AO877/AK872,"-")</f>
        <v>0.35485933503836314</v>
      </c>
      <c r="AQ877" s="61">
        <f t="shared" si="160"/>
        <v>90716.232432432429</v>
      </c>
      <c r="AR877" s="138"/>
      <c r="AS877" s="138"/>
      <c r="AT877" s="103" t="s">
        <v>76</v>
      </c>
      <c r="AU877" s="52">
        <v>51194128</v>
      </c>
      <c r="AV877" s="64">
        <f>IFERROR(AU877/AR872,"-")</f>
        <v>2.8673869397992737E-2</v>
      </c>
      <c r="AW877" s="52">
        <v>521</v>
      </c>
      <c r="AX877" s="64">
        <f>IFERROR(AW877/AS872,"-")</f>
        <v>0.32767295597484275</v>
      </c>
      <c r="AY877" s="61">
        <f t="shared" si="161"/>
        <v>98261.282149712089</v>
      </c>
      <c r="AZ877" s="138"/>
      <c r="BA877" s="138"/>
      <c r="BB877" s="103" t="s">
        <v>76</v>
      </c>
      <c r="BC877" s="52">
        <v>16619566</v>
      </c>
      <c r="BD877" s="64">
        <f>IFERROR(BC877/AZ872,"-")</f>
        <v>2.1760550158782185E-2</v>
      </c>
      <c r="BE877" s="52">
        <v>172</v>
      </c>
      <c r="BF877" s="64">
        <f>IFERROR(BE877/BA872,"-")</f>
        <v>0.27001569858712715</v>
      </c>
      <c r="BG877" s="61">
        <f t="shared" si="162"/>
        <v>96625.383720930229</v>
      </c>
      <c r="BH877" s="138"/>
      <c r="BI877" s="150"/>
      <c r="BJ877" s="103" t="s">
        <v>76</v>
      </c>
      <c r="BK877" s="52">
        <f t="shared" si="164"/>
        <v>392748521</v>
      </c>
      <c r="BL877" s="64">
        <f>IFERROR(BK877/BH872,"-")</f>
        <v>2.6416629511898868E-2</v>
      </c>
      <c r="BM877" s="52">
        <f t="shared" si="165"/>
        <v>5158</v>
      </c>
      <c r="BN877" s="64">
        <f>IFERROR(BM877/BI872,"-")</f>
        <v>0.29630055147058826</v>
      </c>
      <c r="BO877" s="61">
        <f t="shared" si="163"/>
        <v>76143.567468010864</v>
      </c>
    </row>
    <row r="878" spans="2:67" s="106" customFormat="1">
      <c r="B878" s="179"/>
      <c r="C878" s="173"/>
      <c r="D878" s="138"/>
      <c r="E878" s="138"/>
      <c r="F878" s="103" t="s">
        <v>77</v>
      </c>
      <c r="G878" s="52">
        <v>0</v>
      </c>
      <c r="H878" s="64">
        <f>IFERROR(G878/D872,"-")</f>
        <v>0</v>
      </c>
      <c r="I878" s="52">
        <v>0</v>
      </c>
      <c r="J878" s="64">
        <f>IFERROR(I878/E872,"-")</f>
        <v>0</v>
      </c>
      <c r="K878" s="61" t="str">
        <f t="shared" si="156"/>
        <v>-</v>
      </c>
      <c r="L878" s="138"/>
      <c r="M878" s="138"/>
      <c r="N878" s="103" t="s">
        <v>77</v>
      </c>
      <c r="O878" s="52">
        <v>134523</v>
      </c>
      <c r="P878" s="64">
        <f>IFERROR(O878/L872,"-")</f>
        <v>1.8737912978459403E-3</v>
      </c>
      <c r="Q878" s="52">
        <v>5</v>
      </c>
      <c r="R878" s="64">
        <f>IFERROR(Q878/M872,"-")</f>
        <v>0.125</v>
      </c>
      <c r="S878" s="61">
        <f t="shared" si="157"/>
        <v>26904.6</v>
      </c>
      <c r="T878" s="138"/>
      <c r="U878" s="138"/>
      <c r="V878" s="103" t="s">
        <v>77</v>
      </c>
      <c r="W878" s="52">
        <v>61482362</v>
      </c>
      <c r="X878" s="50">
        <f>W878/T872</f>
        <v>1.3437647141419021E-2</v>
      </c>
      <c r="Y878" s="52">
        <v>483</v>
      </c>
      <c r="Z878" s="64">
        <f>IFERROR(Y878/U872,"-")</f>
        <v>6.8104906937394252E-2</v>
      </c>
      <c r="AA878" s="61">
        <f t="shared" si="158"/>
        <v>127292.67494824016</v>
      </c>
      <c r="AB878" s="138"/>
      <c r="AC878" s="138"/>
      <c r="AD878" s="103" t="s">
        <v>77</v>
      </c>
      <c r="AE878" s="52">
        <v>105924467</v>
      </c>
      <c r="AF878" s="64">
        <f>IFERROR(AE878/AB872,"-")</f>
        <v>2.426018733278423E-2</v>
      </c>
      <c r="AG878" s="52">
        <v>548</v>
      </c>
      <c r="AH878" s="64">
        <f>IFERROR(AG878/AC872,"-")</f>
        <v>0.11151811151811152</v>
      </c>
      <c r="AI878" s="61">
        <f t="shared" si="159"/>
        <v>193292.82299270073</v>
      </c>
      <c r="AJ878" s="138"/>
      <c r="AK878" s="138"/>
      <c r="AL878" s="103" t="s">
        <v>77</v>
      </c>
      <c r="AM878" s="52">
        <v>170524644</v>
      </c>
      <c r="AN878" s="64">
        <f>IFERROR(AM878/AJ872,"-")</f>
        <v>5.1927824311918426E-2</v>
      </c>
      <c r="AO878" s="52">
        <v>430</v>
      </c>
      <c r="AP878" s="64">
        <f>IFERROR(AO878/AK872,"-")</f>
        <v>0.13746803069053709</v>
      </c>
      <c r="AQ878" s="61">
        <f t="shared" si="160"/>
        <v>396568.93953488371</v>
      </c>
      <c r="AR878" s="138"/>
      <c r="AS878" s="138"/>
      <c r="AT878" s="103" t="s">
        <v>77</v>
      </c>
      <c r="AU878" s="52">
        <v>127117914</v>
      </c>
      <c r="AV878" s="64">
        <f>IFERROR(AU878/AR872,"-")</f>
        <v>7.1198838745359094E-2</v>
      </c>
      <c r="AW878" s="52">
        <v>291</v>
      </c>
      <c r="AX878" s="64">
        <f>IFERROR(AW878/AS872,"-")</f>
        <v>0.18301886792452829</v>
      </c>
      <c r="AY878" s="61">
        <f t="shared" si="161"/>
        <v>436831.31958762888</v>
      </c>
      <c r="AZ878" s="138"/>
      <c r="BA878" s="138"/>
      <c r="BB878" s="103" t="s">
        <v>77</v>
      </c>
      <c r="BC878" s="52">
        <v>60686049</v>
      </c>
      <c r="BD878" s="64">
        <f>IFERROR(BC878/AZ872,"-")</f>
        <v>7.9458261016130835E-2</v>
      </c>
      <c r="BE878" s="52">
        <v>128</v>
      </c>
      <c r="BF878" s="64">
        <f>IFERROR(BE878/BA872,"-")</f>
        <v>0.20094191522762953</v>
      </c>
      <c r="BG878" s="61">
        <f t="shared" si="162"/>
        <v>474109.7578125</v>
      </c>
      <c r="BH878" s="138"/>
      <c r="BI878" s="150"/>
      <c r="BJ878" s="103" t="s">
        <v>77</v>
      </c>
      <c r="BK878" s="52">
        <f t="shared" si="164"/>
        <v>525869959</v>
      </c>
      <c r="BL878" s="64">
        <f>IFERROR(BK878/BH872,"-")</f>
        <v>3.5370500805375273E-2</v>
      </c>
      <c r="BM878" s="52">
        <f t="shared" si="165"/>
        <v>1885</v>
      </c>
      <c r="BN878" s="64">
        <f>IFERROR(BM878/BI872,"-")</f>
        <v>0.10828354779411764</v>
      </c>
      <c r="BO878" s="61">
        <f t="shared" si="163"/>
        <v>278976.10557029175</v>
      </c>
    </row>
    <row r="879" spans="2:67" s="106" customFormat="1">
      <c r="B879" s="179"/>
      <c r="C879" s="173"/>
      <c r="D879" s="138"/>
      <c r="E879" s="138"/>
      <c r="F879" s="103" t="s">
        <v>79</v>
      </c>
      <c r="G879" s="52">
        <v>0</v>
      </c>
      <c r="H879" s="64">
        <f>IFERROR(G879/D872,"-")</f>
        <v>0</v>
      </c>
      <c r="I879" s="52">
        <v>0</v>
      </c>
      <c r="J879" s="64">
        <f>IFERROR(I879/E872,"-")</f>
        <v>0</v>
      </c>
      <c r="K879" s="61" t="str">
        <f t="shared" si="156"/>
        <v>-</v>
      </c>
      <c r="L879" s="138"/>
      <c r="M879" s="138"/>
      <c r="N879" s="103" t="s">
        <v>79</v>
      </c>
      <c r="O879" s="52">
        <v>0</v>
      </c>
      <c r="P879" s="64">
        <f>IFERROR(O879/L872,"-")</f>
        <v>0</v>
      </c>
      <c r="Q879" s="52">
        <v>0</v>
      </c>
      <c r="R879" s="64">
        <f>IFERROR(Q879/M872,"-")</f>
        <v>0</v>
      </c>
      <c r="S879" s="61" t="str">
        <f t="shared" si="157"/>
        <v>-</v>
      </c>
      <c r="T879" s="138"/>
      <c r="U879" s="138"/>
      <c r="V879" s="103" t="s">
        <v>79</v>
      </c>
      <c r="W879" s="52">
        <v>4469</v>
      </c>
      <c r="X879" s="50">
        <f>W879/T872</f>
        <v>9.7674915409075546E-7</v>
      </c>
      <c r="Y879" s="52">
        <v>4</v>
      </c>
      <c r="Z879" s="64">
        <f>IFERROR(Y879/U872,"-")</f>
        <v>5.6401579244218843E-4</v>
      </c>
      <c r="AA879" s="61">
        <f t="shared" si="158"/>
        <v>1117.25</v>
      </c>
      <c r="AB879" s="138"/>
      <c r="AC879" s="138"/>
      <c r="AD879" s="103" t="s">
        <v>79</v>
      </c>
      <c r="AE879" s="52">
        <v>6773</v>
      </c>
      <c r="AF879" s="64">
        <f>IFERROR(AE879/AB872,"-")</f>
        <v>1.5512397981190463E-6</v>
      </c>
      <c r="AG879" s="52">
        <v>5</v>
      </c>
      <c r="AH879" s="64">
        <f>IFERROR(AG879/AC872,"-")</f>
        <v>1.0175010175010174E-3</v>
      </c>
      <c r="AI879" s="61">
        <f t="shared" si="159"/>
        <v>1354.6</v>
      </c>
      <c r="AJ879" s="138"/>
      <c r="AK879" s="138"/>
      <c r="AL879" s="103" t="s">
        <v>79</v>
      </c>
      <c r="AM879" s="52">
        <v>6026</v>
      </c>
      <c r="AN879" s="64">
        <f>IFERROR(AM879/AJ872,"-")</f>
        <v>1.8350254952217958E-6</v>
      </c>
      <c r="AO879" s="52">
        <v>5</v>
      </c>
      <c r="AP879" s="64">
        <f>IFERROR(AO879/AK872,"-")</f>
        <v>1.59846547314578E-3</v>
      </c>
      <c r="AQ879" s="61">
        <f t="shared" si="160"/>
        <v>1205.2</v>
      </c>
      <c r="AR879" s="138"/>
      <c r="AS879" s="138"/>
      <c r="AT879" s="103" t="s">
        <v>79</v>
      </c>
      <c r="AU879" s="52">
        <v>5003</v>
      </c>
      <c r="AV879" s="64">
        <f>IFERROR(AU879/AR872,"-")</f>
        <v>2.8021840434152463E-6</v>
      </c>
      <c r="AW879" s="52">
        <v>5</v>
      </c>
      <c r="AX879" s="64">
        <f>IFERROR(AW879/AS872,"-")</f>
        <v>3.1446540880503146E-3</v>
      </c>
      <c r="AY879" s="61">
        <f t="shared" si="161"/>
        <v>1000.6</v>
      </c>
      <c r="AZ879" s="138"/>
      <c r="BA879" s="138"/>
      <c r="BB879" s="103" t="s">
        <v>79</v>
      </c>
      <c r="BC879" s="52">
        <v>1369</v>
      </c>
      <c r="BD879" s="64">
        <f>IFERROR(BC879/AZ872,"-")</f>
        <v>1.7924772023151997E-6</v>
      </c>
      <c r="BE879" s="52">
        <v>2</v>
      </c>
      <c r="BF879" s="64">
        <f>IFERROR(BE879/BA872,"-")</f>
        <v>3.1397174254317113E-3</v>
      </c>
      <c r="BG879" s="61">
        <f t="shared" si="162"/>
        <v>684.5</v>
      </c>
      <c r="BH879" s="138"/>
      <c r="BI879" s="150"/>
      <c r="BJ879" s="103" t="s">
        <v>79</v>
      </c>
      <c r="BK879" s="52">
        <f t="shared" si="164"/>
        <v>23640</v>
      </c>
      <c r="BL879" s="64">
        <f>IFERROR(BK879/BH872,"-")</f>
        <v>1.5900483089566855E-6</v>
      </c>
      <c r="BM879" s="52">
        <f t="shared" si="165"/>
        <v>21</v>
      </c>
      <c r="BN879" s="64">
        <f>IFERROR(BM879/BI872,"-")</f>
        <v>1.2063419117647059E-3</v>
      </c>
      <c r="BO879" s="61">
        <f t="shared" si="163"/>
        <v>1125.7142857142858</v>
      </c>
    </row>
    <row r="880" spans="2:67" s="106" customFormat="1">
      <c r="B880" s="179"/>
      <c r="C880" s="173"/>
      <c r="D880" s="138"/>
      <c r="E880" s="138"/>
      <c r="F880" s="103" t="s">
        <v>81</v>
      </c>
      <c r="G880" s="52">
        <v>0</v>
      </c>
      <c r="H880" s="64">
        <f>IFERROR(G880/D872,"-")</f>
        <v>0</v>
      </c>
      <c r="I880" s="52">
        <v>0</v>
      </c>
      <c r="J880" s="64">
        <f>IFERROR(I880/E872,"-")</f>
        <v>0</v>
      </c>
      <c r="K880" s="61" t="str">
        <f t="shared" si="156"/>
        <v>-</v>
      </c>
      <c r="L880" s="138"/>
      <c r="M880" s="138"/>
      <c r="N880" s="103" t="s">
        <v>81</v>
      </c>
      <c r="O880" s="52">
        <v>7952</v>
      </c>
      <c r="P880" s="64">
        <f>IFERROR(O880/L872,"-")</f>
        <v>1.107646157197722E-4</v>
      </c>
      <c r="Q880" s="52">
        <v>1</v>
      </c>
      <c r="R880" s="64">
        <f>IFERROR(Q880/M872,"-")</f>
        <v>2.5000000000000001E-2</v>
      </c>
      <c r="S880" s="61">
        <f t="shared" si="157"/>
        <v>7952</v>
      </c>
      <c r="T880" s="138"/>
      <c r="U880" s="138"/>
      <c r="V880" s="103" t="s">
        <v>81</v>
      </c>
      <c r="W880" s="52">
        <v>1896892</v>
      </c>
      <c r="X880" s="50">
        <f>W880/T872</f>
        <v>4.1458663155102284E-4</v>
      </c>
      <c r="Y880" s="52">
        <v>54</v>
      </c>
      <c r="Z880" s="64">
        <f>IFERROR(Y880/U872,"-")</f>
        <v>7.6142131979695434E-3</v>
      </c>
      <c r="AA880" s="61">
        <f t="shared" si="158"/>
        <v>35127.629629629628</v>
      </c>
      <c r="AB880" s="138"/>
      <c r="AC880" s="138"/>
      <c r="AD880" s="103" t="s">
        <v>81</v>
      </c>
      <c r="AE880" s="52">
        <v>816522</v>
      </c>
      <c r="AF880" s="64">
        <f>IFERROR(AE880/AB872,"-")</f>
        <v>1.8701039752543332E-4</v>
      </c>
      <c r="AG880" s="52">
        <v>36</v>
      </c>
      <c r="AH880" s="64">
        <f>IFERROR(AG880/AC872,"-")</f>
        <v>7.326007326007326E-3</v>
      </c>
      <c r="AI880" s="61">
        <f t="shared" si="159"/>
        <v>22681.166666666668</v>
      </c>
      <c r="AJ880" s="138"/>
      <c r="AK880" s="138"/>
      <c r="AL880" s="103" t="s">
        <v>81</v>
      </c>
      <c r="AM880" s="52">
        <v>470460</v>
      </c>
      <c r="AN880" s="64">
        <f>IFERROR(AM880/AJ872,"-")</f>
        <v>1.4326354040525158E-4</v>
      </c>
      <c r="AO880" s="52">
        <v>13</v>
      </c>
      <c r="AP880" s="64">
        <f>IFERROR(AO880/AK872,"-")</f>
        <v>4.1560102301790285E-3</v>
      </c>
      <c r="AQ880" s="61">
        <f t="shared" si="160"/>
        <v>36189.230769230766</v>
      </c>
      <c r="AR880" s="138"/>
      <c r="AS880" s="138"/>
      <c r="AT880" s="103" t="s">
        <v>81</v>
      </c>
      <c r="AU880" s="52">
        <v>341768</v>
      </c>
      <c r="AV880" s="64">
        <f>IFERROR(AU880/AR872,"-")</f>
        <v>1.9142451252247489E-4</v>
      </c>
      <c r="AW880" s="52">
        <v>12</v>
      </c>
      <c r="AX880" s="64">
        <f>IFERROR(AW880/AS872,"-")</f>
        <v>7.5471698113207548E-3</v>
      </c>
      <c r="AY880" s="61">
        <f t="shared" si="161"/>
        <v>28480.666666666668</v>
      </c>
      <c r="AZ880" s="138"/>
      <c r="BA880" s="138"/>
      <c r="BB880" s="103" t="s">
        <v>81</v>
      </c>
      <c r="BC880" s="52">
        <v>53515</v>
      </c>
      <c r="BD880" s="64">
        <f>IFERROR(BC880/AZ872,"-")</f>
        <v>7.0068968211758889E-5</v>
      </c>
      <c r="BE880" s="52">
        <v>2</v>
      </c>
      <c r="BF880" s="64">
        <f>IFERROR(BE880/BA872,"-")</f>
        <v>3.1397174254317113E-3</v>
      </c>
      <c r="BG880" s="61">
        <f t="shared" si="162"/>
        <v>26757.5</v>
      </c>
      <c r="BH880" s="138"/>
      <c r="BI880" s="150"/>
      <c r="BJ880" s="103" t="s">
        <v>81</v>
      </c>
      <c r="BK880" s="52">
        <f t="shared" si="164"/>
        <v>3587109</v>
      </c>
      <c r="BL880" s="64">
        <f>IFERROR(BK880/BH872,"-")</f>
        <v>2.4127227578228877E-4</v>
      </c>
      <c r="BM880" s="52">
        <f t="shared" si="165"/>
        <v>118</v>
      </c>
      <c r="BN880" s="64">
        <f>IFERROR(BM880/BI872,"-")</f>
        <v>6.7784926470588237E-3</v>
      </c>
      <c r="BO880" s="61">
        <f t="shared" si="163"/>
        <v>30399.228813559323</v>
      </c>
    </row>
    <row r="881" spans="2:67" s="106" customFormat="1">
      <c r="B881" s="179"/>
      <c r="C881" s="173"/>
      <c r="D881" s="138"/>
      <c r="E881" s="138"/>
      <c r="F881" s="103" t="s">
        <v>83</v>
      </c>
      <c r="G881" s="52">
        <v>348</v>
      </c>
      <c r="H881" s="64">
        <f>IFERROR(G881/D872,"-")</f>
        <v>1.649622933171784E-5</v>
      </c>
      <c r="I881" s="52">
        <v>1</v>
      </c>
      <c r="J881" s="64">
        <f>IFERROR(I881/E872,"-")</f>
        <v>0.14285714285714285</v>
      </c>
      <c r="K881" s="61">
        <f t="shared" si="156"/>
        <v>348</v>
      </c>
      <c r="L881" s="138"/>
      <c r="M881" s="138"/>
      <c r="N881" s="103" t="s">
        <v>83</v>
      </c>
      <c r="O881" s="52">
        <v>354121</v>
      </c>
      <c r="P881" s="64">
        <f>IFERROR(O881/L872,"-")</f>
        <v>4.932605191562054E-3</v>
      </c>
      <c r="Q881" s="52">
        <v>1</v>
      </c>
      <c r="R881" s="64">
        <f>IFERROR(Q881/M872,"-")</f>
        <v>2.5000000000000001E-2</v>
      </c>
      <c r="S881" s="61">
        <f t="shared" si="157"/>
        <v>354121</v>
      </c>
      <c r="T881" s="138"/>
      <c r="U881" s="138"/>
      <c r="V881" s="103" t="s">
        <v>83</v>
      </c>
      <c r="W881" s="52">
        <v>3007790</v>
      </c>
      <c r="X881" s="50">
        <f>W881/T872</f>
        <v>6.5738562053762207E-4</v>
      </c>
      <c r="Y881" s="52">
        <v>197</v>
      </c>
      <c r="Z881" s="64">
        <f>IFERROR(Y881/U872,"-")</f>
        <v>2.7777777777777776E-2</v>
      </c>
      <c r="AA881" s="61">
        <f t="shared" si="158"/>
        <v>15267.969543147208</v>
      </c>
      <c r="AB881" s="138"/>
      <c r="AC881" s="138"/>
      <c r="AD881" s="103" t="s">
        <v>83</v>
      </c>
      <c r="AE881" s="52">
        <v>6159007</v>
      </c>
      <c r="AF881" s="64">
        <f>IFERROR(AE881/AB872,"-")</f>
        <v>1.4106152037935617E-3</v>
      </c>
      <c r="AG881" s="52">
        <v>166</v>
      </c>
      <c r="AH881" s="64">
        <f>IFERROR(AG881/AC872,"-")</f>
        <v>3.3781033781033781E-2</v>
      </c>
      <c r="AI881" s="61">
        <f t="shared" si="159"/>
        <v>37102.451807228914</v>
      </c>
      <c r="AJ881" s="138"/>
      <c r="AK881" s="138"/>
      <c r="AL881" s="103" t="s">
        <v>83</v>
      </c>
      <c r="AM881" s="52">
        <v>6400791</v>
      </c>
      <c r="AN881" s="64">
        <f>IFERROR(AM881/AJ872,"-")</f>
        <v>1.9491561026528732E-3</v>
      </c>
      <c r="AO881" s="52">
        <v>153</v>
      </c>
      <c r="AP881" s="64">
        <f>IFERROR(AO881/AK872,"-")</f>
        <v>4.8913043478260872E-2</v>
      </c>
      <c r="AQ881" s="61">
        <f t="shared" si="160"/>
        <v>41835.23529411765</v>
      </c>
      <c r="AR881" s="138"/>
      <c r="AS881" s="138"/>
      <c r="AT881" s="103" t="s">
        <v>83</v>
      </c>
      <c r="AU881" s="52">
        <v>4481535</v>
      </c>
      <c r="AV881" s="64">
        <f>IFERROR(AU881/AR872,"-")</f>
        <v>2.5101111067373466E-3</v>
      </c>
      <c r="AW881" s="52">
        <v>95</v>
      </c>
      <c r="AX881" s="64">
        <f>IFERROR(AW881/AS872,"-")</f>
        <v>5.9748427672955975E-2</v>
      </c>
      <c r="AY881" s="61">
        <f t="shared" si="161"/>
        <v>47174.052631578947</v>
      </c>
      <c r="AZ881" s="138"/>
      <c r="BA881" s="138"/>
      <c r="BB881" s="103" t="s">
        <v>83</v>
      </c>
      <c r="BC881" s="52">
        <v>2094745</v>
      </c>
      <c r="BD881" s="64">
        <f>IFERROR(BC881/AZ872,"-")</f>
        <v>2.7427192528588409E-3</v>
      </c>
      <c r="BE881" s="52">
        <v>45</v>
      </c>
      <c r="BF881" s="64">
        <f>IFERROR(BE881/BA872,"-")</f>
        <v>7.0643642072213506E-2</v>
      </c>
      <c r="BG881" s="61">
        <f t="shared" si="162"/>
        <v>46549.888888888891</v>
      </c>
      <c r="BH881" s="138"/>
      <c r="BI881" s="150"/>
      <c r="BJ881" s="103" t="s">
        <v>83</v>
      </c>
      <c r="BK881" s="52">
        <f t="shared" si="164"/>
        <v>22498337</v>
      </c>
      <c r="BL881" s="64">
        <f>IFERROR(BK881/BH872,"-")</f>
        <v>1.513258997512167E-3</v>
      </c>
      <c r="BM881" s="52">
        <f t="shared" si="165"/>
        <v>658</v>
      </c>
      <c r="BN881" s="64">
        <f>IFERROR(BM881/BI872,"-")</f>
        <v>3.7798713235294115E-2</v>
      </c>
      <c r="BO881" s="61">
        <f t="shared" si="163"/>
        <v>34192.001519756835</v>
      </c>
    </row>
    <row r="882" spans="2:67" s="106" customFormat="1">
      <c r="B882" s="179"/>
      <c r="C882" s="173"/>
      <c r="D882" s="138"/>
      <c r="E882" s="138"/>
      <c r="F882" s="103" t="s">
        <v>85</v>
      </c>
      <c r="G882" s="52">
        <v>0</v>
      </c>
      <c r="H882" s="64">
        <f>IFERROR(G882/D872,"-")</f>
        <v>0</v>
      </c>
      <c r="I882" s="52">
        <v>0</v>
      </c>
      <c r="J882" s="64">
        <f>IFERROR(I882/E872,"-")</f>
        <v>0</v>
      </c>
      <c r="K882" s="61" t="str">
        <f t="shared" si="156"/>
        <v>-</v>
      </c>
      <c r="L882" s="138"/>
      <c r="M882" s="138"/>
      <c r="N882" s="103" t="s">
        <v>85</v>
      </c>
      <c r="O882" s="52">
        <v>818521</v>
      </c>
      <c r="P882" s="64">
        <f>IFERROR(O882/L872,"-")</f>
        <v>1.1401303322882755E-2</v>
      </c>
      <c r="Q882" s="52">
        <v>3</v>
      </c>
      <c r="R882" s="64">
        <f>IFERROR(Q882/M872,"-")</f>
        <v>7.4999999999999997E-2</v>
      </c>
      <c r="S882" s="61">
        <f t="shared" si="157"/>
        <v>272840.33333333331</v>
      </c>
      <c r="T882" s="138"/>
      <c r="U882" s="138"/>
      <c r="V882" s="103" t="s">
        <v>85</v>
      </c>
      <c r="W882" s="52">
        <v>2790981</v>
      </c>
      <c r="X882" s="50">
        <f>W882/T872</f>
        <v>6.099996265010899E-4</v>
      </c>
      <c r="Y882" s="52">
        <v>72</v>
      </c>
      <c r="Z882" s="64">
        <f>IFERROR(Y882/U872,"-")</f>
        <v>1.015228426395939E-2</v>
      </c>
      <c r="AA882" s="61">
        <f t="shared" si="158"/>
        <v>38763.625</v>
      </c>
      <c r="AB882" s="138"/>
      <c r="AC882" s="138"/>
      <c r="AD882" s="103" t="s">
        <v>85</v>
      </c>
      <c r="AE882" s="52">
        <v>10526702</v>
      </c>
      <c r="AF882" s="64">
        <f>IFERROR(AE882/AB872,"-")</f>
        <v>2.4109610343037591E-3</v>
      </c>
      <c r="AG882" s="52">
        <v>99</v>
      </c>
      <c r="AH882" s="64">
        <f>IFERROR(AG882/AC872,"-")</f>
        <v>2.0146520146520148E-2</v>
      </c>
      <c r="AI882" s="61">
        <f t="shared" si="159"/>
        <v>106330.32323232324</v>
      </c>
      <c r="AJ882" s="138"/>
      <c r="AK882" s="138"/>
      <c r="AL882" s="103" t="s">
        <v>85</v>
      </c>
      <c r="AM882" s="52">
        <v>9595948</v>
      </c>
      <c r="AN882" s="64">
        <f>IFERROR(AM882/AJ872,"-")</f>
        <v>2.9221389364126452E-3</v>
      </c>
      <c r="AO882" s="52">
        <v>101</v>
      </c>
      <c r="AP882" s="64">
        <f>IFERROR(AO882/AK872,"-")</f>
        <v>3.2289002557544758E-2</v>
      </c>
      <c r="AQ882" s="61">
        <f t="shared" si="160"/>
        <v>95009.38613861386</v>
      </c>
      <c r="AR882" s="138"/>
      <c r="AS882" s="138"/>
      <c r="AT882" s="103" t="s">
        <v>85</v>
      </c>
      <c r="AU882" s="52">
        <v>11526542</v>
      </c>
      <c r="AV882" s="64">
        <f>IFERROR(AU882/AR872,"-")</f>
        <v>6.4560247987518801E-3</v>
      </c>
      <c r="AW882" s="52">
        <v>63</v>
      </c>
      <c r="AX882" s="64">
        <f>IFERROR(AW882/AS872,"-")</f>
        <v>3.962264150943396E-2</v>
      </c>
      <c r="AY882" s="61">
        <f t="shared" si="161"/>
        <v>182960.98412698411</v>
      </c>
      <c r="AZ882" s="138"/>
      <c r="BA882" s="138"/>
      <c r="BB882" s="103" t="s">
        <v>85</v>
      </c>
      <c r="BC882" s="52">
        <v>3781428</v>
      </c>
      <c r="BD882" s="64">
        <f>IFERROR(BC882/AZ872,"-")</f>
        <v>4.9511493661039893E-3</v>
      </c>
      <c r="BE882" s="52">
        <v>40</v>
      </c>
      <c r="BF882" s="64">
        <f>IFERROR(BE882/BA872,"-")</f>
        <v>6.2794348508634218E-2</v>
      </c>
      <c r="BG882" s="61">
        <f t="shared" si="162"/>
        <v>94535.7</v>
      </c>
      <c r="BH882" s="138"/>
      <c r="BI882" s="150"/>
      <c r="BJ882" s="103" t="s">
        <v>85</v>
      </c>
      <c r="BK882" s="52">
        <f t="shared" si="164"/>
        <v>39040122</v>
      </c>
      <c r="BL882" s="64">
        <f>IFERROR(BK882/BH872,"-")</f>
        <v>2.6258747871219412E-3</v>
      </c>
      <c r="BM882" s="52">
        <f t="shared" si="165"/>
        <v>378</v>
      </c>
      <c r="BN882" s="64">
        <f>IFERROR(BM882/BI872,"-")</f>
        <v>2.1714154411764705E-2</v>
      </c>
      <c r="BO882" s="61">
        <f t="shared" si="163"/>
        <v>103280.74603174604</v>
      </c>
    </row>
    <row r="883" spans="2:67" s="106" customFormat="1">
      <c r="B883" s="179"/>
      <c r="C883" s="173"/>
      <c r="D883" s="138"/>
      <c r="E883" s="138"/>
      <c r="F883" s="103" t="s">
        <v>87</v>
      </c>
      <c r="G883" s="52">
        <v>0</v>
      </c>
      <c r="H883" s="64">
        <f>IFERROR(G883/D872,"-")</f>
        <v>0</v>
      </c>
      <c r="I883" s="52">
        <v>0</v>
      </c>
      <c r="J883" s="64">
        <f>IFERROR(I883/E872,"-")</f>
        <v>0</v>
      </c>
      <c r="K883" s="61" t="str">
        <f t="shared" si="156"/>
        <v>-</v>
      </c>
      <c r="L883" s="138"/>
      <c r="M883" s="138"/>
      <c r="N883" s="103" t="s">
        <v>87</v>
      </c>
      <c r="O883" s="52">
        <v>3490938</v>
      </c>
      <c r="P883" s="64">
        <f>IFERROR(O883/L872,"-")</f>
        <v>4.8625805592498759E-2</v>
      </c>
      <c r="Q883" s="52">
        <v>2</v>
      </c>
      <c r="R883" s="64">
        <f>IFERROR(Q883/M872,"-")</f>
        <v>0.05</v>
      </c>
      <c r="S883" s="61">
        <f t="shared" si="157"/>
        <v>1745469</v>
      </c>
      <c r="T883" s="138"/>
      <c r="U883" s="138"/>
      <c r="V883" s="103" t="s">
        <v>87</v>
      </c>
      <c r="W883" s="52">
        <v>33147188</v>
      </c>
      <c r="X883" s="50">
        <f>W883/T872</f>
        <v>7.2446828909123375E-3</v>
      </c>
      <c r="Y883" s="52">
        <v>80</v>
      </c>
      <c r="Z883" s="64">
        <f>IFERROR(Y883/U872,"-")</f>
        <v>1.1280315848843767E-2</v>
      </c>
      <c r="AA883" s="61">
        <f t="shared" si="158"/>
        <v>414339.85</v>
      </c>
      <c r="AB883" s="138"/>
      <c r="AC883" s="138"/>
      <c r="AD883" s="103" t="s">
        <v>87</v>
      </c>
      <c r="AE883" s="52">
        <v>53505431</v>
      </c>
      <c r="AF883" s="64">
        <f>IFERROR(AE883/AB872,"-")</f>
        <v>1.2254503762396658E-2</v>
      </c>
      <c r="AG883" s="52">
        <v>100</v>
      </c>
      <c r="AH883" s="64">
        <f>IFERROR(AG883/AC872,"-")</f>
        <v>2.0350020350020349E-2</v>
      </c>
      <c r="AI883" s="61">
        <f t="shared" si="159"/>
        <v>535054.31000000006</v>
      </c>
      <c r="AJ883" s="138"/>
      <c r="AK883" s="138"/>
      <c r="AL883" s="103" t="s">
        <v>87</v>
      </c>
      <c r="AM883" s="52">
        <v>64456417</v>
      </c>
      <c r="AN883" s="64">
        <f>IFERROR(AM883/AJ872,"-")</f>
        <v>1.9628139483180814E-2</v>
      </c>
      <c r="AO883" s="52">
        <v>155</v>
      </c>
      <c r="AP883" s="64">
        <f>IFERROR(AO883/AK872,"-")</f>
        <v>4.9552429667519181E-2</v>
      </c>
      <c r="AQ883" s="61">
        <f t="shared" si="160"/>
        <v>415847.85161290324</v>
      </c>
      <c r="AR883" s="138"/>
      <c r="AS883" s="138"/>
      <c r="AT883" s="103" t="s">
        <v>87</v>
      </c>
      <c r="AU883" s="52">
        <v>68998762</v>
      </c>
      <c r="AV883" s="64">
        <f>IFERROR(AU883/AR872,"-")</f>
        <v>3.8646258223427189E-2</v>
      </c>
      <c r="AW883" s="52">
        <v>115</v>
      </c>
      <c r="AX883" s="64">
        <f>IFERROR(AW883/AS872,"-")</f>
        <v>7.2327044025157231E-2</v>
      </c>
      <c r="AY883" s="61">
        <f t="shared" si="161"/>
        <v>599989.23478260869</v>
      </c>
      <c r="AZ883" s="138"/>
      <c r="BA883" s="138"/>
      <c r="BB883" s="103" t="s">
        <v>87</v>
      </c>
      <c r="BC883" s="52">
        <v>36555685</v>
      </c>
      <c r="BD883" s="64">
        <f>IFERROR(BC883/AZ872,"-")</f>
        <v>4.7863573394825207E-2</v>
      </c>
      <c r="BE883" s="52">
        <v>70</v>
      </c>
      <c r="BF883" s="64">
        <f>IFERROR(BE883/BA872,"-")</f>
        <v>0.10989010989010989</v>
      </c>
      <c r="BG883" s="61">
        <f t="shared" si="162"/>
        <v>522224.07142857142</v>
      </c>
      <c r="BH883" s="138"/>
      <c r="BI883" s="150"/>
      <c r="BJ883" s="103" t="s">
        <v>87</v>
      </c>
      <c r="BK883" s="52">
        <f t="shared" si="164"/>
        <v>260154421</v>
      </c>
      <c r="BL883" s="64">
        <f>IFERROR(BK883/BH872,"-")</f>
        <v>1.7498227461026042E-2</v>
      </c>
      <c r="BM883" s="52">
        <f t="shared" si="165"/>
        <v>522</v>
      </c>
      <c r="BN883" s="64">
        <f>IFERROR(BM883/BI872,"-")</f>
        <v>2.9986213235294119E-2</v>
      </c>
      <c r="BO883" s="61">
        <f t="shared" si="163"/>
        <v>498380.11685823754</v>
      </c>
    </row>
    <row r="884" spans="2:67" s="106" customFormat="1">
      <c r="B884" s="179"/>
      <c r="C884" s="173"/>
      <c r="D884" s="138"/>
      <c r="E884" s="138"/>
      <c r="F884" s="103" t="s">
        <v>89</v>
      </c>
      <c r="G884" s="52">
        <v>0</v>
      </c>
      <c r="H884" s="64">
        <f>IFERROR(G884/D872,"-")</f>
        <v>0</v>
      </c>
      <c r="I884" s="52">
        <v>0</v>
      </c>
      <c r="J884" s="64">
        <f>IFERROR(I884/E872,"-")</f>
        <v>0</v>
      </c>
      <c r="K884" s="61" t="str">
        <f t="shared" si="156"/>
        <v>-</v>
      </c>
      <c r="L884" s="138"/>
      <c r="M884" s="138"/>
      <c r="N884" s="103" t="s">
        <v>89</v>
      </c>
      <c r="O884" s="52">
        <v>269031</v>
      </c>
      <c r="P884" s="64">
        <f>IFERROR(O884/L872,"-")</f>
        <v>3.7473736584137372E-3</v>
      </c>
      <c r="Q884" s="52">
        <v>5</v>
      </c>
      <c r="R884" s="64">
        <f>IFERROR(Q884/M872,"-")</f>
        <v>0.125</v>
      </c>
      <c r="S884" s="61">
        <f t="shared" si="157"/>
        <v>53806.2</v>
      </c>
      <c r="T884" s="138"/>
      <c r="U884" s="138"/>
      <c r="V884" s="103" t="s">
        <v>89</v>
      </c>
      <c r="W884" s="52">
        <v>33763198</v>
      </c>
      <c r="X884" s="50">
        <f>W884/T872</f>
        <v>7.3793186587376783E-3</v>
      </c>
      <c r="Y884" s="52">
        <v>535</v>
      </c>
      <c r="Z884" s="64">
        <f>IFERROR(Y884/U872,"-")</f>
        <v>7.5437112239142692E-2</v>
      </c>
      <c r="AA884" s="61">
        <f t="shared" si="158"/>
        <v>63108.781308411213</v>
      </c>
      <c r="AB884" s="138"/>
      <c r="AC884" s="138"/>
      <c r="AD884" s="103" t="s">
        <v>89</v>
      </c>
      <c r="AE884" s="52">
        <v>33746355</v>
      </c>
      <c r="AF884" s="64">
        <f>IFERROR(AE884/AB872,"-")</f>
        <v>7.7290253827629806E-3</v>
      </c>
      <c r="AG884" s="52">
        <v>478</v>
      </c>
      <c r="AH884" s="64">
        <f>IFERROR(AG884/AC872,"-")</f>
        <v>9.727309727309727E-2</v>
      </c>
      <c r="AI884" s="61">
        <f t="shared" si="159"/>
        <v>70599.069037656911</v>
      </c>
      <c r="AJ884" s="138"/>
      <c r="AK884" s="138"/>
      <c r="AL884" s="103" t="s">
        <v>89</v>
      </c>
      <c r="AM884" s="52">
        <v>37258469</v>
      </c>
      <c r="AN884" s="64">
        <f>IFERROR(AM884/AJ872,"-")</f>
        <v>1.1345874631253057E-2</v>
      </c>
      <c r="AO884" s="52">
        <v>343</v>
      </c>
      <c r="AP884" s="64">
        <f>IFERROR(AO884/AK872,"-")</f>
        <v>0.10965473145780051</v>
      </c>
      <c r="AQ884" s="61">
        <f t="shared" si="160"/>
        <v>108625.27405247814</v>
      </c>
      <c r="AR884" s="138"/>
      <c r="AS884" s="138"/>
      <c r="AT884" s="103" t="s">
        <v>89</v>
      </c>
      <c r="AU884" s="52">
        <v>17170217</v>
      </c>
      <c r="AV884" s="64">
        <f>IFERROR(AU884/AR872,"-")</f>
        <v>9.6170513890420136E-3</v>
      </c>
      <c r="AW884" s="52">
        <v>202</v>
      </c>
      <c r="AX884" s="64">
        <f>IFERROR(AW884/AS872,"-")</f>
        <v>0.1270440251572327</v>
      </c>
      <c r="AY884" s="61">
        <f t="shared" si="161"/>
        <v>85001.074257425746</v>
      </c>
      <c r="AZ884" s="138"/>
      <c r="BA884" s="138"/>
      <c r="BB884" s="103" t="s">
        <v>89</v>
      </c>
      <c r="BC884" s="52">
        <v>7557556</v>
      </c>
      <c r="BD884" s="64">
        <f>IFERROR(BC884/AZ872,"-")</f>
        <v>9.8953592660485402E-3</v>
      </c>
      <c r="BE884" s="52">
        <v>59</v>
      </c>
      <c r="BF884" s="64">
        <f>IFERROR(BE884/BA872,"-")</f>
        <v>9.2621664050235475E-2</v>
      </c>
      <c r="BG884" s="61">
        <f t="shared" si="162"/>
        <v>128094.16949152542</v>
      </c>
      <c r="BH884" s="138"/>
      <c r="BI884" s="150"/>
      <c r="BJ884" s="103" t="s">
        <v>89</v>
      </c>
      <c r="BK884" s="52">
        <f t="shared" si="164"/>
        <v>129764826</v>
      </c>
      <c r="BL884" s="64">
        <f>IFERROR(BK884/BH872,"-")</f>
        <v>8.7281024595329323E-3</v>
      </c>
      <c r="BM884" s="52">
        <f t="shared" si="165"/>
        <v>1622</v>
      </c>
      <c r="BN884" s="64">
        <f>IFERROR(BM884/BI872,"-")</f>
        <v>9.317555147058823E-2</v>
      </c>
      <c r="BO884" s="61">
        <f t="shared" si="163"/>
        <v>80002.975339087541</v>
      </c>
    </row>
    <row r="885" spans="2:67" s="106" customFormat="1">
      <c r="B885" s="179"/>
      <c r="C885" s="173"/>
      <c r="D885" s="138"/>
      <c r="E885" s="138"/>
      <c r="F885" s="103" t="s">
        <v>91</v>
      </c>
      <c r="G885" s="52">
        <v>0</v>
      </c>
      <c r="H885" s="64">
        <f>IFERROR(G885/D872,"-")</f>
        <v>0</v>
      </c>
      <c r="I885" s="52">
        <v>0</v>
      </c>
      <c r="J885" s="64">
        <f>IFERROR(I885/E872,"-")</f>
        <v>0</v>
      </c>
      <c r="K885" s="61" t="str">
        <f t="shared" si="156"/>
        <v>-</v>
      </c>
      <c r="L885" s="138"/>
      <c r="M885" s="138"/>
      <c r="N885" s="103" t="s">
        <v>91</v>
      </c>
      <c r="O885" s="52">
        <v>82613</v>
      </c>
      <c r="P885" s="64">
        <f>IFERROR(O885/L872,"-")</f>
        <v>1.150729023950898E-3</v>
      </c>
      <c r="Q885" s="52">
        <v>1</v>
      </c>
      <c r="R885" s="64">
        <f>IFERROR(Q885/M872,"-")</f>
        <v>2.5000000000000001E-2</v>
      </c>
      <c r="S885" s="61">
        <f t="shared" si="157"/>
        <v>82613</v>
      </c>
      <c r="T885" s="138"/>
      <c r="U885" s="138"/>
      <c r="V885" s="103" t="s">
        <v>91</v>
      </c>
      <c r="W885" s="52">
        <v>56320215</v>
      </c>
      <c r="X885" s="50">
        <f>W885/T872</f>
        <v>1.2309403078867638E-2</v>
      </c>
      <c r="Y885" s="52">
        <v>491</v>
      </c>
      <c r="Z885" s="64">
        <f>IFERROR(Y885/U872,"-")</f>
        <v>6.9232938522278617E-2</v>
      </c>
      <c r="AA885" s="61">
        <f t="shared" si="158"/>
        <v>114705.12219959266</v>
      </c>
      <c r="AB885" s="138"/>
      <c r="AC885" s="138"/>
      <c r="AD885" s="103" t="s">
        <v>91</v>
      </c>
      <c r="AE885" s="52">
        <v>136526998</v>
      </c>
      <c r="AF885" s="64">
        <f>IFERROR(AE885/AB872,"-")</f>
        <v>3.126917360332488E-2</v>
      </c>
      <c r="AG885" s="52">
        <v>699</v>
      </c>
      <c r="AH885" s="64">
        <f>IFERROR(AG885/AC872,"-")</f>
        <v>0.14224664224664224</v>
      </c>
      <c r="AI885" s="61">
        <f t="shared" si="159"/>
        <v>195317.59370529329</v>
      </c>
      <c r="AJ885" s="138"/>
      <c r="AK885" s="138"/>
      <c r="AL885" s="103" t="s">
        <v>91</v>
      </c>
      <c r="AM885" s="52">
        <v>116809631</v>
      </c>
      <c r="AN885" s="64">
        <f>IFERROR(AM885/AJ872,"-")</f>
        <v>3.5570635740532729E-2</v>
      </c>
      <c r="AO885" s="52">
        <v>730</v>
      </c>
      <c r="AP885" s="64">
        <f>IFERROR(AO885/AK872,"-")</f>
        <v>0.23337595907928388</v>
      </c>
      <c r="AQ885" s="61">
        <f t="shared" si="160"/>
        <v>160013.19315068494</v>
      </c>
      <c r="AR885" s="138"/>
      <c r="AS885" s="138"/>
      <c r="AT885" s="103" t="s">
        <v>91</v>
      </c>
      <c r="AU885" s="52">
        <v>83309161</v>
      </c>
      <c r="AV885" s="64">
        <f>IFERROR(AU885/AR872,"-")</f>
        <v>4.6661523410855832E-2</v>
      </c>
      <c r="AW885" s="52">
        <v>475</v>
      </c>
      <c r="AX885" s="64">
        <f>IFERROR(AW885/AS872,"-")</f>
        <v>0.29874213836477986</v>
      </c>
      <c r="AY885" s="61">
        <f t="shared" si="161"/>
        <v>175387.70736842105</v>
      </c>
      <c r="AZ885" s="138"/>
      <c r="BA885" s="138"/>
      <c r="BB885" s="103" t="s">
        <v>91</v>
      </c>
      <c r="BC885" s="52">
        <v>29241330</v>
      </c>
      <c r="BD885" s="64">
        <f>IFERROR(BC885/AZ872,"-")</f>
        <v>3.8286645281501476E-2</v>
      </c>
      <c r="BE885" s="52">
        <v>200</v>
      </c>
      <c r="BF885" s="64">
        <f>IFERROR(BE885/BA872,"-")</f>
        <v>0.31397174254317112</v>
      </c>
      <c r="BG885" s="61">
        <f t="shared" si="162"/>
        <v>146206.65</v>
      </c>
      <c r="BH885" s="138"/>
      <c r="BI885" s="150"/>
      <c r="BJ885" s="103" t="s">
        <v>91</v>
      </c>
      <c r="BK885" s="52">
        <f t="shared" si="164"/>
        <v>422289948</v>
      </c>
      <c r="BL885" s="64">
        <f>IFERROR(BK885/BH872,"-")</f>
        <v>2.8403613270169485E-2</v>
      </c>
      <c r="BM885" s="52">
        <f t="shared" si="165"/>
        <v>2596</v>
      </c>
      <c r="BN885" s="64">
        <f>IFERROR(BM885/BI872,"-")</f>
        <v>0.14912683823529413</v>
      </c>
      <c r="BO885" s="61">
        <f t="shared" si="163"/>
        <v>162669.47149460707</v>
      </c>
    </row>
    <row r="886" spans="2:67" s="106" customFormat="1">
      <c r="B886" s="179"/>
      <c r="C886" s="173"/>
      <c r="D886" s="138"/>
      <c r="E886" s="138"/>
      <c r="F886" s="103" t="s">
        <v>95</v>
      </c>
      <c r="G886" s="52">
        <v>24429</v>
      </c>
      <c r="H886" s="64">
        <f>IFERROR(G886/D872,"-")</f>
        <v>1.1580068573118826E-3</v>
      </c>
      <c r="I886" s="52">
        <v>1</v>
      </c>
      <c r="J886" s="64">
        <f>IFERROR(I886/E872,"-")</f>
        <v>0.14285714285714285</v>
      </c>
      <c r="K886" s="61">
        <f t="shared" si="156"/>
        <v>24429</v>
      </c>
      <c r="L886" s="138"/>
      <c r="M886" s="138"/>
      <c r="N886" s="103" t="s">
        <v>95</v>
      </c>
      <c r="O886" s="52">
        <v>3687003</v>
      </c>
      <c r="P886" s="64">
        <f>IFERROR(O886/L872,"-")</f>
        <v>5.135682475511158E-2</v>
      </c>
      <c r="Q886" s="52">
        <v>10</v>
      </c>
      <c r="R886" s="64">
        <f>IFERROR(Q886/M872,"-")</f>
        <v>0.25</v>
      </c>
      <c r="S886" s="61">
        <f t="shared" si="157"/>
        <v>368700.3</v>
      </c>
      <c r="T886" s="138"/>
      <c r="U886" s="138"/>
      <c r="V886" s="103" t="s">
        <v>95</v>
      </c>
      <c r="W886" s="52">
        <v>34788791</v>
      </c>
      <c r="X886" s="50">
        <f>W886/T872</f>
        <v>7.6034733007585781E-3</v>
      </c>
      <c r="Y886" s="52">
        <v>410</v>
      </c>
      <c r="Z886" s="64">
        <f>IFERROR(Y886/U872,"-")</f>
        <v>5.781161872532431E-2</v>
      </c>
      <c r="AA886" s="61">
        <f t="shared" si="158"/>
        <v>84850.709756097567</v>
      </c>
      <c r="AB886" s="138"/>
      <c r="AC886" s="138"/>
      <c r="AD886" s="103" t="s">
        <v>95</v>
      </c>
      <c r="AE886" s="52">
        <v>24139363</v>
      </c>
      <c r="AF886" s="64">
        <f>IFERROR(AE886/AB872,"-")</f>
        <v>5.5287081923582424E-3</v>
      </c>
      <c r="AG886" s="52">
        <v>366</v>
      </c>
      <c r="AH886" s="64">
        <f>IFERROR(AG886/AC872,"-")</f>
        <v>7.448107448107448E-2</v>
      </c>
      <c r="AI886" s="61">
        <f t="shared" si="159"/>
        <v>65954.543715847001</v>
      </c>
      <c r="AJ886" s="138"/>
      <c r="AK886" s="138"/>
      <c r="AL886" s="103" t="s">
        <v>95</v>
      </c>
      <c r="AM886" s="52">
        <v>17865909</v>
      </c>
      <c r="AN886" s="64">
        <f>IFERROR(AM886/AJ872,"-")</f>
        <v>5.4404909575692896E-3</v>
      </c>
      <c r="AO886" s="52">
        <v>278</v>
      </c>
      <c r="AP886" s="64">
        <f>IFERROR(AO886/AK872,"-")</f>
        <v>8.8874680306905374E-2</v>
      </c>
      <c r="AQ886" s="61">
        <f t="shared" si="160"/>
        <v>64265.859712230216</v>
      </c>
      <c r="AR886" s="138"/>
      <c r="AS886" s="138"/>
      <c r="AT886" s="103" t="s">
        <v>95</v>
      </c>
      <c r="AU886" s="52">
        <v>5534383</v>
      </c>
      <c r="AV886" s="64">
        <f>IFERROR(AU886/AR872,"-")</f>
        <v>3.0998120593141317E-3</v>
      </c>
      <c r="AW886" s="52">
        <v>126</v>
      </c>
      <c r="AX886" s="64">
        <f>IFERROR(AW886/AS872,"-")</f>
        <v>7.9245283018867921E-2</v>
      </c>
      <c r="AY886" s="61">
        <f t="shared" si="161"/>
        <v>43923.674603174601</v>
      </c>
      <c r="AZ886" s="138"/>
      <c r="BA886" s="138"/>
      <c r="BB886" s="103" t="s">
        <v>95</v>
      </c>
      <c r="BC886" s="52">
        <v>1233292</v>
      </c>
      <c r="BD886" s="64">
        <f>IFERROR(BC886/AZ872,"-")</f>
        <v>1.6147902073029344E-3</v>
      </c>
      <c r="BE886" s="52">
        <v>39</v>
      </c>
      <c r="BF886" s="64">
        <f>IFERROR(BE886/BA872,"-")</f>
        <v>6.1224489795918366E-2</v>
      </c>
      <c r="BG886" s="61">
        <f t="shared" si="162"/>
        <v>31622.871794871793</v>
      </c>
      <c r="BH886" s="138"/>
      <c r="BI886" s="150"/>
      <c r="BJ886" s="103" t="s">
        <v>95</v>
      </c>
      <c r="BK886" s="52">
        <f t="shared" si="164"/>
        <v>87273170</v>
      </c>
      <c r="BL886" s="64">
        <f>IFERROR(BK886/BH872,"-")</f>
        <v>5.8700742967761985E-3</v>
      </c>
      <c r="BM886" s="52">
        <f t="shared" si="165"/>
        <v>1230</v>
      </c>
      <c r="BN886" s="64">
        <f>IFERROR(BM886/BI872,"-")</f>
        <v>7.0657169117647065E-2</v>
      </c>
      <c r="BO886" s="61">
        <f t="shared" si="163"/>
        <v>70953.796747967484</v>
      </c>
    </row>
    <row r="887" spans="2:67" s="106" customFormat="1">
      <c r="B887" s="179"/>
      <c r="C887" s="173"/>
      <c r="D887" s="138"/>
      <c r="E887" s="138"/>
      <c r="F887" s="104" t="s">
        <v>93</v>
      </c>
      <c r="G887" s="55">
        <v>9299</v>
      </c>
      <c r="H887" s="65">
        <f>IFERROR(G887/D872,"-")</f>
        <v>4.4080010504495459E-4</v>
      </c>
      <c r="I887" s="55">
        <v>1</v>
      </c>
      <c r="J887" s="65">
        <f>IFERROR(I887/E872,"-")</f>
        <v>0.14285714285714285</v>
      </c>
      <c r="K887" s="62">
        <f t="shared" si="156"/>
        <v>9299</v>
      </c>
      <c r="L887" s="138"/>
      <c r="M887" s="138"/>
      <c r="N887" s="104" t="s">
        <v>93</v>
      </c>
      <c r="O887" s="55">
        <v>52368</v>
      </c>
      <c r="P887" s="65">
        <f>IFERROR(O887/L872,"-")</f>
        <v>7.2944182545435499E-4</v>
      </c>
      <c r="Q887" s="55">
        <v>11</v>
      </c>
      <c r="R887" s="65">
        <f>IFERROR(Q887/M872,"-")</f>
        <v>0.27500000000000002</v>
      </c>
      <c r="S887" s="62">
        <f t="shared" si="157"/>
        <v>4760.727272727273</v>
      </c>
      <c r="T887" s="138"/>
      <c r="U887" s="138"/>
      <c r="V887" s="104" t="s">
        <v>93</v>
      </c>
      <c r="W887" s="55">
        <v>10481452</v>
      </c>
      <c r="X887" s="53">
        <f>W887/T872</f>
        <v>2.2908367363264391E-3</v>
      </c>
      <c r="Y887" s="55">
        <v>475</v>
      </c>
      <c r="Z887" s="65">
        <f>IFERROR(Y887/U872,"-")</f>
        <v>6.6976875352509874E-2</v>
      </c>
      <c r="AA887" s="62">
        <f t="shared" si="158"/>
        <v>22066.214736842107</v>
      </c>
      <c r="AB887" s="138"/>
      <c r="AC887" s="138"/>
      <c r="AD887" s="104" t="s">
        <v>93</v>
      </c>
      <c r="AE887" s="55">
        <v>12013608</v>
      </c>
      <c r="AF887" s="65">
        <f>IFERROR(AE887/AB872,"-")</f>
        <v>2.7515114201389869E-3</v>
      </c>
      <c r="AG887" s="55">
        <v>422</v>
      </c>
      <c r="AH887" s="65">
        <f>IFERROR(AG887/AC872,"-")</f>
        <v>8.5877085877085882E-2</v>
      </c>
      <c r="AI887" s="62">
        <f t="shared" si="159"/>
        <v>28468.265402843601</v>
      </c>
      <c r="AJ887" s="138"/>
      <c r="AK887" s="138"/>
      <c r="AL887" s="104" t="s">
        <v>93</v>
      </c>
      <c r="AM887" s="55">
        <v>11575126</v>
      </c>
      <c r="AN887" s="65">
        <f>IFERROR(AM887/AJ872,"-")</f>
        <v>3.5248342715573657E-3</v>
      </c>
      <c r="AO887" s="55">
        <v>385</v>
      </c>
      <c r="AP887" s="65">
        <f>IFERROR(AO887/AK872,"-")</f>
        <v>0.12308184143222506</v>
      </c>
      <c r="AQ887" s="62">
        <f t="shared" si="160"/>
        <v>30065.262337662338</v>
      </c>
      <c r="AR887" s="138"/>
      <c r="AS887" s="138"/>
      <c r="AT887" s="104" t="s">
        <v>93</v>
      </c>
      <c r="AU887" s="55">
        <v>9043364</v>
      </c>
      <c r="AV887" s="65">
        <f>IFERROR(AU887/AR872,"-")</f>
        <v>5.0651949429534032E-3</v>
      </c>
      <c r="AW887" s="55">
        <v>232</v>
      </c>
      <c r="AX887" s="65">
        <f>IFERROR(AW887/AS872,"-")</f>
        <v>0.14591194968553459</v>
      </c>
      <c r="AY887" s="62">
        <f t="shared" si="161"/>
        <v>38980.017241379312</v>
      </c>
      <c r="AZ887" s="138"/>
      <c r="BA887" s="138"/>
      <c r="BB887" s="104" t="s">
        <v>93</v>
      </c>
      <c r="BC887" s="55">
        <v>2324770</v>
      </c>
      <c r="BD887" s="65">
        <f>IFERROR(BC887/AZ872,"-")</f>
        <v>3.0438986308446363E-3</v>
      </c>
      <c r="BE887" s="55">
        <v>78</v>
      </c>
      <c r="BF887" s="65">
        <f>IFERROR(BE887/BA872,"-")</f>
        <v>0.12244897959183673</v>
      </c>
      <c r="BG887" s="62">
        <f t="shared" si="162"/>
        <v>29804.74358974359</v>
      </c>
      <c r="BH887" s="138"/>
      <c r="BI887" s="150"/>
      <c r="BJ887" s="104" t="s">
        <v>93</v>
      </c>
      <c r="BK887" s="55">
        <f t="shared" si="164"/>
        <v>45499987</v>
      </c>
      <c r="BL887" s="65">
        <f>IFERROR(BK887/BH872,"-")</f>
        <v>3.0603712938621478E-3</v>
      </c>
      <c r="BM887" s="55">
        <f t="shared" si="165"/>
        <v>1604</v>
      </c>
      <c r="BN887" s="65">
        <f>IFERROR(BM887/BI872,"-")</f>
        <v>9.2141544117647065E-2</v>
      </c>
      <c r="BO887" s="62">
        <f t="shared" si="163"/>
        <v>28366.575436408977</v>
      </c>
    </row>
    <row r="888" spans="2:67" s="106" customFormat="1">
      <c r="B888" s="179"/>
      <c r="C888" s="174"/>
      <c r="D888" s="139"/>
      <c r="E888" s="139"/>
      <c r="F888" s="105" t="s">
        <v>101</v>
      </c>
      <c r="G888" s="56">
        <f>SUM(G872:G887)</f>
        <v>173414</v>
      </c>
      <c r="H888" s="65">
        <f>IFERROR(G888/D872,"-")</f>
        <v>8.2203365325589587E-3</v>
      </c>
      <c r="I888" s="55">
        <v>6</v>
      </c>
      <c r="J888" s="65">
        <f>IFERROR(I888/E872,"-")</f>
        <v>0.8571428571428571</v>
      </c>
      <c r="K888" s="62">
        <f t="shared" si="156"/>
        <v>28902.333333333332</v>
      </c>
      <c r="L888" s="139"/>
      <c r="M888" s="139"/>
      <c r="N888" s="105" t="s">
        <v>101</v>
      </c>
      <c r="O888" s="56">
        <f>SUM(O872:O887)</f>
        <v>12750289</v>
      </c>
      <c r="P888" s="65">
        <f>IFERROR(O888/L872,"-")</f>
        <v>0.17760071194681071</v>
      </c>
      <c r="Q888" s="55">
        <v>36</v>
      </c>
      <c r="R888" s="65">
        <f>IFERROR(Q888/M872,"-")</f>
        <v>0.9</v>
      </c>
      <c r="S888" s="62">
        <f t="shared" si="157"/>
        <v>354174.69444444444</v>
      </c>
      <c r="T888" s="139"/>
      <c r="U888" s="139"/>
      <c r="V888" s="105" t="s">
        <v>101</v>
      </c>
      <c r="W888" s="56">
        <f>SUM(W872:W887)</f>
        <v>771082907</v>
      </c>
      <c r="X888" s="53">
        <f>W888/T872</f>
        <v>0.16852865901680256</v>
      </c>
      <c r="Y888" s="55">
        <v>4844</v>
      </c>
      <c r="Z888" s="65">
        <f>IFERROR(Y888/U872,"-")</f>
        <v>0.68302312464749015</v>
      </c>
      <c r="AA888" s="62">
        <f t="shared" si="158"/>
        <v>159183.09393063583</v>
      </c>
      <c r="AB888" s="139"/>
      <c r="AC888" s="139"/>
      <c r="AD888" s="105" t="s">
        <v>101</v>
      </c>
      <c r="AE888" s="56">
        <f>SUM(AE872:AE887)</f>
        <v>914798206</v>
      </c>
      <c r="AF888" s="65">
        <f>IFERROR(AE888/AB872,"-")</f>
        <v>0.20951888149935122</v>
      </c>
      <c r="AG888" s="55">
        <v>3868</v>
      </c>
      <c r="AH888" s="65">
        <f>IFERROR(AG888/AC872,"-")</f>
        <v>0.78713878713878715</v>
      </c>
      <c r="AI888" s="62">
        <f t="shared" si="159"/>
        <v>236504.18976215099</v>
      </c>
      <c r="AJ888" s="139"/>
      <c r="AK888" s="139"/>
      <c r="AL888" s="105" t="s">
        <v>101</v>
      </c>
      <c r="AM888" s="56">
        <f>SUM(AM872:AM887)</f>
        <v>848753351</v>
      </c>
      <c r="AN888" s="65">
        <f>IFERROR(AM888/AJ872,"-")</f>
        <v>0.25846067677396839</v>
      </c>
      <c r="AO888" s="55">
        <v>2674</v>
      </c>
      <c r="AP888" s="65">
        <f>IFERROR(AO888/AK872,"-")</f>
        <v>0.8548593350383632</v>
      </c>
      <c r="AQ888" s="62">
        <f t="shared" si="160"/>
        <v>317409.63014210918</v>
      </c>
      <c r="AR888" s="139"/>
      <c r="AS888" s="139"/>
      <c r="AT888" s="105" t="s">
        <v>101</v>
      </c>
      <c r="AU888" s="56">
        <f>SUM(AU872:AU887)</f>
        <v>520725676</v>
      </c>
      <c r="AV888" s="65">
        <f>IFERROR(AU888/AR872,"-")</f>
        <v>0.29165884075231208</v>
      </c>
      <c r="AW888" s="55">
        <v>1371</v>
      </c>
      <c r="AX888" s="65">
        <f>IFERROR(AW888/AS872,"-")</f>
        <v>0.86226415094339626</v>
      </c>
      <c r="AY888" s="62">
        <f t="shared" si="161"/>
        <v>379814.49744711892</v>
      </c>
      <c r="AZ888" s="139"/>
      <c r="BA888" s="139"/>
      <c r="BB888" s="105" t="s">
        <v>101</v>
      </c>
      <c r="BC888" s="56">
        <f>SUM(BC872:BC887)</f>
        <v>258090913</v>
      </c>
      <c r="BD888" s="65">
        <f>IFERROR(BC888/AZ872,"-")</f>
        <v>0.33792701072112169</v>
      </c>
      <c r="BE888" s="55">
        <v>535</v>
      </c>
      <c r="BF888" s="65">
        <f>IFERROR(BE888/BA872,"-")</f>
        <v>0.83987441130298268</v>
      </c>
      <c r="BG888" s="62">
        <f t="shared" si="162"/>
        <v>482412.92149532709</v>
      </c>
      <c r="BH888" s="139"/>
      <c r="BI888" s="151"/>
      <c r="BJ888" s="105" t="s">
        <v>101</v>
      </c>
      <c r="BK888" s="56">
        <f t="shared" si="164"/>
        <v>3326374756</v>
      </c>
      <c r="BL888" s="65">
        <f>IFERROR(BK888/BH872,"-")</f>
        <v>0.22373504888891738</v>
      </c>
      <c r="BM888" s="56">
        <f t="shared" si="165"/>
        <v>13334</v>
      </c>
      <c r="BN888" s="65">
        <f>IFERROR(BM888/BI872,"-")</f>
        <v>0.76596966911764708</v>
      </c>
      <c r="BO888" s="62">
        <f t="shared" si="163"/>
        <v>249465.63341832909</v>
      </c>
    </row>
    <row r="889" spans="2:67" s="106" customFormat="1">
      <c r="B889" s="179">
        <v>53</v>
      </c>
      <c r="C889" s="172" t="s">
        <v>22</v>
      </c>
      <c r="D889" s="137">
        <v>116154420</v>
      </c>
      <c r="E889" s="137">
        <v>51</v>
      </c>
      <c r="F889" s="101" t="s">
        <v>66</v>
      </c>
      <c r="G889" s="48">
        <v>905507</v>
      </c>
      <c r="H889" s="63">
        <f>IFERROR(G889/D889,"-")</f>
        <v>7.7957171151988875E-3</v>
      </c>
      <c r="I889" s="48">
        <v>17</v>
      </c>
      <c r="J889" s="63">
        <f>IFERROR(I889/E889,"-")</f>
        <v>0.33333333333333331</v>
      </c>
      <c r="K889" s="60">
        <f t="shared" si="156"/>
        <v>53265.117647058825</v>
      </c>
      <c r="L889" s="137">
        <v>83207750</v>
      </c>
      <c r="M889" s="137">
        <v>56</v>
      </c>
      <c r="N889" s="101" t="s">
        <v>66</v>
      </c>
      <c r="O889" s="48">
        <v>1164853</v>
      </c>
      <c r="P889" s="63">
        <f>IFERROR(O889/L889,"-")</f>
        <v>1.3999332994823199E-2</v>
      </c>
      <c r="Q889" s="48">
        <v>19</v>
      </c>
      <c r="R889" s="63">
        <f>IFERROR(Q889/M889,"-")</f>
        <v>0.3392857142857143</v>
      </c>
      <c r="S889" s="60">
        <f t="shared" si="157"/>
        <v>61308.052631578947</v>
      </c>
      <c r="T889" s="137">
        <v>2821359960</v>
      </c>
      <c r="U889" s="137">
        <v>4245</v>
      </c>
      <c r="V889" s="101" t="s">
        <v>66</v>
      </c>
      <c r="W889" s="48">
        <v>46705242</v>
      </c>
      <c r="X889" s="46">
        <f>W889/T889</f>
        <v>1.6554159221852712E-2</v>
      </c>
      <c r="Y889" s="48">
        <v>735</v>
      </c>
      <c r="Z889" s="63">
        <f>IFERROR(Y889/U889,"-")</f>
        <v>0.17314487632508835</v>
      </c>
      <c r="AA889" s="60">
        <f t="shared" si="158"/>
        <v>63544.546938775507</v>
      </c>
      <c r="AB889" s="137">
        <v>2673230680</v>
      </c>
      <c r="AC889" s="137">
        <v>2911</v>
      </c>
      <c r="AD889" s="101" t="s">
        <v>66</v>
      </c>
      <c r="AE889" s="48">
        <v>91573004</v>
      </c>
      <c r="AF889" s="63">
        <f>IFERROR(AE889/AB889,"-")</f>
        <v>3.4255556276946514E-2</v>
      </c>
      <c r="AG889" s="48">
        <v>709</v>
      </c>
      <c r="AH889" s="63">
        <f>IFERROR(AG889/AC889,"-")</f>
        <v>0.24355891446238406</v>
      </c>
      <c r="AI889" s="60">
        <f t="shared" si="159"/>
        <v>129157.97461212976</v>
      </c>
      <c r="AJ889" s="137">
        <v>1714968470</v>
      </c>
      <c r="AK889" s="137">
        <v>1701</v>
      </c>
      <c r="AL889" s="101" t="s">
        <v>66</v>
      </c>
      <c r="AM889" s="48">
        <v>60995831</v>
      </c>
      <c r="AN889" s="63">
        <f>IFERROR(AM889/AJ889,"-")</f>
        <v>3.5566736104483597E-2</v>
      </c>
      <c r="AO889" s="48">
        <v>483</v>
      </c>
      <c r="AP889" s="63">
        <f>IFERROR(AO889/AK889,"-")</f>
        <v>0.2839506172839506</v>
      </c>
      <c r="AQ889" s="60">
        <f t="shared" si="160"/>
        <v>126285.36438923396</v>
      </c>
      <c r="AR889" s="137">
        <v>794564540</v>
      </c>
      <c r="AS889" s="137">
        <v>764</v>
      </c>
      <c r="AT889" s="101" t="s">
        <v>66</v>
      </c>
      <c r="AU889" s="48">
        <v>17773247</v>
      </c>
      <c r="AV889" s="63">
        <f>IFERROR(AU889/AR889,"-")</f>
        <v>2.236853786603666E-2</v>
      </c>
      <c r="AW889" s="48">
        <v>217</v>
      </c>
      <c r="AX889" s="63">
        <f>IFERROR(AW889/AS889,"-")</f>
        <v>0.28403141361256545</v>
      </c>
      <c r="AY889" s="60">
        <f t="shared" si="161"/>
        <v>81904.364055299535</v>
      </c>
      <c r="AZ889" s="137">
        <v>278926250</v>
      </c>
      <c r="BA889" s="137">
        <v>272</v>
      </c>
      <c r="BB889" s="101" t="s">
        <v>66</v>
      </c>
      <c r="BC889" s="48">
        <v>17984099</v>
      </c>
      <c r="BD889" s="63">
        <f>IFERROR(BC889/AZ889,"-")</f>
        <v>6.4476179635297864E-2</v>
      </c>
      <c r="BE889" s="48">
        <v>67</v>
      </c>
      <c r="BF889" s="63">
        <f>IFERROR(BE889/BA889,"-")</f>
        <v>0.24632352941176472</v>
      </c>
      <c r="BG889" s="60">
        <f t="shared" si="162"/>
        <v>268419.38805970148</v>
      </c>
      <c r="BH889" s="137">
        <f>SUM(D889,L889,T889,AB889,AJ889,AR889,AZ889)</f>
        <v>8482412070</v>
      </c>
      <c r="BI889" s="149">
        <f>SUM(E889,M889,U889,AC889,AK889,AS889,BA889)</f>
        <v>10000</v>
      </c>
      <c r="BJ889" s="101" t="s">
        <v>66</v>
      </c>
      <c r="BK889" s="48">
        <f t="shared" si="164"/>
        <v>237101783</v>
      </c>
      <c r="BL889" s="63">
        <f>IFERROR(BK889/BH889,"-")</f>
        <v>2.7952165143988343E-2</v>
      </c>
      <c r="BM889" s="48">
        <f t="shared" si="165"/>
        <v>2247</v>
      </c>
      <c r="BN889" s="63">
        <f>IFERROR(BM889/BI889,"-")</f>
        <v>0.22470000000000001</v>
      </c>
      <c r="BO889" s="60">
        <f t="shared" si="163"/>
        <v>105519.26257231865</v>
      </c>
    </row>
    <row r="890" spans="2:67" s="106" customFormat="1">
      <c r="B890" s="179"/>
      <c r="C890" s="173"/>
      <c r="D890" s="138"/>
      <c r="E890" s="138"/>
      <c r="F890" s="102" t="s">
        <v>68</v>
      </c>
      <c r="G890" s="52">
        <v>196609</v>
      </c>
      <c r="H890" s="64">
        <f>IFERROR(G890/D889,"-")</f>
        <v>1.6926519025276868E-3</v>
      </c>
      <c r="I890" s="52">
        <v>7</v>
      </c>
      <c r="J890" s="64">
        <f>IFERROR(I890/E889,"-")</f>
        <v>0.13725490196078433</v>
      </c>
      <c r="K890" s="61">
        <f t="shared" si="156"/>
        <v>28087</v>
      </c>
      <c r="L890" s="138"/>
      <c r="M890" s="138"/>
      <c r="N890" s="102" t="s">
        <v>68</v>
      </c>
      <c r="O890" s="52">
        <v>2940701</v>
      </c>
      <c r="P890" s="64">
        <f>IFERROR(O890/L889,"-")</f>
        <v>3.5341671899552625E-2</v>
      </c>
      <c r="Q890" s="52">
        <v>19</v>
      </c>
      <c r="R890" s="64">
        <f>IFERROR(Q890/M889,"-")</f>
        <v>0.3392857142857143</v>
      </c>
      <c r="S890" s="61">
        <f t="shared" si="157"/>
        <v>154773.73684210525</v>
      </c>
      <c r="T890" s="138"/>
      <c r="U890" s="138"/>
      <c r="V890" s="102" t="s">
        <v>68</v>
      </c>
      <c r="W890" s="52">
        <v>46783618</v>
      </c>
      <c r="X890" s="50">
        <f>W890/T889</f>
        <v>1.6581938732837195E-2</v>
      </c>
      <c r="Y890" s="52">
        <v>913</v>
      </c>
      <c r="Z890" s="64">
        <f>IFERROR(Y890/U889,"-")</f>
        <v>0.21507656065959954</v>
      </c>
      <c r="AA890" s="61">
        <f t="shared" si="158"/>
        <v>51241.640744797369</v>
      </c>
      <c r="AB890" s="138"/>
      <c r="AC890" s="138"/>
      <c r="AD890" s="102" t="s">
        <v>68</v>
      </c>
      <c r="AE890" s="52">
        <v>45970278</v>
      </c>
      <c r="AF890" s="64">
        <f>IFERROR(AE890/AB889,"-")</f>
        <v>1.7196524917931885E-2</v>
      </c>
      <c r="AG890" s="52">
        <v>781</v>
      </c>
      <c r="AH890" s="64">
        <f>IFERROR(AG890/AC889,"-")</f>
        <v>0.26829268292682928</v>
      </c>
      <c r="AI890" s="61">
        <f t="shared" si="159"/>
        <v>58860.791293213828</v>
      </c>
      <c r="AJ890" s="138"/>
      <c r="AK890" s="138"/>
      <c r="AL890" s="102" t="s">
        <v>68</v>
      </c>
      <c r="AM890" s="52">
        <v>32057570</v>
      </c>
      <c r="AN890" s="64">
        <f>IFERROR(AM890/AJ889,"-")</f>
        <v>1.8692804305609188E-2</v>
      </c>
      <c r="AO890" s="52">
        <v>504</v>
      </c>
      <c r="AP890" s="64">
        <f>IFERROR(AO890/AK889,"-")</f>
        <v>0.29629629629629628</v>
      </c>
      <c r="AQ890" s="61">
        <f t="shared" si="160"/>
        <v>63606.289682539682</v>
      </c>
      <c r="AR890" s="138"/>
      <c r="AS890" s="138"/>
      <c r="AT890" s="102" t="s">
        <v>68</v>
      </c>
      <c r="AU890" s="52">
        <v>12645151</v>
      </c>
      <c r="AV890" s="64">
        <f>IFERROR(AU890/AR889,"-")</f>
        <v>1.5914567493787227E-2</v>
      </c>
      <c r="AW890" s="52">
        <v>232</v>
      </c>
      <c r="AX890" s="64">
        <f>IFERROR(AW890/AS889,"-")</f>
        <v>0.30366492146596857</v>
      </c>
      <c r="AY890" s="61">
        <f t="shared" si="161"/>
        <v>54504.961206896551</v>
      </c>
      <c r="AZ890" s="138"/>
      <c r="BA890" s="138"/>
      <c r="BB890" s="102" t="s">
        <v>68</v>
      </c>
      <c r="BC890" s="52">
        <v>3187768</v>
      </c>
      <c r="BD890" s="64">
        <f>IFERROR(BC890/AZ889,"-")</f>
        <v>1.1428712786982221E-2</v>
      </c>
      <c r="BE890" s="52">
        <v>71</v>
      </c>
      <c r="BF890" s="64">
        <f>IFERROR(BE890/BA889,"-")</f>
        <v>0.2610294117647059</v>
      </c>
      <c r="BG890" s="61">
        <f t="shared" si="162"/>
        <v>44898.140845070426</v>
      </c>
      <c r="BH890" s="138"/>
      <c r="BI890" s="150"/>
      <c r="BJ890" s="102" t="s">
        <v>68</v>
      </c>
      <c r="BK890" s="52">
        <f t="shared" si="164"/>
        <v>143781695</v>
      </c>
      <c r="BL890" s="64">
        <f>IFERROR(BK890/BH889,"-")</f>
        <v>1.6950567104434482E-2</v>
      </c>
      <c r="BM890" s="52">
        <f t="shared" si="165"/>
        <v>2527</v>
      </c>
      <c r="BN890" s="64">
        <f>IFERROR(BM890/BI889,"-")</f>
        <v>0.25269999999999998</v>
      </c>
      <c r="BO890" s="61">
        <f t="shared" si="163"/>
        <v>56898.177681044719</v>
      </c>
    </row>
    <row r="891" spans="2:67" s="106" customFormat="1">
      <c r="B891" s="179"/>
      <c r="C891" s="173"/>
      <c r="D891" s="138"/>
      <c r="E891" s="138"/>
      <c r="F891" s="103" t="s">
        <v>70</v>
      </c>
      <c r="G891" s="52">
        <v>190034</v>
      </c>
      <c r="H891" s="64">
        <f>IFERROR(G891/D889,"-")</f>
        <v>1.6360462219173408E-3</v>
      </c>
      <c r="I891" s="52">
        <v>8</v>
      </c>
      <c r="J891" s="64">
        <f>IFERROR(I891/E889,"-")</f>
        <v>0.15686274509803921</v>
      </c>
      <c r="K891" s="61">
        <f t="shared" si="156"/>
        <v>23754.25</v>
      </c>
      <c r="L891" s="138"/>
      <c r="M891" s="138"/>
      <c r="N891" s="103" t="s">
        <v>70</v>
      </c>
      <c r="O891" s="52">
        <v>592803</v>
      </c>
      <c r="P891" s="64">
        <f>IFERROR(O891/L889,"-")</f>
        <v>7.1243724292508808E-3</v>
      </c>
      <c r="Q891" s="52">
        <v>7</v>
      </c>
      <c r="R891" s="64">
        <f>IFERROR(Q891/M889,"-")</f>
        <v>0.125</v>
      </c>
      <c r="S891" s="61">
        <f t="shared" si="157"/>
        <v>84686.142857142855</v>
      </c>
      <c r="T891" s="138"/>
      <c r="U891" s="138"/>
      <c r="V891" s="103" t="s">
        <v>70</v>
      </c>
      <c r="W891" s="52">
        <v>32382773</v>
      </c>
      <c r="X891" s="50">
        <f>W891/T889</f>
        <v>1.1477717646492722E-2</v>
      </c>
      <c r="Y891" s="52">
        <v>1082</v>
      </c>
      <c r="Z891" s="64">
        <f>IFERROR(Y891/U889,"-")</f>
        <v>0.25488810365135456</v>
      </c>
      <c r="AA891" s="61">
        <f t="shared" si="158"/>
        <v>29928.625693160815</v>
      </c>
      <c r="AB891" s="138"/>
      <c r="AC891" s="138"/>
      <c r="AD891" s="103" t="s">
        <v>70</v>
      </c>
      <c r="AE891" s="52">
        <v>40728926</v>
      </c>
      <c r="AF891" s="64">
        <f>IFERROR(AE891/AB889,"-")</f>
        <v>1.5235844143461649E-2</v>
      </c>
      <c r="AG891" s="52">
        <v>864</v>
      </c>
      <c r="AH891" s="64">
        <f>IFERROR(AG891/AC889,"-")</f>
        <v>0.29680522157334249</v>
      </c>
      <c r="AI891" s="61">
        <f t="shared" si="159"/>
        <v>47139.960648148146</v>
      </c>
      <c r="AJ891" s="138"/>
      <c r="AK891" s="138"/>
      <c r="AL891" s="103" t="s">
        <v>70</v>
      </c>
      <c r="AM891" s="52">
        <v>19443560</v>
      </c>
      <c r="AN891" s="64">
        <f>IFERROR(AM891/AJ889,"-")</f>
        <v>1.133756120892415E-2</v>
      </c>
      <c r="AO891" s="52">
        <v>515</v>
      </c>
      <c r="AP891" s="64">
        <f>IFERROR(AO891/AK889,"-")</f>
        <v>0.30276308054085832</v>
      </c>
      <c r="AQ891" s="61">
        <f t="shared" si="160"/>
        <v>37754.485436893206</v>
      </c>
      <c r="AR891" s="138"/>
      <c r="AS891" s="138"/>
      <c r="AT891" s="103" t="s">
        <v>70</v>
      </c>
      <c r="AU891" s="52">
        <v>6802197</v>
      </c>
      <c r="AV891" s="64">
        <f>IFERROR(AU891/AR889,"-")</f>
        <v>8.5609118675243172E-3</v>
      </c>
      <c r="AW891" s="52">
        <v>217</v>
      </c>
      <c r="AX891" s="64">
        <f>IFERROR(AW891/AS889,"-")</f>
        <v>0.28403141361256545</v>
      </c>
      <c r="AY891" s="61">
        <f t="shared" si="161"/>
        <v>31346.529953917052</v>
      </c>
      <c r="AZ891" s="138"/>
      <c r="BA891" s="138"/>
      <c r="BB891" s="103" t="s">
        <v>70</v>
      </c>
      <c r="BC891" s="52">
        <v>1349093</v>
      </c>
      <c r="BD891" s="64">
        <f>IFERROR(BC891/AZ889,"-")</f>
        <v>4.8367373095934861E-3</v>
      </c>
      <c r="BE891" s="52">
        <v>49</v>
      </c>
      <c r="BF891" s="64">
        <f>IFERROR(BE891/BA889,"-")</f>
        <v>0.18014705882352941</v>
      </c>
      <c r="BG891" s="61">
        <f t="shared" si="162"/>
        <v>27532.510204081631</v>
      </c>
      <c r="BH891" s="138"/>
      <c r="BI891" s="150"/>
      <c r="BJ891" s="103" t="s">
        <v>70</v>
      </c>
      <c r="BK891" s="52">
        <f t="shared" si="164"/>
        <v>101489386</v>
      </c>
      <c r="BL891" s="64">
        <f>IFERROR(BK891/BH889,"-")</f>
        <v>1.1964684710253649E-2</v>
      </c>
      <c r="BM891" s="52">
        <f t="shared" si="165"/>
        <v>2742</v>
      </c>
      <c r="BN891" s="64">
        <f>IFERROR(BM891/BI889,"-")</f>
        <v>0.2742</v>
      </c>
      <c r="BO891" s="61">
        <f t="shared" si="163"/>
        <v>37012.90517870168</v>
      </c>
    </row>
    <row r="892" spans="2:67" s="106" customFormat="1">
      <c r="B892" s="179"/>
      <c r="C892" s="173"/>
      <c r="D892" s="138"/>
      <c r="E892" s="138"/>
      <c r="F892" s="103" t="s">
        <v>72</v>
      </c>
      <c r="G892" s="52">
        <v>17386</v>
      </c>
      <c r="H892" s="64">
        <f>IFERROR(G892/D889,"-")</f>
        <v>1.4968005522303843E-4</v>
      </c>
      <c r="I892" s="52">
        <v>2</v>
      </c>
      <c r="J892" s="64">
        <f>IFERROR(I892/E889,"-")</f>
        <v>3.9215686274509803E-2</v>
      </c>
      <c r="K892" s="61">
        <f t="shared" si="156"/>
        <v>8693</v>
      </c>
      <c r="L892" s="138"/>
      <c r="M892" s="138"/>
      <c r="N892" s="103" t="s">
        <v>72</v>
      </c>
      <c r="O892" s="52">
        <v>41394</v>
      </c>
      <c r="P892" s="64">
        <f>IFERROR(O892/L889,"-")</f>
        <v>4.9747769889223062E-4</v>
      </c>
      <c r="Q892" s="52">
        <v>5</v>
      </c>
      <c r="R892" s="64">
        <f>IFERROR(Q892/M889,"-")</f>
        <v>8.9285714285714288E-2</v>
      </c>
      <c r="S892" s="61">
        <f t="shared" si="157"/>
        <v>8278.7999999999993</v>
      </c>
      <c r="T892" s="138"/>
      <c r="U892" s="138"/>
      <c r="V892" s="103" t="s">
        <v>72</v>
      </c>
      <c r="W892" s="52">
        <v>5663329</v>
      </c>
      <c r="X892" s="50">
        <f>W892/T889</f>
        <v>2.0073046616852106E-3</v>
      </c>
      <c r="Y892" s="52">
        <v>111</v>
      </c>
      <c r="Z892" s="64">
        <f>IFERROR(Y892/U889,"-")</f>
        <v>2.6148409893992933E-2</v>
      </c>
      <c r="AA892" s="61">
        <f t="shared" si="158"/>
        <v>51020.981981981982</v>
      </c>
      <c r="AB892" s="138"/>
      <c r="AC892" s="138"/>
      <c r="AD892" s="103" t="s">
        <v>72</v>
      </c>
      <c r="AE892" s="52">
        <v>6064223</v>
      </c>
      <c r="AF892" s="64">
        <f>IFERROR(AE892/AB889,"-")</f>
        <v>2.2684997016419101E-3</v>
      </c>
      <c r="AG892" s="52">
        <v>94</v>
      </c>
      <c r="AH892" s="64">
        <f>IFERROR(AG892/AC889,"-")</f>
        <v>3.2291308828581243E-2</v>
      </c>
      <c r="AI892" s="61">
        <f t="shared" si="159"/>
        <v>64513.01063829787</v>
      </c>
      <c r="AJ892" s="138"/>
      <c r="AK892" s="138"/>
      <c r="AL892" s="103" t="s">
        <v>72</v>
      </c>
      <c r="AM892" s="52">
        <v>2653205</v>
      </c>
      <c r="AN892" s="64">
        <f>IFERROR(AM892/AJ889,"-")</f>
        <v>1.5470867519797608E-3</v>
      </c>
      <c r="AO892" s="52">
        <v>62</v>
      </c>
      <c r="AP892" s="64">
        <f>IFERROR(AO892/AK889,"-")</f>
        <v>3.6449147560258674E-2</v>
      </c>
      <c r="AQ892" s="61">
        <f t="shared" si="160"/>
        <v>42793.629032258068</v>
      </c>
      <c r="AR892" s="138"/>
      <c r="AS892" s="138"/>
      <c r="AT892" s="103" t="s">
        <v>72</v>
      </c>
      <c r="AU892" s="52">
        <v>467949</v>
      </c>
      <c r="AV892" s="64">
        <f>IFERROR(AU892/AR889,"-")</f>
        <v>5.8893768403004744E-4</v>
      </c>
      <c r="AW892" s="52">
        <v>19</v>
      </c>
      <c r="AX892" s="64">
        <f>IFERROR(AW892/AS889,"-")</f>
        <v>2.4869109947643978E-2</v>
      </c>
      <c r="AY892" s="61">
        <f t="shared" si="161"/>
        <v>24628.894736842107</v>
      </c>
      <c r="AZ892" s="138"/>
      <c r="BA892" s="138"/>
      <c r="BB892" s="103" t="s">
        <v>72</v>
      </c>
      <c r="BC892" s="52">
        <v>162423</v>
      </c>
      <c r="BD892" s="64">
        <f>IFERROR(BC892/AZ889,"-")</f>
        <v>5.8231521773228589E-4</v>
      </c>
      <c r="BE892" s="52">
        <v>5</v>
      </c>
      <c r="BF892" s="64">
        <f>IFERROR(BE892/BA889,"-")</f>
        <v>1.8382352941176471E-2</v>
      </c>
      <c r="BG892" s="61">
        <f t="shared" si="162"/>
        <v>32484.6</v>
      </c>
      <c r="BH892" s="138"/>
      <c r="BI892" s="150"/>
      <c r="BJ892" s="103" t="s">
        <v>72</v>
      </c>
      <c r="BK892" s="52">
        <f t="shared" si="164"/>
        <v>15069909</v>
      </c>
      <c r="BL892" s="64">
        <f>IFERROR(BK892/BH889,"-")</f>
        <v>1.7766065684663207E-3</v>
      </c>
      <c r="BM892" s="52">
        <f t="shared" si="165"/>
        <v>298</v>
      </c>
      <c r="BN892" s="64">
        <f>IFERROR(BM892/BI889,"-")</f>
        <v>2.98E-2</v>
      </c>
      <c r="BO892" s="61">
        <f t="shared" si="163"/>
        <v>50570.164429530203</v>
      </c>
    </row>
    <row r="893" spans="2:67" s="106" customFormat="1">
      <c r="B893" s="179"/>
      <c r="C893" s="173"/>
      <c r="D893" s="138"/>
      <c r="E893" s="138"/>
      <c r="F893" s="103" t="s">
        <v>74</v>
      </c>
      <c r="G893" s="52">
        <v>250037</v>
      </c>
      <c r="H893" s="64">
        <f>IFERROR(G893/D889,"-")</f>
        <v>2.152625789014314E-3</v>
      </c>
      <c r="I893" s="52">
        <v>7</v>
      </c>
      <c r="J893" s="64">
        <f>IFERROR(I893/E889,"-")</f>
        <v>0.13725490196078433</v>
      </c>
      <c r="K893" s="61">
        <f t="shared" si="156"/>
        <v>35719.571428571428</v>
      </c>
      <c r="L893" s="138"/>
      <c r="M893" s="138"/>
      <c r="N893" s="103" t="s">
        <v>74</v>
      </c>
      <c r="O893" s="52">
        <v>703003</v>
      </c>
      <c r="P893" s="64">
        <f>IFERROR(O893/L889,"-")</f>
        <v>8.4487682938187841E-3</v>
      </c>
      <c r="Q893" s="52">
        <v>13</v>
      </c>
      <c r="R893" s="64">
        <f>IFERROR(Q893/M889,"-")</f>
        <v>0.23214285714285715</v>
      </c>
      <c r="S893" s="61">
        <f t="shared" si="157"/>
        <v>54077.153846153844</v>
      </c>
      <c r="T893" s="138"/>
      <c r="U893" s="138"/>
      <c r="V893" s="103" t="s">
        <v>74</v>
      </c>
      <c r="W893" s="52">
        <v>58690194</v>
      </c>
      <c r="X893" s="50">
        <f>W893/T889</f>
        <v>2.0802093611621254E-2</v>
      </c>
      <c r="Y893" s="52">
        <v>1214</v>
      </c>
      <c r="Z893" s="64">
        <f>IFERROR(Y893/U889,"-")</f>
        <v>0.28598351001177857</v>
      </c>
      <c r="AA893" s="61">
        <f t="shared" si="158"/>
        <v>48344.476112026357</v>
      </c>
      <c r="AB893" s="138"/>
      <c r="AC893" s="138"/>
      <c r="AD893" s="103" t="s">
        <v>74</v>
      </c>
      <c r="AE893" s="52">
        <v>56355262</v>
      </c>
      <c r="AF893" s="64">
        <f>IFERROR(AE893/AB889,"-")</f>
        <v>2.1081331447235972E-2</v>
      </c>
      <c r="AG893" s="52">
        <v>992</v>
      </c>
      <c r="AH893" s="64">
        <f>IFERROR(AG893/AC889,"-")</f>
        <v>0.34077636551013396</v>
      </c>
      <c r="AI893" s="61">
        <f t="shared" si="159"/>
        <v>56809.739919354841</v>
      </c>
      <c r="AJ893" s="138"/>
      <c r="AK893" s="138"/>
      <c r="AL893" s="103" t="s">
        <v>74</v>
      </c>
      <c r="AM893" s="52">
        <v>31777429</v>
      </c>
      <c r="AN893" s="64">
        <f>IFERROR(AM893/AJ889,"-")</f>
        <v>1.8529453780570089E-2</v>
      </c>
      <c r="AO893" s="52">
        <v>576</v>
      </c>
      <c r="AP893" s="64">
        <f>IFERROR(AO893/AK889,"-")</f>
        <v>0.33862433862433861</v>
      </c>
      <c r="AQ893" s="61">
        <f t="shared" si="160"/>
        <v>55169.147569444445</v>
      </c>
      <c r="AR893" s="138"/>
      <c r="AS893" s="138"/>
      <c r="AT893" s="103" t="s">
        <v>74</v>
      </c>
      <c r="AU893" s="52">
        <v>17921197</v>
      </c>
      <c r="AV893" s="64">
        <f>IFERROR(AU893/AR889,"-")</f>
        <v>2.2554740487160427E-2</v>
      </c>
      <c r="AW893" s="52">
        <v>240</v>
      </c>
      <c r="AX893" s="64">
        <f>IFERROR(AW893/AS889,"-")</f>
        <v>0.31413612565445026</v>
      </c>
      <c r="AY893" s="61">
        <f t="shared" si="161"/>
        <v>74671.65416666666</v>
      </c>
      <c r="AZ893" s="138"/>
      <c r="BA893" s="138"/>
      <c r="BB893" s="103" t="s">
        <v>74</v>
      </c>
      <c r="BC893" s="52">
        <v>2149681</v>
      </c>
      <c r="BD893" s="64">
        <f>IFERROR(BC893/AZ889,"-")</f>
        <v>7.7069870619921937E-3</v>
      </c>
      <c r="BE893" s="52">
        <v>50</v>
      </c>
      <c r="BF893" s="64">
        <f>IFERROR(BE893/BA889,"-")</f>
        <v>0.18382352941176472</v>
      </c>
      <c r="BG893" s="61">
        <f t="shared" si="162"/>
        <v>42993.62</v>
      </c>
      <c r="BH893" s="138"/>
      <c r="BI893" s="150"/>
      <c r="BJ893" s="103" t="s">
        <v>74</v>
      </c>
      <c r="BK893" s="52">
        <f t="shared" si="164"/>
        <v>167846803</v>
      </c>
      <c r="BL893" s="64">
        <f>IFERROR(BK893/BH889,"-")</f>
        <v>1.9787626634366041E-2</v>
      </c>
      <c r="BM893" s="52">
        <f t="shared" si="165"/>
        <v>3092</v>
      </c>
      <c r="BN893" s="64">
        <f>IFERROR(BM893/BI889,"-")</f>
        <v>0.30919999999999997</v>
      </c>
      <c r="BO893" s="61">
        <f t="shared" si="163"/>
        <v>54284.218305304013</v>
      </c>
    </row>
    <row r="894" spans="2:67" s="106" customFormat="1">
      <c r="B894" s="179"/>
      <c r="C894" s="173"/>
      <c r="D894" s="138"/>
      <c r="E894" s="138"/>
      <c r="F894" s="103" t="s">
        <v>76</v>
      </c>
      <c r="G894" s="52">
        <v>876979</v>
      </c>
      <c r="H894" s="64">
        <f>IFERROR(G894/D889,"-")</f>
        <v>7.5501130305674121E-3</v>
      </c>
      <c r="I894" s="52">
        <v>14</v>
      </c>
      <c r="J894" s="64">
        <f>IFERROR(I894/E889,"-")</f>
        <v>0.27450980392156865</v>
      </c>
      <c r="K894" s="61">
        <f t="shared" si="156"/>
        <v>62641.357142857145</v>
      </c>
      <c r="L894" s="138"/>
      <c r="M894" s="138"/>
      <c r="N894" s="103" t="s">
        <v>76</v>
      </c>
      <c r="O894" s="52">
        <v>355160</v>
      </c>
      <c r="P894" s="64">
        <f>IFERROR(O894/L889,"-")</f>
        <v>4.2683524070774659E-3</v>
      </c>
      <c r="Q894" s="52">
        <v>12</v>
      </c>
      <c r="R894" s="64">
        <f>IFERROR(Q894/M889,"-")</f>
        <v>0.21428571428571427</v>
      </c>
      <c r="S894" s="61">
        <f t="shared" si="157"/>
        <v>29596.666666666668</v>
      </c>
      <c r="T894" s="138"/>
      <c r="U894" s="138"/>
      <c r="V894" s="103" t="s">
        <v>76</v>
      </c>
      <c r="W894" s="52">
        <v>78304269</v>
      </c>
      <c r="X894" s="50">
        <f>W894/T889</f>
        <v>2.7754086720646592E-2</v>
      </c>
      <c r="Y894" s="52">
        <v>1226</v>
      </c>
      <c r="Z894" s="64">
        <f>IFERROR(Y894/U889,"-")</f>
        <v>0.2888103651354535</v>
      </c>
      <c r="AA894" s="61">
        <f t="shared" si="158"/>
        <v>63869.713703099507</v>
      </c>
      <c r="AB894" s="138"/>
      <c r="AC894" s="138"/>
      <c r="AD894" s="103" t="s">
        <v>76</v>
      </c>
      <c r="AE894" s="52">
        <v>78623026</v>
      </c>
      <c r="AF894" s="64">
        <f>IFERROR(AE894/AB889,"-")</f>
        <v>2.9411238838542735E-2</v>
      </c>
      <c r="AG894" s="52">
        <v>1065</v>
      </c>
      <c r="AH894" s="64">
        <f>IFERROR(AG894/AC889,"-")</f>
        <v>0.36585365853658536</v>
      </c>
      <c r="AI894" s="61">
        <f t="shared" si="159"/>
        <v>73824.437558685444</v>
      </c>
      <c r="AJ894" s="138"/>
      <c r="AK894" s="138"/>
      <c r="AL894" s="103" t="s">
        <v>76</v>
      </c>
      <c r="AM894" s="52">
        <v>64296449</v>
      </c>
      <c r="AN894" s="64">
        <f>IFERROR(AM894/AJ889,"-")</f>
        <v>3.7491330088418477E-2</v>
      </c>
      <c r="AO894" s="52">
        <v>683</v>
      </c>
      <c r="AP894" s="64">
        <f>IFERROR(AO894/AK889,"-")</f>
        <v>0.40152851263962375</v>
      </c>
      <c r="AQ894" s="61">
        <f t="shared" si="160"/>
        <v>94138.285505124455</v>
      </c>
      <c r="AR894" s="138"/>
      <c r="AS894" s="138"/>
      <c r="AT894" s="103" t="s">
        <v>76</v>
      </c>
      <c r="AU894" s="52">
        <v>22621338</v>
      </c>
      <c r="AV894" s="64">
        <f>IFERROR(AU894/AR889,"-")</f>
        <v>2.8470107664255947E-2</v>
      </c>
      <c r="AW894" s="52">
        <v>312</v>
      </c>
      <c r="AX894" s="64">
        <f>IFERROR(AW894/AS889,"-")</f>
        <v>0.40837696335078533</v>
      </c>
      <c r="AY894" s="61">
        <f t="shared" si="161"/>
        <v>72504.288461538468</v>
      </c>
      <c r="AZ894" s="138"/>
      <c r="BA894" s="138"/>
      <c r="BB894" s="103" t="s">
        <v>76</v>
      </c>
      <c r="BC894" s="52">
        <v>7128678</v>
      </c>
      <c r="BD894" s="64">
        <f>IFERROR(BC894/AZ889,"-")</f>
        <v>2.555757301437208E-2</v>
      </c>
      <c r="BE894" s="52">
        <v>87</v>
      </c>
      <c r="BF894" s="64">
        <f>IFERROR(BE894/BA889,"-")</f>
        <v>0.31985294117647056</v>
      </c>
      <c r="BG894" s="61">
        <f t="shared" si="162"/>
        <v>81938.827586206899</v>
      </c>
      <c r="BH894" s="138"/>
      <c r="BI894" s="150"/>
      <c r="BJ894" s="103" t="s">
        <v>76</v>
      </c>
      <c r="BK894" s="52">
        <f t="shared" si="164"/>
        <v>252205899</v>
      </c>
      <c r="BL894" s="64">
        <f>IFERROR(BK894/BH889,"-")</f>
        <v>2.9732804409724933E-2</v>
      </c>
      <c r="BM894" s="52">
        <f t="shared" si="165"/>
        <v>3399</v>
      </c>
      <c r="BN894" s="64">
        <f>IFERROR(BM894/BI889,"-")</f>
        <v>0.33989999999999998</v>
      </c>
      <c r="BO894" s="61">
        <f t="shared" si="163"/>
        <v>74200.029126213587</v>
      </c>
    </row>
    <row r="895" spans="2:67" s="106" customFormat="1">
      <c r="B895" s="179"/>
      <c r="C895" s="173"/>
      <c r="D895" s="138"/>
      <c r="E895" s="138"/>
      <c r="F895" s="103" t="s">
        <v>77</v>
      </c>
      <c r="G895" s="52">
        <v>1235436</v>
      </c>
      <c r="H895" s="64">
        <f>IFERROR(G895/D889,"-")</f>
        <v>1.0636151426695601E-2</v>
      </c>
      <c r="I895" s="52">
        <v>4</v>
      </c>
      <c r="J895" s="64">
        <f>IFERROR(I895/E889,"-")</f>
        <v>7.8431372549019607E-2</v>
      </c>
      <c r="K895" s="61">
        <f t="shared" si="156"/>
        <v>308859</v>
      </c>
      <c r="L895" s="138"/>
      <c r="M895" s="138"/>
      <c r="N895" s="103" t="s">
        <v>77</v>
      </c>
      <c r="O895" s="52">
        <v>7881</v>
      </c>
      <c r="P895" s="64">
        <f>IFERROR(O895/L889,"-")</f>
        <v>9.4714735105804449E-5</v>
      </c>
      <c r="Q895" s="52">
        <v>2</v>
      </c>
      <c r="R895" s="64">
        <f>IFERROR(Q895/M889,"-")</f>
        <v>3.5714285714285712E-2</v>
      </c>
      <c r="S895" s="61">
        <f t="shared" si="157"/>
        <v>3940.5</v>
      </c>
      <c r="T895" s="138"/>
      <c r="U895" s="138"/>
      <c r="V895" s="103" t="s">
        <v>77</v>
      </c>
      <c r="W895" s="52">
        <v>42084767</v>
      </c>
      <c r="X895" s="50">
        <f>W895/T889</f>
        <v>1.4916482688015464E-2</v>
      </c>
      <c r="Y895" s="52">
        <v>333</v>
      </c>
      <c r="Z895" s="64">
        <f>IFERROR(Y895/U889,"-")</f>
        <v>7.8445229681978798E-2</v>
      </c>
      <c r="AA895" s="61">
        <f t="shared" si="158"/>
        <v>126380.68168168169</v>
      </c>
      <c r="AB895" s="138"/>
      <c r="AC895" s="138"/>
      <c r="AD895" s="103" t="s">
        <v>77</v>
      </c>
      <c r="AE895" s="52">
        <v>78530509</v>
      </c>
      <c r="AF895" s="64">
        <f>IFERROR(AE895/AB889,"-")</f>
        <v>2.9376630152995253E-2</v>
      </c>
      <c r="AG895" s="52">
        <v>380</v>
      </c>
      <c r="AH895" s="64">
        <f>IFERROR(AG895/AC889,"-")</f>
        <v>0.1305393335623497</v>
      </c>
      <c r="AI895" s="61">
        <f t="shared" si="159"/>
        <v>206659.23421052631</v>
      </c>
      <c r="AJ895" s="138"/>
      <c r="AK895" s="138"/>
      <c r="AL895" s="103" t="s">
        <v>77</v>
      </c>
      <c r="AM895" s="52">
        <v>99655157</v>
      </c>
      <c r="AN895" s="64">
        <f>IFERROR(AM895/AJ889,"-")</f>
        <v>5.8109031590534141E-2</v>
      </c>
      <c r="AO895" s="52">
        <v>333</v>
      </c>
      <c r="AP895" s="64">
        <f>IFERROR(AO895/AK889,"-")</f>
        <v>0.19576719576719576</v>
      </c>
      <c r="AQ895" s="61">
        <f t="shared" si="160"/>
        <v>299264.73573573574</v>
      </c>
      <c r="AR895" s="138"/>
      <c r="AS895" s="138"/>
      <c r="AT895" s="103" t="s">
        <v>77</v>
      </c>
      <c r="AU895" s="52">
        <v>53676929</v>
      </c>
      <c r="AV895" s="64">
        <f>IFERROR(AU895/AR889,"-")</f>
        <v>6.7555152914324623E-2</v>
      </c>
      <c r="AW895" s="52">
        <v>141</v>
      </c>
      <c r="AX895" s="64">
        <f>IFERROR(AW895/AS889,"-")</f>
        <v>0.18455497382198952</v>
      </c>
      <c r="AY895" s="61">
        <f t="shared" si="161"/>
        <v>380687.43971631204</v>
      </c>
      <c r="AZ895" s="138"/>
      <c r="BA895" s="138"/>
      <c r="BB895" s="103" t="s">
        <v>77</v>
      </c>
      <c r="BC895" s="52">
        <v>15351457</v>
      </c>
      <c r="BD895" s="64">
        <f>IFERROR(BC895/AZ889,"-")</f>
        <v>5.5037691862992455E-2</v>
      </c>
      <c r="BE895" s="52">
        <v>52</v>
      </c>
      <c r="BF895" s="64">
        <f>IFERROR(BE895/BA889,"-")</f>
        <v>0.19117647058823528</v>
      </c>
      <c r="BG895" s="61">
        <f t="shared" si="162"/>
        <v>295220.32692307694</v>
      </c>
      <c r="BH895" s="138"/>
      <c r="BI895" s="150"/>
      <c r="BJ895" s="103" t="s">
        <v>77</v>
      </c>
      <c r="BK895" s="52">
        <f t="shared" si="164"/>
        <v>290542136</v>
      </c>
      <c r="BL895" s="64">
        <f>IFERROR(BK895/BH889,"-")</f>
        <v>3.4252301539036169E-2</v>
      </c>
      <c r="BM895" s="52">
        <f t="shared" si="165"/>
        <v>1245</v>
      </c>
      <c r="BN895" s="64">
        <f>IFERROR(BM895/BI889,"-")</f>
        <v>0.1245</v>
      </c>
      <c r="BO895" s="61">
        <f t="shared" si="163"/>
        <v>233367.17751004017</v>
      </c>
    </row>
    <row r="896" spans="2:67" s="106" customFormat="1">
      <c r="B896" s="179"/>
      <c r="C896" s="173"/>
      <c r="D896" s="138"/>
      <c r="E896" s="138"/>
      <c r="F896" s="103" t="s">
        <v>79</v>
      </c>
      <c r="G896" s="52">
        <v>0</v>
      </c>
      <c r="H896" s="64">
        <f>IFERROR(G896/D889,"-")</f>
        <v>0</v>
      </c>
      <c r="I896" s="52">
        <v>0</v>
      </c>
      <c r="J896" s="64">
        <f>IFERROR(I896/E889,"-")</f>
        <v>0</v>
      </c>
      <c r="K896" s="61" t="str">
        <f t="shared" si="156"/>
        <v>-</v>
      </c>
      <c r="L896" s="138"/>
      <c r="M896" s="138"/>
      <c r="N896" s="103" t="s">
        <v>79</v>
      </c>
      <c r="O896" s="52">
        <v>0</v>
      </c>
      <c r="P896" s="64">
        <f>IFERROR(O896/L889,"-")</f>
        <v>0</v>
      </c>
      <c r="Q896" s="52">
        <v>0</v>
      </c>
      <c r="R896" s="64">
        <f>IFERROR(Q896/M889,"-")</f>
        <v>0</v>
      </c>
      <c r="S896" s="61" t="str">
        <f t="shared" si="157"/>
        <v>-</v>
      </c>
      <c r="T896" s="138"/>
      <c r="U896" s="138"/>
      <c r="V896" s="103" t="s">
        <v>79</v>
      </c>
      <c r="W896" s="52">
        <v>1494</v>
      </c>
      <c r="X896" s="50">
        <f>W896/T889</f>
        <v>5.2953186448424677E-7</v>
      </c>
      <c r="Y896" s="52">
        <v>2</v>
      </c>
      <c r="Z896" s="64">
        <f>IFERROR(Y896/U889,"-")</f>
        <v>4.7114252061248527E-4</v>
      </c>
      <c r="AA896" s="61">
        <f t="shared" si="158"/>
        <v>747</v>
      </c>
      <c r="AB896" s="138"/>
      <c r="AC896" s="138"/>
      <c r="AD896" s="103" t="s">
        <v>79</v>
      </c>
      <c r="AE896" s="52">
        <v>2820</v>
      </c>
      <c r="AF896" s="64">
        <f>IFERROR(AE896/AB889,"-")</f>
        <v>1.0549033501291405E-6</v>
      </c>
      <c r="AG896" s="52">
        <v>1</v>
      </c>
      <c r="AH896" s="64">
        <f>IFERROR(AG896/AC889,"-")</f>
        <v>3.4352456200618345E-4</v>
      </c>
      <c r="AI896" s="61">
        <f t="shared" si="159"/>
        <v>2820</v>
      </c>
      <c r="AJ896" s="138"/>
      <c r="AK896" s="138"/>
      <c r="AL896" s="103" t="s">
        <v>79</v>
      </c>
      <c r="AM896" s="52">
        <v>0</v>
      </c>
      <c r="AN896" s="64">
        <f>IFERROR(AM896/AJ889,"-")</f>
        <v>0</v>
      </c>
      <c r="AO896" s="52">
        <v>0</v>
      </c>
      <c r="AP896" s="64">
        <f>IFERROR(AO896/AK889,"-")</f>
        <v>0</v>
      </c>
      <c r="AQ896" s="61" t="str">
        <f t="shared" si="160"/>
        <v>-</v>
      </c>
      <c r="AR896" s="138"/>
      <c r="AS896" s="138"/>
      <c r="AT896" s="103" t="s">
        <v>79</v>
      </c>
      <c r="AU896" s="52">
        <v>2397</v>
      </c>
      <c r="AV896" s="64">
        <f>IFERROR(AU896/AR889,"-")</f>
        <v>3.0167467579159776E-6</v>
      </c>
      <c r="AW896" s="52">
        <v>1</v>
      </c>
      <c r="AX896" s="64">
        <f>IFERROR(AW896/AS889,"-")</f>
        <v>1.3089005235602095E-3</v>
      </c>
      <c r="AY896" s="61">
        <f t="shared" si="161"/>
        <v>2397</v>
      </c>
      <c r="AZ896" s="138"/>
      <c r="BA896" s="138"/>
      <c r="BB896" s="103" t="s">
        <v>79</v>
      </c>
      <c r="BC896" s="52">
        <v>0</v>
      </c>
      <c r="BD896" s="64">
        <f>IFERROR(BC896/AZ889,"-")</f>
        <v>0</v>
      </c>
      <c r="BE896" s="52">
        <v>0</v>
      </c>
      <c r="BF896" s="64">
        <f>IFERROR(BE896/BA889,"-")</f>
        <v>0</v>
      </c>
      <c r="BG896" s="61" t="str">
        <f t="shared" si="162"/>
        <v>-</v>
      </c>
      <c r="BH896" s="138"/>
      <c r="BI896" s="150"/>
      <c r="BJ896" s="103" t="s">
        <v>79</v>
      </c>
      <c r="BK896" s="52">
        <f t="shared" si="164"/>
        <v>6711</v>
      </c>
      <c r="BL896" s="64">
        <f>IFERROR(BK896/BH889,"-")</f>
        <v>7.911664682897208E-7</v>
      </c>
      <c r="BM896" s="52">
        <f t="shared" si="165"/>
        <v>4</v>
      </c>
      <c r="BN896" s="64">
        <f>IFERROR(BM896/BI889,"-")</f>
        <v>4.0000000000000002E-4</v>
      </c>
      <c r="BO896" s="61">
        <f t="shared" si="163"/>
        <v>1677.75</v>
      </c>
    </row>
    <row r="897" spans="2:67" s="106" customFormat="1">
      <c r="B897" s="179"/>
      <c r="C897" s="173"/>
      <c r="D897" s="138"/>
      <c r="E897" s="138"/>
      <c r="F897" s="103" t="s">
        <v>81</v>
      </c>
      <c r="G897" s="52">
        <v>0</v>
      </c>
      <c r="H897" s="64">
        <f>IFERROR(G897/D889,"-")</f>
        <v>0</v>
      </c>
      <c r="I897" s="52">
        <v>0</v>
      </c>
      <c r="J897" s="64">
        <f>IFERROR(I897/E889,"-")</f>
        <v>0</v>
      </c>
      <c r="K897" s="61" t="str">
        <f t="shared" si="156"/>
        <v>-</v>
      </c>
      <c r="L897" s="138"/>
      <c r="M897" s="138"/>
      <c r="N897" s="103" t="s">
        <v>81</v>
      </c>
      <c r="O897" s="52">
        <v>3575</v>
      </c>
      <c r="P897" s="64">
        <f>IFERROR(O897/L889,"-")</f>
        <v>4.2964747875047695E-5</v>
      </c>
      <c r="Q897" s="52">
        <v>1</v>
      </c>
      <c r="R897" s="64">
        <f>IFERROR(Q897/M889,"-")</f>
        <v>1.7857142857142856E-2</v>
      </c>
      <c r="S897" s="61">
        <f t="shared" si="157"/>
        <v>3575</v>
      </c>
      <c r="T897" s="138"/>
      <c r="U897" s="138"/>
      <c r="V897" s="103" t="s">
        <v>81</v>
      </c>
      <c r="W897" s="52">
        <v>376479</v>
      </c>
      <c r="X897" s="50">
        <f>W897/T889</f>
        <v>1.3343883989903933E-4</v>
      </c>
      <c r="Y897" s="52">
        <v>17</v>
      </c>
      <c r="Z897" s="64">
        <f>IFERROR(Y897/U889,"-")</f>
        <v>4.0047114252061249E-3</v>
      </c>
      <c r="AA897" s="61">
        <f t="shared" si="158"/>
        <v>22145.823529411766</v>
      </c>
      <c r="AB897" s="138"/>
      <c r="AC897" s="138"/>
      <c r="AD897" s="103" t="s">
        <v>81</v>
      </c>
      <c r="AE897" s="52">
        <v>144141</v>
      </c>
      <c r="AF897" s="64">
        <f>IFERROR(AE897/AB889,"-")</f>
        <v>5.3920150280483836E-5</v>
      </c>
      <c r="AG897" s="52">
        <v>9</v>
      </c>
      <c r="AH897" s="64">
        <f>IFERROR(AG897/AC889,"-")</f>
        <v>3.091721058055651E-3</v>
      </c>
      <c r="AI897" s="61">
        <f t="shared" si="159"/>
        <v>16015.666666666666</v>
      </c>
      <c r="AJ897" s="138"/>
      <c r="AK897" s="138"/>
      <c r="AL897" s="103" t="s">
        <v>81</v>
      </c>
      <c r="AM897" s="52">
        <v>257762</v>
      </c>
      <c r="AN897" s="64">
        <f>IFERROR(AM897/AJ889,"-")</f>
        <v>1.5030130553945402E-4</v>
      </c>
      <c r="AO897" s="52">
        <v>12</v>
      </c>
      <c r="AP897" s="64">
        <f>IFERROR(AO897/AK889,"-")</f>
        <v>7.0546737213403876E-3</v>
      </c>
      <c r="AQ897" s="61">
        <f t="shared" si="160"/>
        <v>21480.166666666668</v>
      </c>
      <c r="AR897" s="138"/>
      <c r="AS897" s="138"/>
      <c r="AT897" s="103" t="s">
        <v>81</v>
      </c>
      <c r="AU897" s="52">
        <v>87574</v>
      </c>
      <c r="AV897" s="64">
        <f>IFERROR(AU897/AR889,"-")</f>
        <v>1.1021634567281344E-4</v>
      </c>
      <c r="AW897" s="52">
        <v>5</v>
      </c>
      <c r="AX897" s="64">
        <f>IFERROR(AW897/AS889,"-")</f>
        <v>6.5445026178010471E-3</v>
      </c>
      <c r="AY897" s="61">
        <f t="shared" si="161"/>
        <v>17514.8</v>
      </c>
      <c r="AZ897" s="138"/>
      <c r="BA897" s="138"/>
      <c r="BB897" s="103" t="s">
        <v>81</v>
      </c>
      <c r="BC897" s="52">
        <v>34552</v>
      </c>
      <c r="BD897" s="64">
        <f>IFERROR(BC897/AZ889,"-")</f>
        <v>1.2387503865269044E-4</v>
      </c>
      <c r="BE897" s="52">
        <v>2</v>
      </c>
      <c r="BF897" s="64">
        <f>IFERROR(BE897/BA889,"-")</f>
        <v>7.3529411764705881E-3</v>
      </c>
      <c r="BG897" s="61">
        <f t="shared" si="162"/>
        <v>17276</v>
      </c>
      <c r="BH897" s="138"/>
      <c r="BI897" s="150"/>
      <c r="BJ897" s="103" t="s">
        <v>81</v>
      </c>
      <c r="BK897" s="52">
        <f t="shared" si="164"/>
        <v>904083</v>
      </c>
      <c r="BL897" s="64">
        <f>IFERROR(BK897/BH889,"-")</f>
        <v>1.0658324454638291E-4</v>
      </c>
      <c r="BM897" s="52">
        <f t="shared" si="165"/>
        <v>46</v>
      </c>
      <c r="BN897" s="64">
        <f>IFERROR(BM897/BI889,"-")</f>
        <v>4.5999999999999999E-3</v>
      </c>
      <c r="BO897" s="61">
        <f t="shared" si="163"/>
        <v>19653.978260869564</v>
      </c>
    </row>
    <row r="898" spans="2:67" s="106" customFormat="1">
      <c r="B898" s="179"/>
      <c r="C898" s="173"/>
      <c r="D898" s="138"/>
      <c r="E898" s="138"/>
      <c r="F898" s="103" t="s">
        <v>83</v>
      </c>
      <c r="G898" s="52">
        <v>39496</v>
      </c>
      <c r="H898" s="64">
        <f>IFERROR(G898/D889,"-")</f>
        <v>3.400301081956244E-4</v>
      </c>
      <c r="I898" s="52">
        <v>5</v>
      </c>
      <c r="J898" s="64">
        <f>IFERROR(I898/E889,"-")</f>
        <v>9.8039215686274508E-2</v>
      </c>
      <c r="K898" s="61">
        <f t="shared" si="156"/>
        <v>7899.2</v>
      </c>
      <c r="L898" s="138"/>
      <c r="M898" s="138"/>
      <c r="N898" s="103" t="s">
        <v>83</v>
      </c>
      <c r="O898" s="52">
        <v>139084</v>
      </c>
      <c r="P898" s="64">
        <f>IFERROR(O898/L889,"-")</f>
        <v>1.6715269911757018E-3</v>
      </c>
      <c r="Q898" s="52">
        <v>3</v>
      </c>
      <c r="R898" s="64">
        <f>IFERROR(Q898/M889,"-")</f>
        <v>5.3571428571428568E-2</v>
      </c>
      <c r="S898" s="61">
        <f t="shared" si="157"/>
        <v>46361.333333333336</v>
      </c>
      <c r="T898" s="138"/>
      <c r="U898" s="138"/>
      <c r="V898" s="103" t="s">
        <v>83</v>
      </c>
      <c r="W898" s="52">
        <v>2263422</v>
      </c>
      <c r="X898" s="50">
        <f>W898/T889</f>
        <v>8.0224502796162177E-4</v>
      </c>
      <c r="Y898" s="52">
        <v>135</v>
      </c>
      <c r="Z898" s="64">
        <f>IFERROR(Y898/U889,"-")</f>
        <v>3.1802120141342753E-2</v>
      </c>
      <c r="AA898" s="61">
        <f t="shared" si="158"/>
        <v>16766.088888888888</v>
      </c>
      <c r="AB898" s="138"/>
      <c r="AC898" s="138"/>
      <c r="AD898" s="103" t="s">
        <v>83</v>
      </c>
      <c r="AE898" s="52">
        <v>2208672</v>
      </c>
      <c r="AF898" s="64">
        <f>IFERROR(AE898/AB889,"-")</f>
        <v>8.2621825962284708E-4</v>
      </c>
      <c r="AG898" s="52">
        <v>142</v>
      </c>
      <c r="AH898" s="64">
        <f>IFERROR(AG898/AC889,"-")</f>
        <v>4.878048780487805E-2</v>
      </c>
      <c r="AI898" s="61">
        <f t="shared" si="159"/>
        <v>15554.028169014084</v>
      </c>
      <c r="AJ898" s="138"/>
      <c r="AK898" s="138"/>
      <c r="AL898" s="103" t="s">
        <v>83</v>
      </c>
      <c r="AM898" s="52">
        <v>3676664</v>
      </c>
      <c r="AN898" s="64">
        <f>IFERROR(AM898/AJ889,"-")</f>
        <v>2.1438668198955286E-3</v>
      </c>
      <c r="AO898" s="52">
        <v>122</v>
      </c>
      <c r="AP898" s="64">
        <f>IFERROR(AO898/AK889,"-")</f>
        <v>7.1722516166960612E-2</v>
      </c>
      <c r="AQ898" s="61">
        <f t="shared" si="160"/>
        <v>30136.590163934427</v>
      </c>
      <c r="AR898" s="138"/>
      <c r="AS898" s="138"/>
      <c r="AT898" s="103" t="s">
        <v>83</v>
      </c>
      <c r="AU898" s="52">
        <v>5112221</v>
      </c>
      <c r="AV898" s="64">
        <f>IFERROR(AU898/AR889,"-")</f>
        <v>6.4339908750521389E-3</v>
      </c>
      <c r="AW898" s="52">
        <v>60</v>
      </c>
      <c r="AX898" s="64">
        <f>IFERROR(AW898/AS889,"-")</f>
        <v>7.8534031413612565E-2</v>
      </c>
      <c r="AY898" s="61">
        <f t="shared" si="161"/>
        <v>85203.683333333334</v>
      </c>
      <c r="AZ898" s="138"/>
      <c r="BA898" s="138"/>
      <c r="BB898" s="103" t="s">
        <v>83</v>
      </c>
      <c r="BC898" s="52">
        <v>1565282</v>
      </c>
      <c r="BD898" s="64">
        <f>IFERROR(BC898/AZ889,"-")</f>
        <v>5.6118131584961973E-3</v>
      </c>
      <c r="BE898" s="52">
        <v>39</v>
      </c>
      <c r="BF898" s="64">
        <f>IFERROR(BE898/BA889,"-")</f>
        <v>0.14338235294117646</v>
      </c>
      <c r="BG898" s="61">
        <f t="shared" si="162"/>
        <v>40135.435897435898</v>
      </c>
      <c r="BH898" s="138"/>
      <c r="BI898" s="150"/>
      <c r="BJ898" s="103" t="s">
        <v>83</v>
      </c>
      <c r="BK898" s="52">
        <f t="shared" si="164"/>
        <v>15004841</v>
      </c>
      <c r="BL898" s="64">
        <f>IFERROR(BK898/BH889,"-")</f>
        <v>1.7689356371954706E-3</v>
      </c>
      <c r="BM898" s="52">
        <f t="shared" si="165"/>
        <v>506</v>
      </c>
      <c r="BN898" s="64">
        <f>IFERROR(BM898/BI889,"-")</f>
        <v>5.0599999999999999E-2</v>
      </c>
      <c r="BO898" s="61">
        <f t="shared" si="163"/>
        <v>29653.835968379448</v>
      </c>
    </row>
    <row r="899" spans="2:67" s="106" customFormat="1">
      <c r="B899" s="179"/>
      <c r="C899" s="173"/>
      <c r="D899" s="138"/>
      <c r="E899" s="138"/>
      <c r="F899" s="103" t="s">
        <v>85</v>
      </c>
      <c r="G899" s="52">
        <v>6836</v>
      </c>
      <c r="H899" s="64">
        <f>IFERROR(G899/D889,"-")</f>
        <v>5.8852689376779638E-5</v>
      </c>
      <c r="I899" s="52">
        <v>1</v>
      </c>
      <c r="J899" s="64">
        <f>IFERROR(I899/E889,"-")</f>
        <v>1.9607843137254902E-2</v>
      </c>
      <c r="K899" s="61">
        <f t="shared" si="156"/>
        <v>6836</v>
      </c>
      <c r="L899" s="138"/>
      <c r="M899" s="138"/>
      <c r="N899" s="103" t="s">
        <v>85</v>
      </c>
      <c r="O899" s="52">
        <v>15704</v>
      </c>
      <c r="P899" s="64">
        <f>IFERROR(O899/L889,"-")</f>
        <v>1.8873241975657316E-4</v>
      </c>
      <c r="Q899" s="52">
        <v>2</v>
      </c>
      <c r="R899" s="64">
        <f>IFERROR(Q899/M889,"-")</f>
        <v>3.5714285714285712E-2</v>
      </c>
      <c r="S899" s="61">
        <f t="shared" si="157"/>
        <v>7852</v>
      </c>
      <c r="T899" s="138"/>
      <c r="U899" s="138"/>
      <c r="V899" s="103" t="s">
        <v>85</v>
      </c>
      <c r="W899" s="52">
        <v>1540607</v>
      </c>
      <c r="X899" s="50">
        <f>W899/T889</f>
        <v>5.4605120290996117E-4</v>
      </c>
      <c r="Y899" s="52">
        <v>21</v>
      </c>
      <c r="Z899" s="64">
        <f>IFERROR(Y899/U889,"-")</f>
        <v>4.9469964664310955E-3</v>
      </c>
      <c r="AA899" s="61">
        <f t="shared" si="158"/>
        <v>73362.238095238092</v>
      </c>
      <c r="AB899" s="138"/>
      <c r="AC899" s="138"/>
      <c r="AD899" s="103" t="s">
        <v>85</v>
      </c>
      <c r="AE899" s="52">
        <v>1797721</v>
      </c>
      <c r="AF899" s="64">
        <f>IFERROR(AE899/AB889,"-")</f>
        <v>6.7249003741046392E-4</v>
      </c>
      <c r="AG899" s="52">
        <v>33</v>
      </c>
      <c r="AH899" s="64">
        <f>IFERROR(AG899/AC889,"-")</f>
        <v>1.1336310546204053E-2</v>
      </c>
      <c r="AI899" s="61">
        <f t="shared" si="159"/>
        <v>54476.393939393936</v>
      </c>
      <c r="AJ899" s="138"/>
      <c r="AK899" s="138"/>
      <c r="AL899" s="103" t="s">
        <v>85</v>
      </c>
      <c r="AM899" s="52">
        <v>1370575</v>
      </c>
      <c r="AN899" s="64">
        <f>IFERROR(AM899/AJ889,"-")</f>
        <v>7.9918378907572574E-4</v>
      </c>
      <c r="AO899" s="52">
        <v>28</v>
      </c>
      <c r="AP899" s="64">
        <f>IFERROR(AO899/AK889,"-")</f>
        <v>1.646090534979424E-2</v>
      </c>
      <c r="AQ899" s="61">
        <f t="shared" si="160"/>
        <v>48949.107142857145</v>
      </c>
      <c r="AR899" s="138"/>
      <c r="AS899" s="138"/>
      <c r="AT899" s="103" t="s">
        <v>85</v>
      </c>
      <c r="AU899" s="52">
        <v>2964204</v>
      </c>
      <c r="AV899" s="64">
        <f>IFERROR(AU899/AR889,"-")</f>
        <v>3.730601921903034E-3</v>
      </c>
      <c r="AW899" s="52">
        <v>21</v>
      </c>
      <c r="AX899" s="64">
        <f>IFERROR(AW899/AS889,"-")</f>
        <v>2.7486910994764399E-2</v>
      </c>
      <c r="AY899" s="61">
        <f t="shared" si="161"/>
        <v>141152.57142857142</v>
      </c>
      <c r="AZ899" s="138"/>
      <c r="BA899" s="138"/>
      <c r="BB899" s="103" t="s">
        <v>85</v>
      </c>
      <c r="BC899" s="52">
        <v>173796</v>
      </c>
      <c r="BD899" s="64">
        <f>IFERROR(BC899/AZ889,"-")</f>
        <v>6.2308943672386514E-4</v>
      </c>
      <c r="BE899" s="52">
        <v>5</v>
      </c>
      <c r="BF899" s="64">
        <f>IFERROR(BE899/BA889,"-")</f>
        <v>1.8382352941176471E-2</v>
      </c>
      <c r="BG899" s="61">
        <f t="shared" si="162"/>
        <v>34759.199999999997</v>
      </c>
      <c r="BH899" s="138"/>
      <c r="BI899" s="150"/>
      <c r="BJ899" s="103" t="s">
        <v>85</v>
      </c>
      <c r="BK899" s="52">
        <f t="shared" si="164"/>
        <v>7869443</v>
      </c>
      <c r="BL899" s="64">
        <f>IFERROR(BK899/BH889,"-")</f>
        <v>9.2773646635632028E-4</v>
      </c>
      <c r="BM899" s="52">
        <f t="shared" si="165"/>
        <v>111</v>
      </c>
      <c r="BN899" s="64">
        <f>IFERROR(BM899/BI889,"-")</f>
        <v>1.11E-2</v>
      </c>
      <c r="BO899" s="61">
        <f t="shared" si="163"/>
        <v>70895.882882882885</v>
      </c>
    </row>
    <row r="900" spans="2:67" s="106" customFormat="1">
      <c r="B900" s="179"/>
      <c r="C900" s="173"/>
      <c r="D900" s="138"/>
      <c r="E900" s="138"/>
      <c r="F900" s="103" t="s">
        <v>87</v>
      </c>
      <c r="G900" s="52">
        <v>685070</v>
      </c>
      <c r="H900" s="64">
        <f>IFERROR(G900/D889,"-")</f>
        <v>5.8979245042935086E-3</v>
      </c>
      <c r="I900" s="52">
        <v>2</v>
      </c>
      <c r="J900" s="64">
        <f>IFERROR(I900/E889,"-")</f>
        <v>3.9215686274509803E-2</v>
      </c>
      <c r="K900" s="61">
        <f t="shared" si="156"/>
        <v>342535</v>
      </c>
      <c r="L900" s="138"/>
      <c r="M900" s="138"/>
      <c r="N900" s="103" t="s">
        <v>87</v>
      </c>
      <c r="O900" s="52">
        <v>0</v>
      </c>
      <c r="P900" s="64">
        <f>IFERROR(O900/L889,"-")</f>
        <v>0</v>
      </c>
      <c r="Q900" s="52">
        <v>0</v>
      </c>
      <c r="R900" s="64">
        <f>IFERROR(Q900/M889,"-")</f>
        <v>0</v>
      </c>
      <c r="S900" s="61" t="str">
        <f t="shared" si="157"/>
        <v>-</v>
      </c>
      <c r="T900" s="138"/>
      <c r="U900" s="138"/>
      <c r="V900" s="103" t="s">
        <v>87</v>
      </c>
      <c r="W900" s="52">
        <v>19931193</v>
      </c>
      <c r="X900" s="50">
        <f>W900/T889</f>
        <v>7.0643920955056018E-3</v>
      </c>
      <c r="Y900" s="52">
        <v>44</v>
      </c>
      <c r="Z900" s="64">
        <f>IFERROR(Y900/U889,"-")</f>
        <v>1.0365135453474675E-2</v>
      </c>
      <c r="AA900" s="61">
        <f t="shared" si="158"/>
        <v>452981.65909090912</v>
      </c>
      <c r="AB900" s="138"/>
      <c r="AC900" s="138"/>
      <c r="AD900" s="103" t="s">
        <v>87</v>
      </c>
      <c r="AE900" s="52">
        <v>36900939</v>
      </c>
      <c r="AF900" s="64">
        <f>IFERROR(AE900/AB889,"-")</f>
        <v>1.3803873820571294E-2</v>
      </c>
      <c r="AG900" s="52">
        <v>71</v>
      </c>
      <c r="AH900" s="64">
        <f>IFERROR(AG900/AC889,"-")</f>
        <v>2.4390243902439025E-2</v>
      </c>
      <c r="AI900" s="61">
        <f t="shared" si="159"/>
        <v>519731.53521126759</v>
      </c>
      <c r="AJ900" s="138"/>
      <c r="AK900" s="138"/>
      <c r="AL900" s="103" t="s">
        <v>87</v>
      </c>
      <c r="AM900" s="52">
        <v>34047133</v>
      </c>
      <c r="AN900" s="64">
        <f>IFERROR(AM900/AJ889,"-")</f>
        <v>1.9852920677894445E-2</v>
      </c>
      <c r="AO900" s="52">
        <v>72</v>
      </c>
      <c r="AP900" s="64">
        <f>IFERROR(AO900/AK889,"-")</f>
        <v>4.2328042328042326E-2</v>
      </c>
      <c r="AQ900" s="61">
        <f t="shared" si="160"/>
        <v>472876.84722222225</v>
      </c>
      <c r="AR900" s="138"/>
      <c r="AS900" s="138"/>
      <c r="AT900" s="103" t="s">
        <v>87</v>
      </c>
      <c r="AU900" s="52">
        <v>32182064</v>
      </c>
      <c r="AV900" s="64">
        <f>IFERROR(AU900/AR889,"-")</f>
        <v>4.0502768975821647E-2</v>
      </c>
      <c r="AW900" s="52">
        <v>58</v>
      </c>
      <c r="AX900" s="64">
        <f>IFERROR(AW900/AS889,"-")</f>
        <v>7.5916230366492143E-2</v>
      </c>
      <c r="AY900" s="61">
        <f t="shared" si="161"/>
        <v>554863.17241379316</v>
      </c>
      <c r="AZ900" s="138"/>
      <c r="BA900" s="138"/>
      <c r="BB900" s="103" t="s">
        <v>87</v>
      </c>
      <c r="BC900" s="52">
        <v>15562323</v>
      </c>
      <c r="BD900" s="64">
        <f>IFERROR(BC900/AZ889,"-")</f>
        <v>5.5793683814269898E-2</v>
      </c>
      <c r="BE900" s="52">
        <v>28</v>
      </c>
      <c r="BF900" s="64">
        <f>IFERROR(BE900/BA889,"-")</f>
        <v>0.10294117647058823</v>
      </c>
      <c r="BG900" s="61">
        <f t="shared" si="162"/>
        <v>555797.25</v>
      </c>
      <c r="BH900" s="138"/>
      <c r="BI900" s="150"/>
      <c r="BJ900" s="103" t="s">
        <v>87</v>
      </c>
      <c r="BK900" s="52">
        <f t="shared" si="164"/>
        <v>139308722</v>
      </c>
      <c r="BL900" s="64">
        <f>IFERROR(BK900/BH889,"-")</f>
        <v>1.6423243866293329E-2</v>
      </c>
      <c r="BM900" s="52">
        <f t="shared" si="165"/>
        <v>275</v>
      </c>
      <c r="BN900" s="64">
        <f>IFERROR(BM900/BI889,"-")</f>
        <v>2.75E-2</v>
      </c>
      <c r="BO900" s="61">
        <f t="shared" si="163"/>
        <v>506577.1709090909</v>
      </c>
    </row>
    <row r="901" spans="2:67" s="106" customFormat="1">
      <c r="B901" s="179"/>
      <c r="C901" s="173"/>
      <c r="D901" s="138"/>
      <c r="E901" s="138"/>
      <c r="F901" s="103" t="s">
        <v>89</v>
      </c>
      <c r="G901" s="52">
        <v>132516</v>
      </c>
      <c r="H901" s="64">
        <f>IFERROR(G901/D889,"-")</f>
        <v>1.1408605888609319E-3</v>
      </c>
      <c r="I901" s="52">
        <v>5</v>
      </c>
      <c r="J901" s="64">
        <f>IFERROR(I901/E889,"-")</f>
        <v>9.8039215686274508E-2</v>
      </c>
      <c r="K901" s="61">
        <f t="shared" si="156"/>
        <v>26503.200000000001</v>
      </c>
      <c r="L901" s="138"/>
      <c r="M901" s="138"/>
      <c r="N901" s="103" t="s">
        <v>89</v>
      </c>
      <c r="O901" s="52">
        <v>46148</v>
      </c>
      <c r="P901" s="64">
        <f>IFERROR(O901/L889,"-")</f>
        <v>5.5461179998257378E-4</v>
      </c>
      <c r="Q901" s="52">
        <v>3</v>
      </c>
      <c r="R901" s="64">
        <f>IFERROR(Q901/M889,"-")</f>
        <v>5.3571428571428568E-2</v>
      </c>
      <c r="S901" s="61">
        <f t="shared" si="157"/>
        <v>15382.666666666666</v>
      </c>
      <c r="T901" s="138"/>
      <c r="U901" s="138"/>
      <c r="V901" s="103" t="s">
        <v>89</v>
      </c>
      <c r="W901" s="52">
        <v>18097796</v>
      </c>
      <c r="X901" s="50">
        <f>W901/T889</f>
        <v>6.4145646980826934E-3</v>
      </c>
      <c r="Y901" s="52">
        <v>406</v>
      </c>
      <c r="Z901" s="64">
        <f>IFERROR(Y901/U889,"-")</f>
        <v>9.5641931684334505E-2</v>
      </c>
      <c r="AA901" s="61">
        <f t="shared" si="158"/>
        <v>44575.852216748768</v>
      </c>
      <c r="AB901" s="138"/>
      <c r="AC901" s="138"/>
      <c r="AD901" s="103" t="s">
        <v>89</v>
      </c>
      <c r="AE901" s="52">
        <v>26801678</v>
      </c>
      <c r="AF901" s="64">
        <f>IFERROR(AE901/AB889,"-")</f>
        <v>1.0025950323149815E-2</v>
      </c>
      <c r="AG901" s="52">
        <v>354</v>
      </c>
      <c r="AH901" s="64">
        <f>IFERROR(AG901/AC889,"-")</f>
        <v>0.12160769495018894</v>
      </c>
      <c r="AI901" s="61">
        <f t="shared" si="159"/>
        <v>75710.95480225989</v>
      </c>
      <c r="AJ901" s="138"/>
      <c r="AK901" s="138"/>
      <c r="AL901" s="103" t="s">
        <v>89</v>
      </c>
      <c r="AM901" s="52">
        <v>25459529</v>
      </c>
      <c r="AN901" s="64">
        <f>IFERROR(AM901/AJ889,"-")</f>
        <v>1.4845479345751471E-2</v>
      </c>
      <c r="AO901" s="52">
        <v>268</v>
      </c>
      <c r="AP901" s="64">
        <f>IFERROR(AO901/AK889,"-")</f>
        <v>0.157554379776602</v>
      </c>
      <c r="AQ901" s="61">
        <f t="shared" si="160"/>
        <v>94998.242537313432</v>
      </c>
      <c r="AR901" s="138"/>
      <c r="AS901" s="138"/>
      <c r="AT901" s="103" t="s">
        <v>89</v>
      </c>
      <c r="AU901" s="52">
        <v>8939104</v>
      </c>
      <c r="AV901" s="64">
        <f>IFERROR(AU901/AR889,"-")</f>
        <v>1.1250318319012827E-2</v>
      </c>
      <c r="AW901" s="52">
        <v>111</v>
      </c>
      <c r="AX901" s="64">
        <f>IFERROR(AW901/AS889,"-")</f>
        <v>0.14528795811518325</v>
      </c>
      <c r="AY901" s="61">
        <f t="shared" si="161"/>
        <v>80532.468468468462</v>
      </c>
      <c r="AZ901" s="138"/>
      <c r="BA901" s="138"/>
      <c r="BB901" s="103" t="s">
        <v>89</v>
      </c>
      <c r="BC901" s="52">
        <v>9436878</v>
      </c>
      <c r="BD901" s="64">
        <f>IFERROR(BC901/AZ889,"-")</f>
        <v>3.383287876275539E-2</v>
      </c>
      <c r="BE901" s="52">
        <v>42</v>
      </c>
      <c r="BF901" s="64">
        <f>IFERROR(BE901/BA889,"-")</f>
        <v>0.15441176470588236</v>
      </c>
      <c r="BG901" s="61">
        <f t="shared" si="162"/>
        <v>224687.57142857142</v>
      </c>
      <c r="BH901" s="138"/>
      <c r="BI901" s="150"/>
      <c r="BJ901" s="103" t="s">
        <v>89</v>
      </c>
      <c r="BK901" s="52">
        <f t="shared" si="164"/>
        <v>88913649</v>
      </c>
      <c r="BL901" s="64">
        <f>IFERROR(BK901/BH889,"-")</f>
        <v>1.0482118560882412E-2</v>
      </c>
      <c r="BM901" s="52">
        <f t="shared" si="165"/>
        <v>1189</v>
      </c>
      <c r="BN901" s="64">
        <f>IFERROR(BM901/BI889,"-")</f>
        <v>0.11890000000000001</v>
      </c>
      <c r="BO901" s="61">
        <f t="shared" si="163"/>
        <v>74780.192598822541</v>
      </c>
    </row>
    <row r="902" spans="2:67" s="106" customFormat="1">
      <c r="B902" s="179"/>
      <c r="C902" s="173"/>
      <c r="D902" s="138"/>
      <c r="E902" s="138"/>
      <c r="F902" s="103" t="s">
        <v>91</v>
      </c>
      <c r="G902" s="52">
        <v>4786912</v>
      </c>
      <c r="H902" s="64">
        <f>IFERROR(G902/D889,"-")</f>
        <v>4.1211621563776911E-2</v>
      </c>
      <c r="I902" s="52">
        <v>3</v>
      </c>
      <c r="J902" s="64">
        <f>IFERROR(I902/E889,"-")</f>
        <v>5.8823529411764705E-2</v>
      </c>
      <c r="K902" s="61">
        <f t="shared" ref="K902:K965" si="166">IFERROR(G902/I902,"-")</f>
        <v>1595637.3333333333</v>
      </c>
      <c r="L902" s="138"/>
      <c r="M902" s="138"/>
      <c r="N902" s="103" t="s">
        <v>91</v>
      </c>
      <c r="O902" s="52">
        <v>216121</v>
      </c>
      <c r="P902" s="64">
        <f>IFERROR(O902/L889,"-")</f>
        <v>2.5973662309099815E-3</v>
      </c>
      <c r="Q902" s="52">
        <v>2</v>
      </c>
      <c r="R902" s="64">
        <f>IFERROR(Q902/M889,"-")</f>
        <v>3.5714285714285712E-2</v>
      </c>
      <c r="S902" s="61">
        <f t="shared" ref="S902:S965" si="167">IFERROR(O902/Q902,"-")</f>
        <v>108060.5</v>
      </c>
      <c r="T902" s="138"/>
      <c r="U902" s="138"/>
      <c r="V902" s="103" t="s">
        <v>91</v>
      </c>
      <c r="W902" s="52">
        <v>39352184</v>
      </c>
      <c r="X902" s="50">
        <f>W902/T889</f>
        <v>1.3947948704850834E-2</v>
      </c>
      <c r="Y902" s="52">
        <v>265</v>
      </c>
      <c r="Z902" s="64">
        <f>IFERROR(Y902/U889,"-")</f>
        <v>6.2426383981154299E-2</v>
      </c>
      <c r="AA902" s="61">
        <f t="shared" ref="AA902:AA965" si="168">IFERROR(W902/Y902,"-")</f>
        <v>148498.80754716982</v>
      </c>
      <c r="AB902" s="138"/>
      <c r="AC902" s="138"/>
      <c r="AD902" s="103" t="s">
        <v>91</v>
      </c>
      <c r="AE902" s="52">
        <v>84918303</v>
      </c>
      <c r="AF902" s="64">
        <f>IFERROR(AE902/AB889,"-")</f>
        <v>3.176617103616363E-2</v>
      </c>
      <c r="AG902" s="52">
        <v>406</v>
      </c>
      <c r="AH902" s="64">
        <f>IFERROR(AG902/AC889,"-")</f>
        <v>0.13947097217451049</v>
      </c>
      <c r="AI902" s="61">
        <f t="shared" ref="AI902:AI965" si="169">IFERROR(AE902/AG902,"-")</f>
        <v>209158.38177339901</v>
      </c>
      <c r="AJ902" s="138"/>
      <c r="AK902" s="138"/>
      <c r="AL902" s="103" t="s">
        <v>91</v>
      </c>
      <c r="AM902" s="52">
        <v>59671311</v>
      </c>
      <c r="AN902" s="64">
        <f>IFERROR(AM902/AJ889,"-")</f>
        <v>3.4794407036532866E-2</v>
      </c>
      <c r="AO902" s="52">
        <v>364</v>
      </c>
      <c r="AP902" s="64">
        <f>IFERROR(AO902/AK889,"-")</f>
        <v>0.2139917695473251</v>
      </c>
      <c r="AQ902" s="61">
        <f t="shared" ref="AQ902:AQ965" si="170">IFERROR(AM902/AO902,"-")</f>
        <v>163932.17307692306</v>
      </c>
      <c r="AR902" s="138"/>
      <c r="AS902" s="138"/>
      <c r="AT902" s="103" t="s">
        <v>91</v>
      </c>
      <c r="AU902" s="52">
        <v>41282233</v>
      </c>
      <c r="AV902" s="64">
        <f>IFERROR(AU902/AR889,"-")</f>
        <v>5.1955795812382966E-2</v>
      </c>
      <c r="AW902" s="52">
        <v>212</v>
      </c>
      <c r="AX902" s="64">
        <f>IFERROR(AW902/AS889,"-")</f>
        <v>0.27748691099476441</v>
      </c>
      <c r="AY902" s="61">
        <f t="shared" ref="AY902:AY965" si="171">IFERROR(AU902/AW902,"-")</f>
        <v>194727.5141509434</v>
      </c>
      <c r="AZ902" s="138"/>
      <c r="BA902" s="138"/>
      <c r="BB902" s="103" t="s">
        <v>91</v>
      </c>
      <c r="BC902" s="52">
        <v>11715353</v>
      </c>
      <c r="BD902" s="64">
        <f>IFERROR(BC902/AZ889,"-")</f>
        <v>4.2001615122276945E-2</v>
      </c>
      <c r="BE902" s="52">
        <v>65</v>
      </c>
      <c r="BF902" s="64">
        <f>IFERROR(BE902/BA889,"-")</f>
        <v>0.23897058823529413</v>
      </c>
      <c r="BG902" s="61">
        <f t="shared" ref="BG902:BG965" si="172">IFERROR(BC902/BE902,"-")</f>
        <v>180236.2</v>
      </c>
      <c r="BH902" s="138"/>
      <c r="BI902" s="150"/>
      <c r="BJ902" s="103" t="s">
        <v>91</v>
      </c>
      <c r="BK902" s="52">
        <f t="shared" si="164"/>
        <v>241942417</v>
      </c>
      <c r="BL902" s="64">
        <f>IFERROR(BK902/BH889,"-")</f>
        <v>2.8522832303288469E-2</v>
      </c>
      <c r="BM902" s="52">
        <f t="shared" si="165"/>
        <v>1317</v>
      </c>
      <c r="BN902" s="64">
        <f>IFERROR(BM902/BI889,"-")</f>
        <v>0.13170000000000001</v>
      </c>
      <c r="BO902" s="61">
        <f t="shared" ref="BO902:BO965" si="173">IFERROR(BK902/BM902,"-")</f>
        <v>183707.22627182992</v>
      </c>
    </row>
    <row r="903" spans="2:67" s="106" customFormat="1">
      <c r="B903" s="179"/>
      <c r="C903" s="173"/>
      <c r="D903" s="138"/>
      <c r="E903" s="138"/>
      <c r="F903" s="103" t="s">
        <v>95</v>
      </c>
      <c r="G903" s="52">
        <v>1915843</v>
      </c>
      <c r="H903" s="64">
        <f>IFERROR(G903/D889,"-")</f>
        <v>1.6493931096207962E-2</v>
      </c>
      <c r="I903" s="52">
        <v>9</v>
      </c>
      <c r="J903" s="64">
        <f>IFERROR(I903/E889,"-")</f>
        <v>0.17647058823529413</v>
      </c>
      <c r="K903" s="61">
        <f t="shared" si="166"/>
        <v>212871.44444444444</v>
      </c>
      <c r="L903" s="138"/>
      <c r="M903" s="138"/>
      <c r="N903" s="103" t="s">
        <v>95</v>
      </c>
      <c r="O903" s="52">
        <v>945837</v>
      </c>
      <c r="P903" s="64">
        <f>IFERROR(O903/L889,"-")</f>
        <v>1.1367174331717899E-2</v>
      </c>
      <c r="Q903" s="52">
        <v>6</v>
      </c>
      <c r="R903" s="64">
        <f>IFERROR(Q903/M889,"-")</f>
        <v>0.10714285714285714</v>
      </c>
      <c r="S903" s="61">
        <f t="shared" si="167"/>
        <v>157639.5</v>
      </c>
      <c r="T903" s="138"/>
      <c r="U903" s="138"/>
      <c r="V903" s="103" t="s">
        <v>95</v>
      </c>
      <c r="W903" s="52">
        <v>22529353</v>
      </c>
      <c r="X903" s="50">
        <f>W903/T889</f>
        <v>7.9852813251096114E-3</v>
      </c>
      <c r="Y903" s="52">
        <v>284</v>
      </c>
      <c r="Z903" s="64">
        <f>IFERROR(Y903/U889,"-")</f>
        <v>6.6902237926972905E-2</v>
      </c>
      <c r="AA903" s="61">
        <f t="shared" si="168"/>
        <v>79328.707746478874</v>
      </c>
      <c r="AB903" s="138"/>
      <c r="AC903" s="138"/>
      <c r="AD903" s="103" t="s">
        <v>95</v>
      </c>
      <c r="AE903" s="52">
        <v>14163514</v>
      </c>
      <c r="AF903" s="64">
        <f>IFERROR(AE903/AB889,"-")</f>
        <v>5.2982760170925463E-3</v>
      </c>
      <c r="AG903" s="52">
        <v>229</v>
      </c>
      <c r="AH903" s="64">
        <f>IFERROR(AG903/AC889,"-")</f>
        <v>7.8667124699416002E-2</v>
      </c>
      <c r="AI903" s="61">
        <f t="shared" si="169"/>
        <v>61849.406113537116</v>
      </c>
      <c r="AJ903" s="138"/>
      <c r="AK903" s="138"/>
      <c r="AL903" s="103" t="s">
        <v>95</v>
      </c>
      <c r="AM903" s="52">
        <v>9972450</v>
      </c>
      <c r="AN903" s="64">
        <f>IFERROR(AM903/AJ889,"-")</f>
        <v>5.814946557005797E-3</v>
      </c>
      <c r="AO903" s="52">
        <v>142</v>
      </c>
      <c r="AP903" s="64">
        <f>IFERROR(AO903/AK889,"-")</f>
        <v>8.3480305702527929E-2</v>
      </c>
      <c r="AQ903" s="61">
        <f t="shared" si="170"/>
        <v>70228.521126760563</v>
      </c>
      <c r="AR903" s="138"/>
      <c r="AS903" s="138"/>
      <c r="AT903" s="103" t="s">
        <v>95</v>
      </c>
      <c r="AU903" s="52">
        <v>4340280</v>
      </c>
      <c r="AV903" s="64">
        <f>IFERROR(AU903/AR889,"-")</f>
        <v>5.4624637540457068E-3</v>
      </c>
      <c r="AW903" s="52">
        <v>62</v>
      </c>
      <c r="AX903" s="64">
        <f>IFERROR(AW903/AS889,"-")</f>
        <v>8.1151832460732987E-2</v>
      </c>
      <c r="AY903" s="61">
        <f t="shared" si="171"/>
        <v>70004.516129032258</v>
      </c>
      <c r="AZ903" s="138"/>
      <c r="BA903" s="138"/>
      <c r="BB903" s="103" t="s">
        <v>95</v>
      </c>
      <c r="BC903" s="52">
        <v>936401</v>
      </c>
      <c r="BD903" s="64">
        <f>IFERROR(BC903/AZ889,"-")</f>
        <v>3.3571634078900783E-3</v>
      </c>
      <c r="BE903" s="52">
        <v>15</v>
      </c>
      <c r="BF903" s="64">
        <f>IFERROR(BE903/BA889,"-")</f>
        <v>5.514705882352941E-2</v>
      </c>
      <c r="BG903" s="61">
        <f t="shared" si="172"/>
        <v>62426.73333333333</v>
      </c>
      <c r="BH903" s="138"/>
      <c r="BI903" s="150"/>
      <c r="BJ903" s="103" t="s">
        <v>95</v>
      </c>
      <c r="BK903" s="52">
        <f t="shared" si="164"/>
        <v>54803678</v>
      </c>
      <c r="BL903" s="64">
        <f>IFERROR(BK903/BH889,"-")</f>
        <v>6.4608601359778077E-3</v>
      </c>
      <c r="BM903" s="52">
        <f t="shared" si="165"/>
        <v>747</v>
      </c>
      <c r="BN903" s="64">
        <f>IFERROR(BM903/BI889,"-")</f>
        <v>7.4700000000000003E-2</v>
      </c>
      <c r="BO903" s="61">
        <f t="shared" si="173"/>
        <v>73365.030789825963</v>
      </c>
    </row>
    <row r="904" spans="2:67" s="106" customFormat="1">
      <c r="B904" s="179"/>
      <c r="C904" s="173"/>
      <c r="D904" s="138"/>
      <c r="E904" s="138"/>
      <c r="F904" s="104" t="s">
        <v>93</v>
      </c>
      <c r="G904" s="55">
        <v>337127</v>
      </c>
      <c r="H904" s="65">
        <f>IFERROR(G904/D889,"-")</f>
        <v>2.9024035417679326E-3</v>
      </c>
      <c r="I904" s="55">
        <v>11</v>
      </c>
      <c r="J904" s="65">
        <f>IFERROR(I904/E889,"-")</f>
        <v>0.21568627450980393</v>
      </c>
      <c r="K904" s="62">
        <f t="shared" si="166"/>
        <v>30647.909090909092</v>
      </c>
      <c r="L904" s="138"/>
      <c r="M904" s="138"/>
      <c r="N904" s="104" t="s">
        <v>93</v>
      </c>
      <c r="O904" s="55">
        <v>114564</v>
      </c>
      <c r="P904" s="65">
        <f>IFERROR(O904/L889,"-")</f>
        <v>1.3768429022536963E-3</v>
      </c>
      <c r="Q904" s="55">
        <v>11</v>
      </c>
      <c r="R904" s="65">
        <f>IFERROR(Q904/M889,"-")</f>
        <v>0.19642857142857142</v>
      </c>
      <c r="S904" s="62">
        <f t="shared" si="167"/>
        <v>10414.90909090909</v>
      </c>
      <c r="T904" s="138"/>
      <c r="U904" s="138"/>
      <c r="V904" s="104" t="s">
        <v>93</v>
      </c>
      <c r="W904" s="55">
        <v>7476930</v>
      </c>
      <c r="X904" s="53">
        <f>W904/T889</f>
        <v>2.6501155846842032E-3</v>
      </c>
      <c r="Y904" s="55">
        <v>274</v>
      </c>
      <c r="Z904" s="65">
        <f>IFERROR(Y904/U889,"-")</f>
        <v>6.4546525323910489E-2</v>
      </c>
      <c r="AA904" s="62">
        <f t="shared" si="168"/>
        <v>27288.065693430657</v>
      </c>
      <c r="AB904" s="138"/>
      <c r="AC904" s="138"/>
      <c r="AD904" s="104" t="s">
        <v>93</v>
      </c>
      <c r="AE904" s="55">
        <v>4767501</v>
      </c>
      <c r="AF904" s="65">
        <f>IFERROR(AE904/AB889,"-")</f>
        <v>1.7834229704411443E-3</v>
      </c>
      <c r="AG904" s="55">
        <v>267</v>
      </c>
      <c r="AH904" s="65">
        <f>IFERROR(AG904/AC889,"-")</f>
        <v>9.1721058055650978E-2</v>
      </c>
      <c r="AI904" s="62">
        <f t="shared" si="169"/>
        <v>17855.808988764045</v>
      </c>
      <c r="AJ904" s="138"/>
      <c r="AK904" s="138"/>
      <c r="AL904" s="104" t="s">
        <v>93</v>
      </c>
      <c r="AM904" s="55">
        <v>4241967</v>
      </c>
      <c r="AN904" s="65">
        <f>IFERROR(AM904/AJ889,"-")</f>
        <v>2.4734956205929547E-3</v>
      </c>
      <c r="AO904" s="55">
        <v>217</v>
      </c>
      <c r="AP904" s="65">
        <f>IFERROR(AO904/AK889,"-")</f>
        <v>0.12757201646090535</v>
      </c>
      <c r="AQ904" s="62">
        <f t="shared" si="170"/>
        <v>19548.235023041474</v>
      </c>
      <c r="AR904" s="138"/>
      <c r="AS904" s="138"/>
      <c r="AT904" s="104" t="s">
        <v>93</v>
      </c>
      <c r="AU904" s="55">
        <v>3502118</v>
      </c>
      <c r="AV904" s="65">
        <f>IFERROR(AU904/AR889,"-")</f>
        <v>4.4075941269667027E-3</v>
      </c>
      <c r="AW904" s="55">
        <v>109</v>
      </c>
      <c r="AX904" s="65">
        <f>IFERROR(AW904/AS889,"-")</f>
        <v>0.14267015706806283</v>
      </c>
      <c r="AY904" s="62">
        <f t="shared" si="171"/>
        <v>32129.522935779816</v>
      </c>
      <c r="AZ904" s="138"/>
      <c r="BA904" s="138"/>
      <c r="BB904" s="104" t="s">
        <v>93</v>
      </c>
      <c r="BC904" s="55">
        <v>1294704</v>
      </c>
      <c r="BD904" s="65">
        <f>IFERROR(BC904/AZ889,"-")</f>
        <v>4.6417431130988925E-3</v>
      </c>
      <c r="BE904" s="55">
        <v>42</v>
      </c>
      <c r="BF904" s="65">
        <f>IFERROR(BE904/BA889,"-")</f>
        <v>0.15441176470588236</v>
      </c>
      <c r="BG904" s="62">
        <f t="shared" si="172"/>
        <v>30826.285714285714</v>
      </c>
      <c r="BH904" s="138"/>
      <c r="BI904" s="150"/>
      <c r="BJ904" s="104" t="s">
        <v>93</v>
      </c>
      <c r="BK904" s="55">
        <f t="shared" si="164"/>
        <v>21734911</v>
      </c>
      <c r="BL904" s="65">
        <f>IFERROR(BK904/BH889,"-")</f>
        <v>2.5623502867622417E-3</v>
      </c>
      <c r="BM904" s="55">
        <f t="shared" si="165"/>
        <v>931</v>
      </c>
      <c r="BN904" s="65">
        <f>IFERROR(BM904/BI889,"-")</f>
        <v>9.3100000000000002E-2</v>
      </c>
      <c r="BO904" s="62">
        <f t="shared" si="173"/>
        <v>23345.769065520944</v>
      </c>
    </row>
    <row r="905" spans="2:67" s="106" customFormat="1">
      <c r="B905" s="179"/>
      <c r="C905" s="174"/>
      <c r="D905" s="139"/>
      <c r="E905" s="139"/>
      <c r="F905" s="105" t="s">
        <v>101</v>
      </c>
      <c r="G905" s="56">
        <f>SUM(G889:G904)</f>
        <v>11575788</v>
      </c>
      <c r="H905" s="65">
        <f>IFERROR(G905/D889,"-")</f>
        <v>9.9658609633623926E-2</v>
      </c>
      <c r="I905" s="55">
        <v>44</v>
      </c>
      <c r="J905" s="65">
        <f>IFERROR(I905/E889,"-")</f>
        <v>0.86274509803921573</v>
      </c>
      <c r="K905" s="62">
        <f t="shared" si="166"/>
        <v>263086.09090909088</v>
      </c>
      <c r="L905" s="139"/>
      <c r="M905" s="139"/>
      <c r="N905" s="105" t="s">
        <v>101</v>
      </c>
      <c r="O905" s="56">
        <f>SUM(O889:O904)</f>
        <v>7286828</v>
      </c>
      <c r="P905" s="65">
        <f>IFERROR(O905/L889,"-")</f>
        <v>8.7573909882192463E-2</v>
      </c>
      <c r="Q905" s="55">
        <v>48</v>
      </c>
      <c r="R905" s="65">
        <f>IFERROR(Q905/M889,"-")</f>
        <v>0.8571428571428571</v>
      </c>
      <c r="S905" s="62">
        <f t="shared" si="167"/>
        <v>151808.91666666666</v>
      </c>
      <c r="T905" s="139"/>
      <c r="U905" s="139"/>
      <c r="V905" s="105" t="s">
        <v>101</v>
      </c>
      <c r="W905" s="56">
        <f>SUM(W889:W904)</f>
        <v>422183650</v>
      </c>
      <c r="X905" s="53">
        <f>W905/T889</f>
        <v>0.1496383502940192</v>
      </c>
      <c r="Y905" s="55">
        <v>3101</v>
      </c>
      <c r="Z905" s="65">
        <f>IFERROR(Y905/U889,"-")</f>
        <v>0.73050647820965842</v>
      </c>
      <c r="AA905" s="62">
        <f t="shared" si="168"/>
        <v>136144.35665914221</v>
      </c>
      <c r="AB905" s="139"/>
      <c r="AC905" s="139"/>
      <c r="AD905" s="105" t="s">
        <v>101</v>
      </c>
      <c r="AE905" s="56">
        <f>SUM(AE889:AE904)</f>
        <v>569550517</v>
      </c>
      <c r="AF905" s="65">
        <f>IFERROR(AE905/AB889,"-")</f>
        <v>0.21305700299683827</v>
      </c>
      <c r="AG905" s="55">
        <v>2371</v>
      </c>
      <c r="AH905" s="65">
        <f>IFERROR(AG905/AC889,"-")</f>
        <v>0.81449673651666099</v>
      </c>
      <c r="AI905" s="62">
        <f t="shared" si="169"/>
        <v>240215.31716575284</v>
      </c>
      <c r="AJ905" s="139"/>
      <c r="AK905" s="139"/>
      <c r="AL905" s="105" t="s">
        <v>101</v>
      </c>
      <c r="AM905" s="56">
        <f>SUM(AM889:AM904)</f>
        <v>449576592</v>
      </c>
      <c r="AN905" s="65">
        <f>IFERROR(AM905/AJ889,"-")</f>
        <v>0.26214860498280762</v>
      </c>
      <c r="AO905" s="55">
        <v>1459</v>
      </c>
      <c r="AP905" s="65">
        <f>IFERROR(AO905/AK889,"-")</f>
        <v>0.85773074661963555</v>
      </c>
      <c r="AQ905" s="62">
        <f t="shared" si="170"/>
        <v>308140.2275531186</v>
      </c>
      <c r="AR905" s="139"/>
      <c r="AS905" s="139"/>
      <c r="AT905" s="105" t="s">
        <v>101</v>
      </c>
      <c r="AU905" s="56">
        <f>SUM(AU889:AU904)</f>
        <v>230320203</v>
      </c>
      <c r="AV905" s="65">
        <f>IFERROR(AU905/AR889,"-")</f>
        <v>0.289869722854735</v>
      </c>
      <c r="AW905" s="55">
        <v>678</v>
      </c>
      <c r="AX905" s="65">
        <f>IFERROR(AW905/AS889,"-")</f>
        <v>0.88743455497382195</v>
      </c>
      <c r="AY905" s="62">
        <f t="shared" si="171"/>
        <v>339705.31415929203</v>
      </c>
      <c r="AZ905" s="139"/>
      <c r="BA905" s="139"/>
      <c r="BB905" s="105" t="s">
        <v>101</v>
      </c>
      <c r="BC905" s="56">
        <f>SUM(BC889:BC904)</f>
        <v>88032488</v>
      </c>
      <c r="BD905" s="65">
        <f>IFERROR(BC905/AZ889,"-")</f>
        <v>0.31561205874312653</v>
      </c>
      <c r="BE905" s="55">
        <v>232</v>
      </c>
      <c r="BF905" s="65">
        <f>IFERROR(BE905/BA889,"-")</f>
        <v>0.8529411764705882</v>
      </c>
      <c r="BG905" s="62">
        <f t="shared" si="172"/>
        <v>379450.37931034481</v>
      </c>
      <c r="BH905" s="139"/>
      <c r="BI905" s="151"/>
      <c r="BJ905" s="105" t="s">
        <v>101</v>
      </c>
      <c r="BK905" s="56">
        <f t="shared" si="164"/>
        <v>1778526066</v>
      </c>
      <c r="BL905" s="65">
        <f>IFERROR(BK905/BH889,"-")</f>
        <v>0.20967220777804066</v>
      </c>
      <c r="BM905" s="56">
        <f t="shared" si="165"/>
        <v>7933</v>
      </c>
      <c r="BN905" s="65">
        <f>IFERROR(BM905/BI889,"-")</f>
        <v>0.79330000000000001</v>
      </c>
      <c r="BO905" s="62">
        <f t="shared" si="173"/>
        <v>224193.37778898273</v>
      </c>
    </row>
    <row r="906" spans="2:67" s="106" customFormat="1">
      <c r="B906" s="179">
        <v>54</v>
      </c>
      <c r="C906" s="172" t="s">
        <v>28</v>
      </c>
      <c r="D906" s="137">
        <v>188406850</v>
      </c>
      <c r="E906" s="137">
        <v>100</v>
      </c>
      <c r="F906" s="101" t="s">
        <v>66</v>
      </c>
      <c r="G906" s="48">
        <v>5072708</v>
      </c>
      <c r="H906" s="63">
        <f>IFERROR(G906/D906,"-")</f>
        <v>2.6924222765785853E-2</v>
      </c>
      <c r="I906" s="48">
        <v>27</v>
      </c>
      <c r="J906" s="63">
        <f>IFERROR(I906/E906,"-")</f>
        <v>0.27</v>
      </c>
      <c r="K906" s="60">
        <f t="shared" si="166"/>
        <v>187878.07407407407</v>
      </c>
      <c r="L906" s="137">
        <v>326640570</v>
      </c>
      <c r="M906" s="137">
        <v>161</v>
      </c>
      <c r="N906" s="101" t="s">
        <v>66</v>
      </c>
      <c r="O906" s="48">
        <v>5537655</v>
      </c>
      <c r="P906" s="63">
        <f>IFERROR(O906/L906,"-")</f>
        <v>1.6953359467870143E-2</v>
      </c>
      <c r="Q906" s="48">
        <v>45</v>
      </c>
      <c r="R906" s="63">
        <f>IFERROR(Q906/M906,"-")</f>
        <v>0.27950310559006208</v>
      </c>
      <c r="S906" s="60">
        <f t="shared" si="167"/>
        <v>123059</v>
      </c>
      <c r="T906" s="137">
        <v>4644183350</v>
      </c>
      <c r="U906" s="137">
        <v>6934</v>
      </c>
      <c r="V906" s="101" t="s">
        <v>66</v>
      </c>
      <c r="W906" s="48">
        <v>81053100</v>
      </c>
      <c r="X906" s="46">
        <f>W906/T906</f>
        <v>1.7452605526437709E-2</v>
      </c>
      <c r="Y906" s="48">
        <v>1288</v>
      </c>
      <c r="Z906" s="63">
        <f>IFERROR(Y906/U906,"-")</f>
        <v>0.1857513700605711</v>
      </c>
      <c r="AA906" s="60">
        <f t="shared" si="168"/>
        <v>62929.425465838511</v>
      </c>
      <c r="AB906" s="137">
        <v>4019795390</v>
      </c>
      <c r="AC906" s="137">
        <v>4751</v>
      </c>
      <c r="AD906" s="101" t="s">
        <v>66</v>
      </c>
      <c r="AE906" s="48">
        <v>95968226</v>
      </c>
      <c r="AF906" s="63">
        <f>IFERROR(AE906/AB906,"-")</f>
        <v>2.3873908169241419E-2</v>
      </c>
      <c r="AG906" s="48">
        <v>1176</v>
      </c>
      <c r="AH906" s="63">
        <f>IFERROR(AG906/AC906,"-")</f>
        <v>0.24752683645548307</v>
      </c>
      <c r="AI906" s="60">
        <f t="shared" si="169"/>
        <v>81605.634353741494</v>
      </c>
      <c r="AJ906" s="137">
        <v>2997804410</v>
      </c>
      <c r="AK906" s="137">
        <v>2949</v>
      </c>
      <c r="AL906" s="101" t="s">
        <v>66</v>
      </c>
      <c r="AM906" s="48">
        <v>91069389</v>
      </c>
      <c r="AN906" s="63">
        <f>IFERROR(AM906/AJ906,"-")</f>
        <v>3.0378696053756222E-2</v>
      </c>
      <c r="AO906" s="48">
        <v>788</v>
      </c>
      <c r="AP906" s="63">
        <f>IFERROR(AO906/AK906,"-")</f>
        <v>0.26720922346558157</v>
      </c>
      <c r="AQ906" s="60">
        <f t="shared" si="170"/>
        <v>115570.29060913705</v>
      </c>
      <c r="AR906" s="137">
        <v>1487634010</v>
      </c>
      <c r="AS906" s="137">
        <v>1402</v>
      </c>
      <c r="AT906" s="101" t="s">
        <v>66</v>
      </c>
      <c r="AU906" s="48">
        <v>47961551</v>
      </c>
      <c r="AV906" s="63">
        <f>IFERROR(AU906/AR906,"-")</f>
        <v>3.2240154955855034E-2</v>
      </c>
      <c r="AW906" s="48">
        <v>362</v>
      </c>
      <c r="AX906" s="63">
        <f>IFERROR(AW906/AS906,"-")</f>
        <v>0.25820256776034239</v>
      </c>
      <c r="AY906" s="60">
        <f t="shared" si="171"/>
        <v>132490.47237569062</v>
      </c>
      <c r="AZ906" s="137">
        <v>574804250</v>
      </c>
      <c r="BA906" s="137">
        <v>477</v>
      </c>
      <c r="BB906" s="101" t="s">
        <v>66</v>
      </c>
      <c r="BC906" s="48">
        <v>32226184</v>
      </c>
      <c r="BD906" s="63">
        <f>IFERROR(BC906/AZ906,"-")</f>
        <v>5.6064623739299074E-2</v>
      </c>
      <c r="BE906" s="48">
        <v>139</v>
      </c>
      <c r="BF906" s="63">
        <f>IFERROR(BE906/BA906,"-")</f>
        <v>0.29140461215932911</v>
      </c>
      <c r="BG906" s="60">
        <f t="shared" si="172"/>
        <v>231843.05035971224</v>
      </c>
      <c r="BH906" s="137">
        <f>SUM(D906,L906,T906,AB906,AJ906,AR906,AZ906)</f>
        <v>14239268830</v>
      </c>
      <c r="BI906" s="149">
        <f>SUM(E906,M906,U906,AC906,AK906,AS906,BA906)</f>
        <v>16774</v>
      </c>
      <c r="BJ906" s="101" t="s">
        <v>66</v>
      </c>
      <c r="BK906" s="48">
        <f t="shared" si="164"/>
        <v>358888813</v>
      </c>
      <c r="BL906" s="63">
        <f>IFERROR(BK906/BH906,"-")</f>
        <v>2.5204160219510371E-2</v>
      </c>
      <c r="BM906" s="48">
        <f t="shared" si="165"/>
        <v>3825</v>
      </c>
      <c r="BN906" s="63">
        <f>IFERROR(BM906/BI906,"-")</f>
        <v>0.22803147728627637</v>
      </c>
      <c r="BO906" s="60">
        <f t="shared" si="173"/>
        <v>93827.140653594775</v>
      </c>
    </row>
    <row r="907" spans="2:67" s="106" customFormat="1">
      <c r="B907" s="179"/>
      <c r="C907" s="173"/>
      <c r="D907" s="138"/>
      <c r="E907" s="138"/>
      <c r="F907" s="102" t="s">
        <v>68</v>
      </c>
      <c r="G907" s="52">
        <v>4572447</v>
      </c>
      <c r="H907" s="64">
        <f>IFERROR(G907/D906,"-")</f>
        <v>2.4269006142823363E-2</v>
      </c>
      <c r="I907" s="52">
        <v>25</v>
      </c>
      <c r="J907" s="64">
        <f>IFERROR(I907/E906,"-")</f>
        <v>0.25</v>
      </c>
      <c r="K907" s="61">
        <f t="shared" si="166"/>
        <v>182897.88</v>
      </c>
      <c r="L907" s="138"/>
      <c r="M907" s="138"/>
      <c r="N907" s="102" t="s">
        <v>68</v>
      </c>
      <c r="O907" s="52">
        <v>6796679</v>
      </c>
      <c r="P907" s="64">
        <f>IFERROR(O907/L906,"-")</f>
        <v>2.0807822494309264E-2</v>
      </c>
      <c r="Q907" s="52">
        <v>49</v>
      </c>
      <c r="R907" s="64">
        <f>IFERROR(Q907/M906,"-")</f>
        <v>0.30434782608695654</v>
      </c>
      <c r="S907" s="61">
        <f t="shared" si="167"/>
        <v>138707.73469387754</v>
      </c>
      <c r="T907" s="138"/>
      <c r="U907" s="138"/>
      <c r="V907" s="102" t="s">
        <v>68</v>
      </c>
      <c r="W907" s="52">
        <v>133165464</v>
      </c>
      <c r="X907" s="50">
        <f>W907/T906</f>
        <v>2.8673601786199935E-2</v>
      </c>
      <c r="Y907" s="52">
        <v>1530</v>
      </c>
      <c r="Z907" s="64">
        <f>IFERROR(Y907/U906,"-")</f>
        <v>0.22065186039803866</v>
      </c>
      <c r="AA907" s="61">
        <f t="shared" si="168"/>
        <v>87036.250980392157</v>
      </c>
      <c r="AB907" s="138"/>
      <c r="AC907" s="138"/>
      <c r="AD907" s="102" t="s">
        <v>68</v>
      </c>
      <c r="AE907" s="52">
        <v>98047915</v>
      </c>
      <c r="AF907" s="64">
        <f>IFERROR(AE907/AB906,"-")</f>
        <v>2.4391270074072102E-2</v>
      </c>
      <c r="AG907" s="52">
        <v>1298</v>
      </c>
      <c r="AH907" s="64">
        <f>IFERROR(AG907/AC906,"-")</f>
        <v>0.27320564091770155</v>
      </c>
      <c r="AI907" s="61">
        <f t="shared" si="169"/>
        <v>75537.684899845917</v>
      </c>
      <c r="AJ907" s="138"/>
      <c r="AK907" s="138"/>
      <c r="AL907" s="102" t="s">
        <v>68</v>
      </c>
      <c r="AM907" s="52">
        <v>59295627</v>
      </c>
      <c r="AN907" s="64">
        <f>IFERROR(AM907/AJ906,"-")</f>
        <v>1.977968502621557E-2</v>
      </c>
      <c r="AO907" s="52">
        <v>921</v>
      </c>
      <c r="AP907" s="64">
        <f>IFERROR(AO907/AK906,"-")</f>
        <v>0.31230925737538151</v>
      </c>
      <c r="AQ907" s="61">
        <f t="shared" si="170"/>
        <v>64381.788273615632</v>
      </c>
      <c r="AR907" s="138"/>
      <c r="AS907" s="138"/>
      <c r="AT907" s="102" t="s">
        <v>68</v>
      </c>
      <c r="AU907" s="52">
        <v>29084283</v>
      </c>
      <c r="AV907" s="64">
        <f>IFERROR(AU907/AR906,"-")</f>
        <v>1.9550697822510794E-2</v>
      </c>
      <c r="AW907" s="52">
        <v>434</v>
      </c>
      <c r="AX907" s="64">
        <f>IFERROR(AW907/AS906,"-")</f>
        <v>0.30955777460770328</v>
      </c>
      <c r="AY907" s="61">
        <f t="shared" si="171"/>
        <v>67014.476958525353</v>
      </c>
      <c r="AZ907" s="138"/>
      <c r="BA907" s="138"/>
      <c r="BB907" s="102" t="s">
        <v>68</v>
      </c>
      <c r="BC907" s="52">
        <v>6863214</v>
      </c>
      <c r="BD907" s="64">
        <f>IFERROR(BC907/AZ906,"-")</f>
        <v>1.194008916948683E-2</v>
      </c>
      <c r="BE907" s="52">
        <v>140</v>
      </c>
      <c r="BF907" s="64">
        <f>IFERROR(BE907/BA906,"-")</f>
        <v>0.29350104821802936</v>
      </c>
      <c r="BG907" s="61">
        <f t="shared" si="172"/>
        <v>49022.957142857143</v>
      </c>
      <c r="BH907" s="138"/>
      <c r="BI907" s="150"/>
      <c r="BJ907" s="102" t="s">
        <v>68</v>
      </c>
      <c r="BK907" s="52">
        <f t="shared" si="164"/>
        <v>337825629</v>
      </c>
      <c r="BL907" s="64">
        <f>IFERROR(BK907/BH906,"-")</f>
        <v>2.3724928086774524E-2</v>
      </c>
      <c r="BM907" s="52">
        <f t="shared" si="165"/>
        <v>4397</v>
      </c>
      <c r="BN907" s="64">
        <f>IFERROR(BM907/BI906,"-")</f>
        <v>0.26213187075235483</v>
      </c>
      <c r="BO907" s="61">
        <f t="shared" si="173"/>
        <v>76830.936775073918</v>
      </c>
    </row>
    <row r="908" spans="2:67" s="106" customFormat="1">
      <c r="B908" s="179"/>
      <c r="C908" s="173"/>
      <c r="D908" s="138"/>
      <c r="E908" s="138"/>
      <c r="F908" s="103" t="s">
        <v>70</v>
      </c>
      <c r="G908" s="52">
        <v>193892</v>
      </c>
      <c r="H908" s="64">
        <f>IFERROR(G908/D906,"-")</f>
        <v>1.0291133257628372E-3</v>
      </c>
      <c r="I908" s="52">
        <v>12</v>
      </c>
      <c r="J908" s="64">
        <f>IFERROR(I908/E906,"-")</f>
        <v>0.12</v>
      </c>
      <c r="K908" s="61">
        <f t="shared" si="166"/>
        <v>16157.666666666666</v>
      </c>
      <c r="L908" s="138"/>
      <c r="M908" s="138"/>
      <c r="N908" s="103" t="s">
        <v>70</v>
      </c>
      <c r="O908" s="52">
        <v>456257</v>
      </c>
      <c r="P908" s="64">
        <f>IFERROR(O908/L906,"-")</f>
        <v>1.3968166905905166E-3</v>
      </c>
      <c r="Q908" s="52">
        <v>22</v>
      </c>
      <c r="R908" s="64">
        <f>IFERROR(Q908/M906,"-")</f>
        <v>0.13664596273291926</v>
      </c>
      <c r="S908" s="61">
        <f t="shared" si="167"/>
        <v>20738.954545454544</v>
      </c>
      <c r="T908" s="138"/>
      <c r="U908" s="138"/>
      <c r="V908" s="103" t="s">
        <v>70</v>
      </c>
      <c r="W908" s="52">
        <v>41782111</v>
      </c>
      <c r="X908" s="50">
        <f>W908/T906</f>
        <v>8.9966540619030467E-3</v>
      </c>
      <c r="Y908" s="52">
        <v>1274</v>
      </c>
      <c r="Z908" s="64">
        <f>IFERROR(Y908/U906,"-")</f>
        <v>0.18373233342947792</v>
      </c>
      <c r="AA908" s="61">
        <f t="shared" si="168"/>
        <v>32796.005494505494</v>
      </c>
      <c r="AB908" s="138"/>
      <c r="AC908" s="138"/>
      <c r="AD908" s="103" t="s">
        <v>70</v>
      </c>
      <c r="AE908" s="52">
        <v>52567104</v>
      </c>
      <c r="AF908" s="64">
        <f>IFERROR(AE908/AB906,"-")</f>
        <v>1.3077059626161718E-2</v>
      </c>
      <c r="AG908" s="52">
        <v>1128</v>
      </c>
      <c r="AH908" s="64">
        <f>IFERROR(AG908/AC906,"-")</f>
        <v>0.23742370027362661</v>
      </c>
      <c r="AI908" s="61">
        <f t="shared" si="169"/>
        <v>46602.042553191488</v>
      </c>
      <c r="AJ908" s="138"/>
      <c r="AK908" s="138"/>
      <c r="AL908" s="103" t="s">
        <v>70</v>
      </c>
      <c r="AM908" s="52">
        <v>31636365</v>
      </c>
      <c r="AN908" s="64">
        <f>IFERROR(AM908/AJ906,"-")</f>
        <v>1.0553178484382843E-2</v>
      </c>
      <c r="AO908" s="52">
        <v>730</v>
      </c>
      <c r="AP908" s="64">
        <f>IFERROR(AO908/AK906,"-")</f>
        <v>0.24754153950491692</v>
      </c>
      <c r="AQ908" s="61">
        <f t="shared" si="170"/>
        <v>43337.486301369863</v>
      </c>
      <c r="AR908" s="138"/>
      <c r="AS908" s="138"/>
      <c r="AT908" s="103" t="s">
        <v>70</v>
      </c>
      <c r="AU908" s="52">
        <v>16501197</v>
      </c>
      <c r="AV908" s="64">
        <f>IFERROR(AU908/AR906,"-")</f>
        <v>1.109224237216787E-2</v>
      </c>
      <c r="AW908" s="52">
        <v>317</v>
      </c>
      <c r="AX908" s="64">
        <f>IFERROR(AW908/AS906,"-")</f>
        <v>0.22610556348074179</v>
      </c>
      <c r="AY908" s="61">
        <f t="shared" si="171"/>
        <v>52054.249211356466</v>
      </c>
      <c r="AZ908" s="138"/>
      <c r="BA908" s="138"/>
      <c r="BB908" s="103" t="s">
        <v>70</v>
      </c>
      <c r="BC908" s="52">
        <v>5651657</v>
      </c>
      <c r="BD908" s="64">
        <f>IFERROR(BC908/AZ906,"-")</f>
        <v>9.8323159579978749E-3</v>
      </c>
      <c r="BE908" s="52">
        <v>97</v>
      </c>
      <c r="BF908" s="64">
        <f>IFERROR(BE908/BA906,"-")</f>
        <v>0.20335429769392033</v>
      </c>
      <c r="BG908" s="61">
        <f t="shared" si="172"/>
        <v>58264.505154639177</v>
      </c>
      <c r="BH908" s="138"/>
      <c r="BI908" s="150"/>
      <c r="BJ908" s="103" t="s">
        <v>70</v>
      </c>
      <c r="BK908" s="52">
        <f t="shared" si="164"/>
        <v>148788583</v>
      </c>
      <c r="BL908" s="64">
        <f>IFERROR(BK908/BH906,"-")</f>
        <v>1.0449172972036654E-2</v>
      </c>
      <c r="BM908" s="52">
        <f t="shared" si="165"/>
        <v>3580</v>
      </c>
      <c r="BN908" s="64">
        <f>IFERROR(BM908/BI906,"-")</f>
        <v>0.21342553952545606</v>
      </c>
      <c r="BO908" s="61">
        <f t="shared" si="173"/>
        <v>41561.056703910617</v>
      </c>
    </row>
    <row r="909" spans="2:67" s="106" customFormat="1">
      <c r="B909" s="179"/>
      <c r="C909" s="173"/>
      <c r="D909" s="138"/>
      <c r="E909" s="138"/>
      <c r="F909" s="103" t="s">
        <v>72</v>
      </c>
      <c r="G909" s="52">
        <v>25922</v>
      </c>
      <c r="H909" s="64">
        <f>IFERROR(G909/D906,"-")</f>
        <v>1.3758523111022768E-4</v>
      </c>
      <c r="I909" s="52">
        <v>3</v>
      </c>
      <c r="J909" s="64">
        <f>IFERROR(I909/E906,"-")</f>
        <v>0.03</v>
      </c>
      <c r="K909" s="61">
        <f t="shared" si="166"/>
        <v>8640.6666666666661</v>
      </c>
      <c r="L909" s="138"/>
      <c r="M909" s="138"/>
      <c r="N909" s="103" t="s">
        <v>72</v>
      </c>
      <c r="O909" s="52">
        <v>39918</v>
      </c>
      <c r="P909" s="64">
        <f>IFERROR(O909/L906,"-")</f>
        <v>1.2220772208424691E-4</v>
      </c>
      <c r="Q909" s="52">
        <v>4</v>
      </c>
      <c r="R909" s="64">
        <f>IFERROR(Q909/M906,"-")</f>
        <v>2.4844720496894408E-2</v>
      </c>
      <c r="S909" s="61">
        <f t="shared" si="167"/>
        <v>9979.5</v>
      </c>
      <c r="T909" s="138"/>
      <c r="U909" s="138"/>
      <c r="V909" s="103" t="s">
        <v>72</v>
      </c>
      <c r="W909" s="52">
        <v>6501948</v>
      </c>
      <c r="X909" s="50">
        <f>W909/T906</f>
        <v>1.4000196611531283E-3</v>
      </c>
      <c r="Y909" s="52">
        <v>187</v>
      </c>
      <c r="Z909" s="64">
        <f>IFERROR(Y909/U906,"-")</f>
        <v>2.6968560715315833E-2</v>
      </c>
      <c r="AA909" s="61">
        <f t="shared" si="168"/>
        <v>34769.775401069521</v>
      </c>
      <c r="AB909" s="138"/>
      <c r="AC909" s="138"/>
      <c r="AD909" s="103" t="s">
        <v>72</v>
      </c>
      <c r="AE909" s="52">
        <v>7006658</v>
      </c>
      <c r="AF909" s="64">
        <f>IFERROR(AE909/AB906,"-")</f>
        <v>1.7430384684330911E-3</v>
      </c>
      <c r="AG909" s="52">
        <v>164</v>
      </c>
      <c r="AH909" s="64">
        <f>IFERROR(AG909/AC906,"-")</f>
        <v>3.4519048621342877E-2</v>
      </c>
      <c r="AI909" s="61">
        <f t="shared" si="169"/>
        <v>42723.524390243903</v>
      </c>
      <c r="AJ909" s="138"/>
      <c r="AK909" s="138"/>
      <c r="AL909" s="103" t="s">
        <v>72</v>
      </c>
      <c r="AM909" s="52">
        <v>6316884</v>
      </c>
      <c r="AN909" s="64">
        <f>IFERROR(AM909/AJ906,"-")</f>
        <v>2.1071701605776209E-3</v>
      </c>
      <c r="AO909" s="52">
        <v>93</v>
      </c>
      <c r="AP909" s="64">
        <f>IFERROR(AO909/AK906,"-")</f>
        <v>3.1536113936927769E-2</v>
      </c>
      <c r="AQ909" s="61">
        <f t="shared" si="170"/>
        <v>67923.483870967742</v>
      </c>
      <c r="AR909" s="138"/>
      <c r="AS909" s="138"/>
      <c r="AT909" s="103" t="s">
        <v>72</v>
      </c>
      <c r="AU909" s="52">
        <v>2114268</v>
      </c>
      <c r="AV909" s="64">
        <f>IFERROR(AU909/AR906,"-")</f>
        <v>1.421228599096091E-3</v>
      </c>
      <c r="AW909" s="52">
        <v>35</v>
      </c>
      <c r="AX909" s="64">
        <f>IFERROR(AW909/AS906,"-")</f>
        <v>2.4964336661911554E-2</v>
      </c>
      <c r="AY909" s="61">
        <f t="shared" si="171"/>
        <v>60407.657142857141</v>
      </c>
      <c r="AZ909" s="138"/>
      <c r="BA909" s="138"/>
      <c r="BB909" s="103" t="s">
        <v>72</v>
      </c>
      <c r="BC909" s="52">
        <v>30243</v>
      </c>
      <c r="BD909" s="64">
        <f>IFERROR(BC909/AZ906,"-")</f>
        <v>5.2614433522368701E-5</v>
      </c>
      <c r="BE909" s="52">
        <v>3</v>
      </c>
      <c r="BF909" s="64">
        <f>IFERROR(BE909/BA906,"-")</f>
        <v>6.2893081761006293E-3</v>
      </c>
      <c r="BG909" s="61">
        <f t="shared" si="172"/>
        <v>10081</v>
      </c>
      <c r="BH909" s="138"/>
      <c r="BI909" s="150"/>
      <c r="BJ909" s="103" t="s">
        <v>72</v>
      </c>
      <c r="BK909" s="52">
        <f t="shared" si="164"/>
        <v>22035841</v>
      </c>
      <c r="BL909" s="64">
        <f>IFERROR(BK909/BH906,"-")</f>
        <v>1.5475402047030529E-3</v>
      </c>
      <c r="BM909" s="52">
        <f t="shared" si="165"/>
        <v>489</v>
      </c>
      <c r="BN909" s="64">
        <f>IFERROR(BM909/BI906,"-")</f>
        <v>2.915225944914749E-2</v>
      </c>
      <c r="BO909" s="61">
        <f t="shared" si="173"/>
        <v>45063.069529652348</v>
      </c>
    </row>
    <row r="910" spans="2:67" s="106" customFormat="1">
      <c r="B910" s="179"/>
      <c r="C910" s="173"/>
      <c r="D910" s="138"/>
      <c r="E910" s="138"/>
      <c r="F910" s="103" t="s">
        <v>74</v>
      </c>
      <c r="G910" s="52">
        <v>476481</v>
      </c>
      <c r="H910" s="64">
        <f>IFERROR(G910/D906,"-")</f>
        <v>2.5290004052400429E-3</v>
      </c>
      <c r="I910" s="52">
        <v>22</v>
      </c>
      <c r="J910" s="64">
        <f>IFERROR(I910/E906,"-")</f>
        <v>0.22</v>
      </c>
      <c r="K910" s="61">
        <f t="shared" si="166"/>
        <v>21658.227272727272</v>
      </c>
      <c r="L910" s="138"/>
      <c r="M910" s="138"/>
      <c r="N910" s="103" t="s">
        <v>74</v>
      </c>
      <c r="O910" s="52">
        <v>1145955</v>
      </c>
      <c r="P910" s="64">
        <f>IFERROR(O910/L906,"-")</f>
        <v>3.5083057808771275E-3</v>
      </c>
      <c r="Q910" s="52">
        <v>30</v>
      </c>
      <c r="R910" s="64">
        <f>IFERROR(Q910/M906,"-")</f>
        <v>0.18633540372670807</v>
      </c>
      <c r="S910" s="61">
        <f t="shared" si="167"/>
        <v>38198.5</v>
      </c>
      <c r="T910" s="138"/>
      <c r="U910" s="138"/>
      <c r="V910" s="103" t="s">
        <v>74</v>
      </c>
      <c r="W910" s="52">
        <v>76999155</v>
      </c>
      <c r="X910" s="50">
        <f>W910/T906</f>
        <v>1.6579697483304574E-2</v>
      </c>
      <c r="Y910" s="52">
        <v>1582</v>
      </c>
      <c r="Z910" s="64">
        <f>IFERROR(Y910/U906,"-")</f>
        <v>0.22815113931352754</v>
      </c>
      <c r="AA910" s="61">
        <f t="shared" si="168"/>
        <v>48672.032237673833</v>
      </c>
      <c r="AB910" s="138"/>
      <c r="AC910" s="138"/>
      <c r="AD910" s="103" t="s">
        <v>74</v>
      </c>
      <c r="AE910" s="52">
        <v>71366288</v>
      </c>
      <c r="AF910" s="64">
        <f>IFERROR(AE910/AB906,"-")</f>
        <v>1.7753711588788103E-2</v>
      </c>
      <c r="AG910" s="52">
        <v>1342</v>
      </c>
      <c r="AH910" s="64">
        <f>IFERROR(AG910/AC906,"-")</f>
        <v>0.28246684908440328</v>
      </c>
      <c r="AI910" s="61">
        <f t="shared" si="169"/>
        <v>53179.052160953797</v>
      </c>
      <c r="AJ910" s="138"/>
      <c r="AK910" s="138"/>
      <c r="AL910" s="103" t="s">
        <v>74</v>
      </c>
      <c r="AM910" s="52">
        <v>44931364</v>
      </c>
      <c r="AN910" s="64">
        <f>IFERROR(AM910/AJ906,"-")</f>
        <v>1.4988090567256187E-2</v>
      </c>
      <c r="AO910" s="52">
        <v>828</v>
      </c>
      <c r="AP910" s="64">
        <f>IFERROR(AO910/AK906,"-")</f>
        <v>0.28077314343845372</v>
      </c>
      <c r="AQ910" s="61">
        <f t="shared" si="170"/>
        <v>54264.932367149755</v>
      </c>
      <c r="AR910" s="138"/>
      <c r="AS910" s="138"/>
      <c r="AT910" s="103" t="s">
        <v>74</v>
      </c>
      <c r="AU910" s="52">
        <v>17685291</v>
      </c>
      <c r="AV910" s="64">
        <f>IFERROR(AU910/AR906,"-")</f>
        <v>1.1888200243553184E-2</v>
      </c>
      <c r="AW910" s="52">
        <v>343</v>
      </c>
      <c r="AX910" s="64">
        <f>IFERROR(AW910/AS906,"-")</f>
        <v>0.24465049928673324</v>
      </c>
      <c r="AY910" s="61">
        <f t="shared" si="171"/>
        <v>51560.615160349851</v>
      </c>
      <c r="AZ910" s="138"/>
      <c r="BA910" s="138"/>
      <c r="BB910" s="103" t="s">
        <v>74</v>
      </c>
      <c r="BC910" s="52">
        <v>5115392</v>
      </c>
      <c r="BD910" s="64">
        <f>IFERROR(BC910/AZ906,"-")</f>
        <v>8.8993635659444063E-3</v>
      </c>
      <c r="BE910" s="52">
        <v>76</v>
      </c>
      <c r="BF910" s="64">
        <f>IFERROR(BE910/BA906,"-")</f>
        <v>0.15932914046121593</v>
      </c>
      <c r="BG910" s="61">
        <f t="shared" si="172"/>
        <v>67307.789473684214</v>
      </c>
      <c r="BH910" s="138"/>
      <c r="BI910" s="150"/>
      <c r="BJ910" s="103" t="s">
        <v>74</v>
      </c>
      <c r="BK910" s="52">
        <f t="shared" si="164"/>
        <v>217719926</v>
      </c>
      <c r="BL910" s="64">
        <f>IFERROR(BK910/BH906,"-")</f>
        <v>1.5290105735014766E-2</v>
      </c>
      <c r="BM910" s="52">
        <f t="shared" si="165"/>
        <v>4223</v>
      </c>
      <c r="BN910" s="64">
        <f>IFERROR(BM910/BI906,"-")</f>
        <v>0.25175867413854774</v>
      </c>
      <c r="BO910" s="61">
        <f t="shared" si="173"/>
        <v>51555.748520009474</v>
      </c>
    </row>
    <row r="911" spans="2:67" s="106" customFormat="1">
      <c r="B911" s="179"/>
      <c r="C911" s="173"/>
      <c r="D911" s="138"/>
      <c r="E911" s="138"/>
      <c r="F911" s="103" t="s">
        <v>76</v>
      </c>
      <c r="G911" s="52">
        <v>810870</v>
      </c>
      <c r="H911" s="64">
        <f>IFERROR(G911/D906,"-")</f>
        <v>4.3038244097812796E-3</v>
      </c>
      <c r="I911" s="52">
        <v>31</v>
      </c>
      <c r="J911" s="64">
        <f>IFERROR(I911/E906,"-")</f>
        <v>0.31</v>
      </c>
      <c r="K911" s="61">
        <f t="shared" si="166"/>
        <v>26157.096774193549</v>
      </c>
      <c r="L911" s="138"/>
      <c r="M911" s="138"/>
      <c r="N911" s="103" t="s">
        <v>76</v>
      </c>
      <c r="O911" s="52">
        <v>2171495</v>
      </c>
      <c r="P911" s="64">
        <f>IFERROR(O911/L906,"-")</f>
        <v>6.6479647644504172E-3</v>
      </c>
      <c r="Q911" s="52">
        <v>45</v>
      </c>
      <c r="R911" s="64">
        <f>IFERROR(Q911/M906,"-")</f>
        <v>0.27950310559006208</v>
      </c>
      <c r="S911" s="61">
        <f t="shared" si="167"/>
        <v>48255.444444444445</v>
      </c>
      <c r="T911" s="138"/>
      <c r="U911" s="138"/>
      <c r="V911" s="103" t="s">
        <v>76</v>
      </c>
      <c r="W911" s="52">
        <v>92121490</v>
      </c>
      <c r="X911" s="50">
        <f>W911/T906</f>
        <v>1.983588567837228E-2</v>
      </c>
      <c r="Y911" s="52">
        <v>1678</v>
      </c>
      <c r="Z911" s="64">
        <f>IFERROR(Y911/U906,"-")</f>
        <v>0.24199596192673781</v>
      </c>
      <c r="AA911" s="61">
        <f t="shared" si="168"/>
        <v>54899.576877234802</v>
      </c>
      <c r="AB911" s="138"/>
      <c r="AC911" s="138"/>
      <c r="AD911" s="103" t="s">
        <v>76</v>
      </c>
      <c r="AE911" s="52">
        <v>99339454</v>
      </c>
      <c r="AF911" s="64">
        <f>IFERROR(AE911/AB906,"-")</f>
        <v>2.4712564785542481E-2</v>
      </c>
      <c r="AG911" s="52">
        <v>1485</v>
      </c>
      <c r="AH911" s="64">
        <f>IFERROR(AG911/AC906,"-")</f>
        <v>0.31256577562618398</v>
      </c>
      <c r="AI911" s="61">
        <f t="shared" si="169"/>
        <v>66895.255218855222</v>
      </c>
      <c r="AJ911" s="138"/>
      <c r="AK911" s="138"/>
      <c r="AL911" s="103" t="s">
        <v>76</v>
      </c>
      <c r="AM911" s="52">
        <v>72259352</v>
      </c>
      <c r="AN911" s="64">
        <f>IFERROR(AM911/AJ906,"-")</f>
        <v>2.4104091567468205E-2</v>
      </c>
      <c r="AO911" s="52">
        <v>1015</v>
      </c>
      <c r="AP911" s="64">
        <f>IFERROR(AO911/AK906,"-")</f>
        <v>0.34418446931163105</v>
      </c>
      <c r="AQ911" s="61">
        <f t="shared" si="170"/>
        <v>71191.47980295567</v>
      </c>
      <c r="AR911" s="138"/>
      <c r="AS911" s="138"/>
      <c r="AT911" s="103" t="s">
        <v>76</v>
      </c>
      <c r="AU911" s="52">
        <v>35378374</v>
      </c>
      <c r="AV911" s="64">
        <f>IFERROR(AU911/AR906,"-")</f>
        <v>2.3781638334552463E-2</v>
      </c>
      <c r="AW911" s="52">
        <v>463</v>
      </c>
      <c r="AX911" s="64">
        <f>IFERROR(AW911/AS906,"-")</f>
        <v>0.3302425106990014</v>
      </c>
      <c r="AY911" s="61">
        <f t="shared" si="171"/>
        <v>76411.174946004321</v>
      </c>
      <c r="AZ911" s="138"/>
      <c r="BA911" s="138"/>
      <c r="BB911" s="103" t="s">
        <v>76</v>
      </c>
      <c r="BC911" s="52">
        <v>10836505</v>
      </c>
      <c r="BD911" s="64">
        <f>IFERROR(BC911/AZ906,"-")</f>
        <v>1.8852513703578218E-2</v>
      </c>
      <c r="BE911" s="52">
        <v>136</v>
      </c>
      <c r="BF911" s="64">
        <f>IFERROR(BE911/BA906,"-")</f>
        <v>0.28511530398322849</v>
      </c>
      <c r="BG911" s="61">
        <f t="shared" si="172"/>
        <v>79680.183823529413</v>
      </c>
      <c r="BH911" s="138"/>
      <c r="BI911" s="150"/>
      <c r="BJ911" s="103" t="s">
        <v>76</v>
      </c>
      <c r="BK911" s="52">
        <f t="shared" si="164"/>
        <v>312917540</v>
      </c>
      <c r="BL911" s="64">
        <f>IFERROR(BK911/BH906,"-")</f>
        <v>2.1975674715876546E-2</v>
      </c>
      <c r="BM911" s="52">
        <f t="shared" si="165"/>
        <v>4853</v>
      </c>
      <c r="BN911" s="64">
        <f>IFERROR(BM911/BI906,"-")</f>
        <v>0.28931679980922859</v>
      </c>
      <c r="BO911" s="61">
        <f t="shared" si="173"/>
        <v>64479.196373377294</v>
      </c>
    </row>
    <row r="912" spans="2:67" s="106" customFormat="1">
      <c r="B912" s="179"/>
      <c r="C912" s="173"/>
      <c r="D912" s="138"/>
      <c r="E912" s="138"/>
      <c r="F912" s="103" t="s">
        <v>77</v>
      </c>
      <c r="G912" s="52">
        <v>2626690</v>
      </c>
      <c r="H912" s="64">
        <f>IFERROR(G912/D906,"-")</f>
        <v>1.3941584395684128E-2</v>
      </c>
      <c r="I912" s="52">
        <v>12</v>
      </c>
      <c r="J912" s="64">
        <f>IFERROR(I912/E906,"-")</f>
        <v>0.12</v>
      </c>
      <c r="K912" s="61">
        <f t="shared" si="166"/>
        <v>218890.83333333334</v>
      </c>
      <c r="L912" s="138"/>
      <c r="M912" s="138"/>
      <c r="N912" s="103" t="s">
        <v>77</v>
      </c>
      <c r="O912" s="52">
        <v>4548560</v>
      </c>
      <c r="P912" s="64">
        <f>IFERROR(O912/L906,"-")</f>
        <v>1.3925275724322915E-2</v>
      </c>
      <c r="Q912" s="52">
        <v>14</v>
      </c>
      <c r="R912" s="64">
        <f>IFERROR(Q912/M906,"-")</f>
        <v>8.6956521739130432E-2</v>
      </c>
      <c r="S912" s="61">
        <f t="shared" si="167"/>
        <v>324897.14285714284</v>
      </c>
      <c r="T912" s="138"/>
      <c r="U912" s="138"/>
      <c r="V912" s="103" t="s">
        <v>77</v>
      </c>
      <c r="W912" s="52">
        <v>106973205</v>
      </c>
      <c r="X912" s="50">
        <f>W912/T906</f>
        <v>2.3033803133547689E-2</v>
      </c>
      <c r="Y912" s="52">
        <v>549</v>
      </c>
      <c r="Z912" s="64">
        <f>IFERROR(Y912/U906,"-")</f>
        <v>7.9175079319296224E-2</v>
      </c>
      <c r="AA912" s="61">
        <f t="shared" si="168"/>
        <v>194851.01092896174</v>
      </c>
      <c r="AB912" s="138"/>
      <c r="AC912" s="138"/>
      <c r="AD912" s="103" t="s">
        <v>77</v>
      </c>
      <c r="AE912" s="52">
        <v>151713060</v>
      </c>
      <c r="AF912" s="64">
        <f>IFERROR(AE912/AB906,"-")</f>
        <v>3.7741488130817527E-2</v>
      </c>
      <c r="AG912" s="52">
        <v>609</v>
      </c>
      <c r="AH912" s="64">
        <f>IFERROR(AG912/AC906,"-")</f>
        <v>0.12818354030730372</v>
      </c>
      <c r="AI912" s="61">
        <f t="shared" si="169"/>
        <v>249118.3251231527</v>
      </c>
      <c r="AJ912" s="138"/>
      <c r="AK912" s="138"/>
      <c r="AL912" s="103" t="s">
        <v>77</v>
      </c>
      <c r="AM912" s="52">
        <v>132948568</v>
      </c>
      <c r="AN912" s="64">
        <f>IFERROR(AM912/AJ906,"-")</f>
        <v>4.4348646481576159E-2</v>
      </c>
      <c r="AO912" s="52">
        <v>506</v>
      </c>
      <c r="AP912" s="64">
        <f>IFERROR(AO912/AK906,"-")</f>
        <v>0.17158358765683282</v>
      </c>
      <c r="AQ912" s="61">
        <f t="shared" si="170"/>
        <v>262744.20553359686</v>
      </c>
      <c r="AR912" s="138"/>
      <c r="AS912" s="138"/>
      <c r="AT912" s="103" t="s">
        <v>77</v>
      </c>
      <c r="AU912" s="52">
        <v>71287011</v>
      </c>
      <c r="AV912" s="64">
        <f>IFERROR(AU912/AR906,"-")</f>
        <v>4.791972388423682E-2</v>
      </c>
      <c r="AW912" s="52">
        <v>255</v>
      </c>
      <c r="AX912" s="64">
        <f>IFERROR(AW912/AS906,"-")</f>
        <v>0.18188302425106989</v>
      </c>
      <c r="AY912" s="61">
        <f t="shared" si="171"/>
        <v>279556.90588235296</v>
      </c>
      <c r="AZ912" s="138"/>
      <c r="BA912" s="138"/>
      <c r="BB912" s="103" t="s">
        <v>77</v>
      </c>
      <c r="BC912" s="52">
        <v>28453110</v>
      </c>
      <c r="BD912" s="64">
        <f>IFERROR(BC912/AZ906,"-")</f>
        <v>4.950052126441306E-2</v>
      </c>
      <c r="BE912" s="52">
        <v>90</v>
      </c>
      <c r="BF912" s="64">
        <f>IFERROR(BE912/BA906,"-")</f>
        <v>0.18867924528301888</v>
      </c>
      <c r="BG912" s="61">
        <f t="shared" si="172"/>
        <v>316145.66666666669</v>
      </c>
      <c r="BH912" s="138"/>
      <c r="BI912" s="150"/>
      <c r="BJ912" s="103" t="s">
        <v>77</v>
      </c>
      <c r="BK912" s="52">
        <f t="shared" si="164"/>
        <v>498550204</v>
      </c>
      <c r="BL912" s="64">
        <f>IFERROR(BK912/BH906,"-")</f>
        <v>3.5012345784892381E-2</v>
      </c>
      <c r="BM912" s="52">
        <f t="shared" si="165"/>
        <v>2035</v>
      </c>
      <c r="BN912" s="64">
        <f>IFERROR(BM912/BI906,"-")</f>
        <v>0.12131870752354836</v>
      </c>
      <c r="BO912" s="61">
        <f t="shared" si="173"/>
        <v>244987.81523341523</v>
      </c>
    </row>
    <row r="913" spans="2:67" s="106" customFormat="1">
      <c r="B913" s="179"/>
      <c r="C913" s="173"/>
      <c r="D913" s="138"/>
      <c r="E913" s="138"/>
      <c r="F913" s="103" t="s">
        <v>79</v>
      </c>
      <c r="G913" s="52">
        <v>0</v>
      </c>
      <c r="H913" s="64">
        <f>IFERROR(G913/D906,"-")</f>
        <v>0</v>
      </c>
      <c r="I913" s="52">
        <v>0</v>
      </c>
      <c r="J913" s="64">
        <f>IFERROR(I913/E906,"-")</f>
        <v>0</v>
      </c>
      <c r="K913" s="61" t="str">
        <f t="shared" si="166"/>
        <v>-</v>
      </c>
      <c r="L913" s="138"/>
      <c r="M913" s="138"/>
      <c r="N913" s="103" t="s">
        <v>79</v>
      </c>
      <c r="O913" s="52">
        <v>0</v>
      </c>
      <c r="P913" s="64">
        <f>IFERROR(O913/L906,"-")</f>
        <v>0</v>
      </c>
      <c r="Q913" s="52">
        <v>0</v>
      </c>
      <c r="R913" s="64">
        <f>IFERROR(Q913/M906,"-")</f>
        <v>0</v>
      </c>
      <c r="S913" s="61" t="str">
        <f t="shared" si="167"/>
        <v>-</v>
      </c>
      <c r="T913" s="138"/>
      <c r="U913" s="138"/>
      <c r="V913" s="103" t="s">
        <v>79</v>
      </c>
      <c r="W913" s="52">
        <v>5500</v>
      </c>
      <c r="X913" s="50">
        <f>W913/T906</f>
        <v>1.1842771022380071E-6</v>
      </c>
      <c r="Y913" s="52">
        <v>3</v>
      </c>
      <c r="Z913" s="64">
        <f>IFERROR(Y913/U906,"-")</f>
        <v>4.326507066628209E-4</v>
      </c>
      <c r="AA913" s="61">
        <f t="shared" si="168"/>
        <v>1833.3333333333333</v>
      </c>
      <c r="AB913" s="138"/>
      <c r="AC913" s="138"/>
      <c r="AD913" s="103" t="s">
        <v>79</v>
      </c>
      <c r="AE913" s="52">
        <v>7813</v>
      </c>
      <c r="AF913" s="64">
        <f>IFERROR(AE913/AB906,"-")</f>
        <v>1.9436312652719371E-6</v>
      </c>
      <c r="AG913" s="52">
        <v>2</v>
      </c>
      <c r="AH913" s="64">
        <f>IFERROR(AG913/AC906,"-")</f>
        <v>4.2096400757735212E-4</v>
      </c>
      <c r="AI913" s="61">
        <f t="shared" si="169"/>
        <v>3906.5</v>
      </c>
      <c r="AJ913" s="138"/>
      <c r="AK913" s="138"/>
      <c r="AL913" s="103" t="s">
        <v>79</v>
      </c>
      <c r="AM913" s="52">
        <v>1419</v>
      </c>
      <c r="AN913" s="64">
        <f>IFERROR(AM913/AJ906,"-")</f>
        <v>4.7334642489234311E-7</v>
      </c>
      <c r="AO913" s="52">
        <v>2</v>
      </c>
      <c r="AP913" s="64">
        <f>IFERROR(AO913/AK906,"-")</f>
        <v>6.7819599864360806E-4</v>
      </c>
      <c r="AQ913" s="61">
        <f t="shared" si="170"/>
        <v>709.5</v>
      </c>
      <c r="AR913" s="138"/>
      <c r="AS913" s="138"/>
      <c r="AT913" s="103" t="s">
        <v>79</v>
      </c>
      <c r="AU913" s="52">
        <v>3689</v>
      </c>
      <c r="AV913" s="64">
        <f>IFERROR(AU913/AR906,"-")</f>
        <v>2.4797765950510904E-6</v>
      </c>
      <c r="AW913" s="52">
        <v>1</v>
      </c>
      <c r="AX913" s="64">
        <f>IFERROR(AW913/AS906,"-")</f>
        <v>7.1326676176890159E-4</v>
      </c>
      <c r="AY913" s="61">
        <f t="shared" si="171"/>
        <v>3689</v>
      </c>
      <c r="AZ913" s="138"/>
      <c r="BA913" s="138"/>
      <c r="BB913" s="103" t="s">
        <v>79</v>
      </c>
      <c r="BC913" s="52">
        <v>649</v>
      </c>
      <c r="BD913" s="64">
        <f>IFERROR(BC913/AZ906,"-")</f>
        <v>1.1290800302885722E-6</v>
      </c>
      <c r="BE913" s="52">
        <v>1</v>
      </c>
      <c r="BF913" s="64">
        <f>IFERROR(BE913/BA906,"-")</f>
        <v>2.0964360587002098E-3</v>
      </c>
      <c r="BG913" s="61">
        <f t="shared" si="172"/>
        <v>649</v>
      </c>
      <c r="BH913" s="138"/>
      <c r="BI913" s="150"/>
      <c r="BJ913" s="103" t="s">
        <v>79</v>
      </c>
      <c r="BK913" s="52">
        <f t="shared" si="164"/>
        <v>19070</v>
      </c>
      <c r="BL913" s="64">
        <f>IFERROR(BK913/BH906,"-")</f>
        <v>1.3392541588808533E-6</v>
      </c>
      <c r="BM913" s="52">
        <f t="shared" si="165"/>
        <v>9</v>
      </c>
      <c r="BN913" s="64">
        <f>IFERROR(BM913/BI906,"-")</f>
        <v>5.3654465243829742E-4</v>
      </c>
      <c r="BO913" s="61">
        <f t="shared" si="173"/>
        <v>2118.8888888888887</v>
      </c>
    </row>
    <row r="914" spans="2:67" s="106" customFormat="1">
      <c r="B914" s="179"/>
      <c r="C914" s="173"/>
      <c r="D914" s="138"/>
      <c r="E914" s="138"/>
      <c r="F914" s="103" t="s">
        <v>81</v>
      </c>
      <c r="G914" s="52">
        <v>0</v>
      </c>
      <c r="H914" s="64">
        <f>IFERROR(G914/D906,"-")</f>
        <v>0</v>
      </c>
      <c r="I914" s="52">
        <v>0</v>
      </c>
      <c r="J914" s="64">
        <f>IFERROR(I914/E906,"-")</f>
        <v>0</v>
      </c>
      <c r="K914" s="61" t="str">
        <f t="shared" si="166"/>
        <v>-</v>
      </c>
      <c r="L914" s="138"/>
      <c r="M914" s="138"/>
      <c r="N914" s="103" t="s">
        <v>81</v>
      </c>
      <c r="O914" s="52">
        <v>17272</v>
      </c>
      <c r="P914" s="64">
        <f>IFERROR(O914/L906,"-")</f>
        <v>5.287769366799721E-5</v>
      </c>
      <c r="Q914" s="52">
        <v>1</v>
      </c>
      <c r="R914" s="64">
        <f>IFERROR(Q914/M906,"-")</f>
        <v>6.2111801242236021E-3</v>
      </c>
      <c r="S914" s="61">
        <f t="shared" si="167"/>
        <v>17272</v>
      </c>
      <c r="T914" s="138"/>
      <c r="U914" s="138"/>
      <c r="V914" s="103" t="s">
        <v>81</v>
      </c>
      <c r="W914" s="52">
        <v>1385856</v>
      </c>
      <c r="X914" s="50">
        <f>W914/T906</f>
        <v>2.9840682323621008E-4</v>
      </c>
      <c r="Y914" s="52">
        <v>34</v>
      </c>
      <c r="Z914" s="64">
        <f>IFERROR(Y914/U906,"-")</f>
        <v>4.9033746755119704E-3</v>
      </c>
      <c r="AA914" s="61">
        <f t="shared" si="168"/>
        <v>40760.470588235294</v>
      </c>
      <c r="AB914" s="138"/>
      <c r="AC914" s="138"/>
      <c r="AD914" s="103" t="s">
        <v>81</v>
      </c>
      <c r="AE914" s="52">
        <v>658670</v>
      </c>
      <c r="AF914" s="64">
        <f>IFERROR(AE914/AB906,"-")</f>
        <v>1.6385659868125776E-4</v>
      </c>
      <c r="AG914" s="52">
        <v>25</v>
      </c>
      <c r="AH914" s="64">
        <f>IFERROR(AG914/AC906,"-")</f>
        <v>5.2620500947169017E-3</v>
      </c>
      <c r="AI914" s="61">
        <f t="shared" si="169"/>
        <v>26346.799999999999</v>
      </c>
      <c r="AJ914" s="138"/>
      <c r="AK914" s="138"/>
      <c r="AL914" s="103" t="s">
        <v>81</v>
      </c>
      <c r="AM914" s="52">
        <v>318005</v>
      </c>
      <c r="AN914" s="64">
        <f>IFERROR(AM914/AJ906,"-")</f>
        <v>1.0607930221838589E-4</v>
      </c>
      <c r="AO914" s="52">
        <v>13</v>
      </c>
      <c r="AP914" s="64">
        <f>IFERROR(AO914/AK906,"-")</f>
        <v>4.408273991183452E-3</v>
      </c>
      <c r="AQ914" s="61">
        <f t="shared" si="170"/>
        <v>24461.923076923078</v>
      </c>
      <c r="AR914" s="138"/>
      <c r="AS914" s="138"/>
      <c r="AT914" s="103" t="s">
        <v>81</v>
      </c>
      <c r="AU914" s="52">
        <v>141916</v>
      </c>
      <c r="AV914" s="64">
        <f>IFERROR(AU914/AR906,"-")</f>
        <v>9.539711988703458E-5</v>
      </c>
      <c r="AW914" s="52">
        <v>5</v>
      </c>
      <c r="AX914" s="64">
        <f>IFERROR(AW914/AS906,"-")</f>
        <v>3.566333808844508E-3</v>
      </c>
      <c r="AY914" s="61">
        <f t="shared" si="171"/>
        <v>28383.200000000001</v>
      </c>
      <c r="AZ914" s="138"/>
      <c r="BA914" s="138"/>
      <c r="BB914" s="103" t="s">
        <v>81</v>
      </c>
      <c r="BC914" s="52">
        <v>77888</v>
      </c>
      <c r="BD914" s="64">
        <f>IFERROR(BC914/AZ906,"-")</f>
        <v>1.3550352141620387E-4</v>
      </c>
      <c r="BE914" s="52">
        <v>3</v>
      </c>
      <c r="BF914" s="64">
        <f>IFERROR(BE914/BA906,"-")</f>
        <v>6.2893081761006293E-3</v>
      </c>
      <c r="BG914" s="61">
        <f t="shared" si="172"/>
        <v>25962.666666666668</v>
      </c>
      <c r="BH914" s="138"/>
      <c r="BI914" s="150"/>
      <c r="BJ914" s="103" t="s">
        <v>81</v>
      </c>
      <c r="BK914" s="52">
        <f t="shared" si="164"/>
        <v>2599607</v>
      </c>
      <c r="BL914" s="64">
        <f>IFERROR(BK914/BH906,"-")</f>
        <v>1.8256604542243198E-4</v>
      </c>
      <c r="BM914" s="52">
        <f t="shared" si="165"/>
        <v>81</v>
      </c>
      <c r="BN914" s="64">
        <f>IFERROR(BM914/BI906,"-")</f>
        <v>4.8289018719446762E-3</v>
      </c>
      <c r="BO914" s="61">
        <f t="shared" si="173"/>
        <v>32093.913580246914</v>
      </c>
    </row>
    <row r="915" spans="2:67" s="106" customFormat="1">
      <c r="B915" s="179"/>
      <c r="C915" s="173"/>
      <c r="D915" s="138"/>
      <c r="E915" s="138"/>
      <c r="F915" s="103" t="s">
        <v>83</v>
      </c>
      <c r="G915" s="52">
        <v>27759</v>
      </c>
      <c r="H915" s="64">
        <f>IFERROR(G915/D906,"-")</f>
        <v>1.4733540739097332E-4</v>
      </c>
      <c r="I915" s="52">
        <v>5</v>
      </c>
      <c r="J915" s="64">
        <f>IFERROR(I915/E906,"-")</f>
        <v>0.05</v>
      </c>
      <c r="K915" s="61">
        <f t="shared" si="166"/>
        <v>5551.8</v>
      </c>
      <c r="L915" s="138"/>
      <c r="M915" s="138"/>
      <c r="N915" s="103" t="s">
        <v>83</v>
      </c>
      <c r="O915" s="52">
        <v>17884</v>
      </c>
      <c r="P915" s="64">
        <f>IFERROR(O915/L906,"-")</f>
        <v>5.4751312734973488E-5</v>
      </c>
      <c r="Q915" s="52">
        <v>2</v>
      </c>
      <c r="R915" s="64">
        <f>IFERROR(Q915/M906,"-")</f>
        <v>1.2422360248447204E-2</v>
      </c>
      <c r="S915" s="61">
        <f t="shared" si="167"/>
        <v>8942</v>
      </c>
      <c r="T915" s="138"/>
      <c r="U915" s="138"/>
      <c r="V915" s="103" t="s">
        <v>83</v>
      </c>
      <c r="W915" s="52">
        <v>3566001</v>
      </c>
      <c r="X915" s="50">
        <f>W915/T906</f>
        <v>7.6784242379233372E-4</v>
      </c>
      <c r="Y915" s="52">
        <v>236</v>
      </c>
      <c r="Z915" s="64">
        <f>IFERROR(Y915/U906,"-")</f>
        <v>3.403518892414191E-2</v>
      </c>
      <c r="AA915" s="61">
        <f t="shared" si="168"/>
        <v>15110.173728813559</v>
      </c>
      <c r="AB915" s="138"/>
      <c r="AC915" s="138"/>
      <c r="AD915" s="103" t="s">
        <v>83</v>
      </c>
      <c r="AE915" s="52">
        <v>3515609</v>
      </c>
      <c r="AF915" s="64">
        <f>IFERROR(AE915/AB906,"-")</f>
        <v>8.7457411607211181E-4</v>
      </c>
      <c r="AG915" s="52">
        <v>241</v>
      </c>
      <c r="AH915" s="64">
        <f>IFERROR(AG915/AC906,"-")</f>
        <v>5.072616291307093E-2</v>
      </c>
      <c r="AI915" s="61">
        <f t="shared" si="169"/>
        <v>14587.589211618257</v>
      </c>
      <c r="AJ915" s="138"/>
      <c r="AK915" s="138"/>
      <c r="AL915" s="103" t="s">
        <v>83</v>
      </c>
      <c r="AM915" s="52">
        <v>2648850</v>
      </c>
      <c r="AN915" s="64">
        <f>IFERROR(AM915/AJ906,"-")</f>
        <v>8.8359667200569637E-4</v>
      </c>
      <c r="AO915" s="52">
        <v>183</v>
      </c>
      <c r="AP915" s="64">
        <f>IFERROR(AO915/AK906,"-")</f>
        <v>6.2054933875890131E-2</v>
      </c>
      <c r="AQ915" s="61">
        <f t="shared" si="170"/>
        <v>14474.590163934427</v>
      </c>
      <c r="AR915" s="138"/>
      <c r="AS915" s="138"/>
      <c r="AT915" s="103" t="s">
        <v>83</v>
      </c>
      <c r="AU915" s="52">
        <v>2855587</v>
      </c>
      <c r="AV915" s="64">
        <f>IFERROR(AU915/AR906,"-")</f>
        <v>1.9195494192822333E-3</v>
      </c>
      <c r="AW915" s="52">
        <v>109</v>
      </c>
      <c r="AX915" s="64">
        <f>IFERROR(AW915/AS906,"-")</f>
        <v>7.7746077032810265E-2</v>
      </c>
      <c r="AY915" s="61">
        <f t="shared" si="171"/>
        <v>26198.045871559632</v>
      </c>
      <c r="AZ915" s="138"/>
      <c r="BA915" s="138"/>
      <c r="BB915" s="103" t="s">
        <v>83</v>
      </c>
      <c r="BC915" s="52">
        <v>368942</v>
      </c>
      <c r="BD915" s="64">
        <f>IFERROR(BC915/AZ906,"-")</f>
        <v>6.4185677123994821E-4</v>
      </c>
      <c r="BE915" s="52">
        <v>41</v>
      </c>
      <c r="BF915" s="64">
        <f>IFERROR(BE915/BA906,"-")</f>
        <v>8.5953878406708595E-2</v>
      </c>
      <c r="BG915" s="61">
        <f t="shared" si="172"/>
        <v>8998.585365853658</v>
      </c>
      <c r="BH915" s="138"/>
      <c r="BI915" s="150"/>
      <c r="BJ915" s="103" t="s">
        <v>83</v>
      </c>
      <c r="BK915" s="52">
        <f t="shared" si="164"/>
        <v>13000632</v>
      </c>
      <c r="BL915" s="64">
        <f>IFERROR(BK915/BH906,"-")</f>
        <v>9.1301261007233894E-4</v>
      </c>
      <c r="BM915" s="52">
        <f t="shared" si="165"/>
        <v>817</v>
      </c>
      <c r="BN915" s="64">
        <f>IFERROR(BM915/BI906,"-")</f>
        <v>4.8706331226898769E-2</v>
      </c>
      <c r="BO915" s="61">
        <f t="shared" si="173"/>
        <v>15912.646266829865</v>
      </c>
    </row>
    <row r="916" spans="2:67" s="106" customFormat="1">
      <c r="B916" s="179"/>
      <c r="C916" s="173"/>
      <c r="D916" s="138"/>
      <c r="E916" s="138"/>
      <c r="F916" s="103" t="s">
        <v>85</v>
      </c>
      <c r="G916" s="52">
        <v>0</v>
      </c>
      <c r="H916" s="64">
        <f>IFERROR(G916/D906,"-")</f>
        <v>0</v>
      </c>
      <c r="I916" s="52">
        <v>0</v>
      </c>
      <c r="J916" s="64">
        <f>IFERROR(I916/E906,"-")</f>
        <v>0</v>
      </c>
      <c r="K916" s="61" t="str">
        <f t="shared" si="166"/>
        <v>-</v>
      </c>
      <c r="L916" s="138"/>
      <c r="M916" s="138"/>
      <c r="N916" s="103" t="s">
        <v>85</v>
      </c>
      <c r="O916" s="52">
        <v>9081</v>
      </c>
      <c r="P916" s="64">
        <f>IFERROR(O916/L906,"-")</f>
        <v>2.7801200567339199E-5</v>
      </c>
      <c r="Q916" s="52">
        <v>2</v>
      </c>
      <c r="R916" s="64">
        <f>IFERROR(Q916/M906,"-")</f>
        <v>1.2422360248447204E-2</v>
      </c>
      <c r="S916" s="61">
        <f t="shared" si="167"/>
        <v>4540.5</v>
      </c>
      <c r="T916" s="138"/>
      <c r="U916" s="138"/>
      <c r="V916" s="103" t="s">
        <v>85</v>
      </c>
      <c r="W916" s="52">
        <v>6794580</v>
      </c>
      <c r="X916" s="50">
        <f>W916/T906</f>
        <v>1.4630300933316941E-3</v>
      </c>
      <c r="Y916" s="52">
        <v>47</v>
      </c>
      <c r="Z916" s="64">
        <f>IFERROR(Y916/U906,"-")</f>
        <v>6.7781944043841941E-3</v>
      </c>
      <c r="AA916" s="61">
        <f t="shared" si="168"/>
        <v>144565.53191489363</v>
      </c>
      <c r="AB916" s="138"/>
      <c r="AC916" s="138"/>
      <c r="AD916" s="103" t="s">
        <v>85</v>
      </c>
      <c r="AE916" s="52">
        <v>7609954</v>
      </c>
      <c r="AF916" s="64">
        <f>IFERROR(AE916/AB906,"-")</f>
        <v>1.8931197391118953E-3</v>
      </c>
      <c r="AG916" s="52">
        <v>46</v>
      </c>
      <c r="AH916" s="64">
        <f>IFERROR(AG916/AC906,"-")</f>
        <v>9.6821721742790991E-3</v>
      </c>
      <c r="AI916" s="61">
        <f t="shared" si="169"/>
        <v>165433.78260869565</v>
      </c>
      <c r="AJ916" s="138"/>
      <c r="AK916" s="138"/>
      <c r="AL916" s="103" t="s">
        <v>85</v>
      </c>
      <c r="AM916" s="52">
        <v>4219795</v>
      </c>
      <c r="AN916" s="64">
        <f>IFERROR(AM916/AJ906,"-")</f>
        <v>1.4076285250377626E-3</v>
      </c>
      <c r="AO916" s="52">
        <v>49</v>
      </c>
      <c r="AP916" s="64">
        <f>IFERROR(AO916/AK906,"-")</f>
        <v>1.6615801966768397E-2</v>
      </c>
      <c r="AQ916" s="61">
        <f t="shared" si="170"/>
        <v>86118.265306122456</v>
      </c>
      <c r="AR916" s="138"/>
      <c r="AS916" s="138"/>
      <c r="AT916" s="103" t="s">
        <v>85</v>
      </c>
      <c r="AU916" s="52">
        <v>7468383</v>
      </c>
      <c r="AV916" s="64">
        <f>IFERROR(AU916/AR906,"-")</f>
        <v>5.0203093972018024E-3</v>
      </c>
      <c r="AW916" s="52">
        <v>34</v>
      </c>
      <c r="AX916" s="64">
        <f>IFERROR(AW916/AS906,"-")</f>
        <v>2.4251069900142655E-2</v>
      </c>
      <c r="AY916" s="61">
        <f t="shared" si="171"/>
        <v>219658.32352941178</v>
      </c>
      <c r="AZ916" s="138"/>
      <c r="BA916" s="138"/>
      <c r="BB916" s="103" t="s">
        <v>85</v>
      </c>
      <c r="BC916" s="52">
        <v>8600188</v>
      </c>
      <c r="BD916" s="64">
        <f>IFERROR(BC916/AZ906,"-")</f>
        <v>1.4961942261213274E-2</v>
      </c>
      <c r="BE916" s="52">
        <v>15</v>
      </c>
      <c r="BF916" s="64">
        <f>IFERROR(BE916/BA906,"-")</f>
        <v>3.1446540880503145E-2</v>
      </c>
      <c r="BG916" s="61">
        <f t="shared" si="172"/>
        <v>573345.8666666667</v>
      </c>
      <c r="BH916" s="138"/>
      <c r="BI916" s="150"/>
      <c r="BJ916" s="103" t="s">
        <v>85</v>
      </c>
      <c r="BK916" s="52">
        <f t="shared" si="164"/>
        <v>34701981</v>
      </c>
      <c r="BL916" s="64">
        <f>IFERROR(BK916/BH906,"-")</f>
        <v>2.4370620018696566E-3</v>
      </c>
      <c r="BM916" s="52">
        <f t="shared" si="165"/>
        <v>193</v>
      </c>
      <c r="BN916" s="64">
        <f>IFERROR(BM916/BI906,"-")</f>
        <v>1.1505901991176822E-2</v>
      </c>
      <c r="BO916" s="61">
        <f t="shared" si="173"/>
        <v>179803.0103626943</v>
      </c>
    </row>
    <row r="917" spans="2:67" s="106" customFormat="1">
      <c r="B917" s="179"/>
      <c r="C917" s="173"/>
      <c r="D917" s="138"/>
      <c r="E917" s="138"/>
      <c r="F917" s="103" t="s">
        <v>87</v>
      </c>
      <c r="G917" s="52">
        <v>12412</v>
      </c>
      <c r="H917" s="64">
        <f>IFERROR(G917/D906,"-")</f>
        <v>6.5878708762446799E-5</v>
      </c>
      <c r="I917" s="52">
        <v>4</v>
      </c>
      <c r="J917" s="64">
        <f>IFERROR(I917/E906,"-")</f>
        <v>0.04</v>
      </c>
      <c r="K917" s="61">
        <f t="shared" si="166"/>
        <v>3103</v>
      </c>
      <c r="L917" s="138"/>
      <c r="M917" s="138"/>
      <c r="N917" s="103" t="s">
        <v>87</v>
      </c>
      <c r="O917" s="52">
        <v>2227896</v>
      </c>
      <c r="P917" s="64">
        <f>IFERROR(O917/L906,"-")</f>
        <v>6.8206346811114128E-3</v>
      </c>
      <c r="Q917" s="52">
        <v>7</v>
      </c>
      <c r="R917" s="64">
        <f>IFERROR(Q917/M906,"-")</f>
        <v>4.3478260869565216E-2</v>
      </c>
      <c r="S917" s="61">
        <f t="shared" si="167"/>
        <v>318270.85714285716</v>
      </c>
      <c r="T917" s="138"/>
      <c r="U917" s="138"/>
      <c r="V917" s="103" t="s">
        <v>87</v>
      </c>
      <c r="W917" s="52">
        <v>22296147</v>
      </c>
      <c r="X917" s="50">
        <f>W917/T906</f>
        <v>4.800875701860479E-3</v>
      </c>
      <c r="Y917" s="52">
        <v>75</v>
      </c>
      <c r="Z917" s="64">
        <f>IFERROR(Y917/U906,"-")</f>
        <v>1.0816267666570522E-2</v>
      </c>
      <c r="AA917" s="61">
        <f t="shared" si="168"/>
        <v>297281.96000000002</v>
      </c>
      <c r="AB917" s="138"/>
      <c r="AC917" s="138"/>
      <c r="AD917" s="103" t="s">
        <v>87</v>
      </c>
      <c r="AE917" s="52">
        <v>33120474</v>
      </c>
      <c r="AF917" s="64">
        <f>IFERROR(AE917/AB906,"-")</f>
        <v>8.2393432467715733E-3</v>
      </c>
      <c r="AG917" s="52">
        <v>95</v>
      </c>
      <c r="AH917" s="64">
        <f>IFERROR(AG917/AC906,"-")</f>
        <v>1.9995790359924225E-2</v>
      </c>
      <c r="AI917" s="61">
        <f t="shared" si="169"/>
        <v>348636.56842105265</v>
      </c>
      <c r="AJ917" s="138"/>
      <c r="AK917" s="138"/>
      <c r="AL917" s="103" t="s">
        <v>87</v>
      </c>
      <c r="AM917" s="52">
        <v>45879078</v>
      </c>
      <c r="AN917" s="64">
        <f>IFERROR(AM917/AJ906,"-")</f>
        <v>1.5304226602295244E-2</v>
      </c>
      <c r="AO917" s="52">
        <v>119</v>
      </c>
      <c r="AP917" s="64">
        <f>IFERROR(AO917/AK906,"-")</f>
        <v>4.0352661919294673E-2</v>
      </c>
      <c r="AQ917" s="61">
        <f t="shared" si="170"/>
        <v>385538.4705882353</v>
      </c>
      <c r="AR917" s="138"/>
      <c r="AS917" s="138"/>
      <c r="AT917" s="103" t="s">
        <v>87</v>
      </c>
      <c r="AU917" s="52">
        <v>34296431</v>
      </c>
      <c r="AV917" s="64">
        <f>IFERROR(AU917/AR906,"-")</f>
        <v>2.3054347218103732E-2</v>
      </c>
      <c r="AW917" s="52">
        <v>98</v>
      </c>
      <c r="AX917" s="64">
        <f>IFERROR(AW917/AS906,"-")</f>
        <v>6.9900142653352357E-2</v>
      </c>
      <c r="AY917" s="61">
        <f t="shared" si="171"/>
        <v>349963.58163265308</v>
      </c>
      <c r="AZ917" s="138"/>
      <c r="BA917" s="138"/>
      <c r="BB917" s="103" t="s">
        <v>87</v>
      </c>
      <c r="BC917" s="52">
        <v>16592532</v>
      </c>
      <c r="BD917" s="64">
        <f>IFERROR(BC917/AZ906,"-")</f>
        <v>2.8866404519451622E-2</v>
      </c>
      <c r="BE917" s="52">
        <v>48</v>
      </c>
      <c r="BF917" s="64">
        <f>IFERROR(BE917/BA906,"-")</f>
        <v>0.10062893081761007</v>
      </c>
      <c r="BG917" s="61">
        <f t="shared" si="172"/>
        <v>345677.75</v>
      </c>
      <c r="BH917" s="138"/>
      <c r="BI917" s="150"/>
      <c r="BJ917" s="103" t="s">
        <v>87</v>
      </c>
      <c r="BK917" s="52">
        <f t="shared" si="164"/>
        <v>154424970</v>
      </c>
      <c r="BL917" s="64">
        <f>IFERROR(BK917/BH906,"-")</f>
        <v>1.0845006990432669E-2</v>
      </c>
      <c r="BM917" s="52">
        <f t="shared" si="165"/>
        <v>446</v>
      </c>
      <c r="BN917" s="64">
        <f>IFERROR(BM917/BI906,"-")</f>
        <v>2.6588768331942292E-2</v>
      </c>
      <c r="BO917" s="61">
        <f t="shared" si="173"/>
        <v>346244.32735426008</v>
      </c>
    </row>
    <row r="918" spans="2:67" s="106" customFormat="1">
      <c r="B918" s="179"/>
      <c r="C918" s="173"/>
      <c r="D918" s="138"/>
      <c r="E918" s="138"/>
      <c r="F918" s="103" t="s">
        <v>89</v>
      </c>
      <c r="G918" s="52">
        <v>2163199</v>
      </c>
      <c r="H918" s="64">
        <f>IFERROR(G918/D906,"-")</f>
        <v>1.1481530528215933E-2</v>
      </c>
      <c r="I918" s="52">
        <v>15</v>
      </c>
      <c r="J918" s="64">
        <f>IFERROR(I918/E906,"-")</f>
        <v>0.15</v>
      </c>
      <c r="K918" s="61">
        <f t="shared" si="166"/>
        <v>144213.26666666666</v>
      </c>
      <c r="L918" s="138"/>
      <c r="M918" s="138"/>
      <c r="N918" s="103" t="s">
        <v>89</v>
      </c>
      <c r="O918" s="52">
        <v>6367530</v>
      </c>
      <c r="P918" s="64">
        <f>IFERROR(O918/L906,"-")</f>
        <v>1.9493996107097167E-2</v>
      </c>
      <c r="Q918" s="52">
        <v>35</v>
      </c>
      <c r="R918" s="64">
        <f>IFERROR(Q918/M906,"-")</f>
        <v>0.21739130434782608</v>
      </c>
      <c r="S918" s="61">
        <f t="shared" si="167"/>
        <v>181929.42857142858</v>
      </c>
      <c r="T918" s="138"/>
      <c r="U918" s="138"/>
      <c r="V918" s="103" t="s">
        <v>89</v>
      </c>
      <c r="W918" s="52">
        <v>39015956</v>
      </c>
      <c r="X918" s="50">
        <f>W918/T906</f>
        <v>8.401036965950107E-3</v>
      </c>
      <c r="Y918" s="52">
        <v>647</v>
      </c>
      <c r="Z918" s="64">
        <f>IFERROR(Y918/U906,"-")</f>
        <v>9.330833573694837E-2</v>
      </c>
      <c r="AA918" s="61">
        <f t="shared" si="168"/>
        <v>60302.8686244204</v>
      </c>
      <c r="AB918" s="138"/>
      <c r="AC918" s="138"/>
      <c r="AD918" s="103" t="s">
        <v>89</v>
      </c>
      <c r="AE918" s="52">
        <v>44480676</v>
      </c>
      <c r="AF918" s="64">
        <f>IFERROR(AE918/AB906,"-")</f>
        <v>1.1065407983365043E-2</v>
      </c>
      <c r="AG918" s="52">
        <v>628</v>
      </c>
      <c r="AH918" s="64">
        <f>IFERROR(AG918/AC906,"-")</f>
        <v>0.13218269837928856</v>
      </c>
      <c r="AI918" s="61">
        <f t="shared" si="169"/>
        <v>70829.101910828031</v>
      </c>
      <c r="AJ918" s="138"/>
      <c r="AK918" s="138"/>
      <c r="AL918" s="103" t="s">
        <v>89</v>
      </c>
      <c r="AM918" s="52">
        <v>40729811</v>
      </c>
      <c r="AN918" s="64">
        <f>IFERROR(AM918/AJ906,"-")</f>
        <v>1.3586547162361403E-2</v>
      </c>
      <c r="AO918" s="52">
        <v>419</v>
      </c>
      <c r="AP918" s="64">
        <f>IFERROR(AO918/AK906,"-")</f>
        <v>0.14208206171583587</v>
      </c>
      <c r="AQ918" s="61">
        <f t="shared" si="170"/>
        <v>97207.186157517906</v>
      </c>
      <c r="AR918" s="138"/>
      <c r="AS918" s="138"/>
      <c r="AT918" s="103" t="s">
        <v>89</v>
      </c>
      <c r="AU918" s="52">
        <v>24582255</v>
      </c>
      <c r="AV918" s="64">
        <f>IFERROR(AU918/AR906,"-")</f>
        <v>1.6524397018860843E-2</v>
      </c>
      <c r="AW918" s="52">
        <v>245</v>
      </c>
      <c r="AX918" s="64">
        <f>IFERROR(AW918/AS906,"-")</f>
        <v>0.17475035663338087</v>
      </c>
      <c r="AY918" s="61">
        <f t="shared" si="171"/>
        <v>100335.73469387754</v>
      </c>
      <c r="AZ918" s="138"/>
      <c r="BA918" s="138"/>
      <c r="BB918" s="103" t="s">
        <v>89</v>
      </c>
      <c r="BC918" s="52">
        <v>9215126</v>
      </c>
      <c r="BD918" s="64">
        <f>IFERROR(BC918/AZ906,"-")</f>
        <v>1.6031763857000014E-2</v>
      </c>
      <c r="BE918" s="52">
        <v>88</v>
      </c>
      <c r="BF918" s="64">
        <f>IFERROR(BE918/BA906,"-")</f>
        <v>0.18448637316561844</v>
      </c>
      <c r="BG918" s="61">
        <f t="shared" si="172"/>
        <v>104717.34090909091</v>
      </c>
      <c r="BH918" s="138"/>
      <c r="BI918" s="150"/>
      <c r="BJ918" s="103" t="s">
        <v>89</v>
      </c>
      <c r="BK918" s="52">
        <f t="shared" ref="BK918:BK981" si="174">SUM(G918,O918,W918,AE918,AM918,AU918,BC918)</f>
        <v>166554553</v>
      </c>
      <c r="BL918" s="64">
        <f>IFERROR(BK918/BH906,"-")</f>
        <v>1.169684728819043E-2</v>
      </c>
      <c r="BM918" s="52">
        <f t="shared" ref="BM918:BM981" si="175">SUM(I918,Q918,Y918,AG918,AO918,AW918,BE918)</f>
        <v>2077</v>
      </c>
      <c r="BN918" s="64">
        <f>IFERROR(BM918/BI906,"-")</f>
        <v>0.1238225825682604</v>
      </c>
      <c r="BO918" s="61">
        <f t="shared" si="173"/>
        <v>80189.962927298984</v>
      </c>
    </row>
    <row r="919" spans="2:67" s="106" customFormat="1">
      <c r="B919" s="179"/>
      <c r="C919" s="173"/>
      <c r="D919" s="138"/>
      <c r="E919" s="138"/>
      <c r="F919" s="103" t="s">
        <v>91</v>
      </c>
      <c r="G919" s="52">
        <v>24495</v>
      </c>
      <c r="H919" s="64">
        <f>IFERROR(G919/D906,"-")</f>
        <v>1.3001119651435177E-4</v>
      </c>
      <c r="I919" s="52">
        <v>3</v>
      </c>
      <c r="J919" s="64">
        <f>IFERROR(I919/E906,"-")</f>
        <v>0.03</v>
      </c>
      <c r="K919" s="61">
        <f t="shared" si="166"/>
        <v>8165</v>
      </c>
      <c r="L919" s="138"/>
      <c r="M919" s="138"/>
      <c r="N919" s="103" t="s">
        <v>91</v>
      </c>
      <c r="O919" s="52">
        <v>752089</v>
      </c>
      <c r="P919" s="64">
        <f>IFERROR(O919/L906,"-")</f>
        <v>2.3024972066390897E-3</v>
      </c>
      <c r="Q919" s="52">
        <v>8</v>
      </c>
      <c r="R919" s="64">
        <f>IFERROR(Q919/M906,"-")</f>
        <v>4.9689440993788817E-2</v>
      </c>
      <c r="S919" s="61">
        <f t="shared" si="167"/>
        <v>94011.125</v>
      </c>
      <c r="T919" s="138"/>
      <c r="U919" s="138"/>
      <c r="V919" s="103" t="s">
        <v>91</v>
      </c>
      <c r="W919" s="52">
        <v>79084882</v>
      </c>
      <c r="X919" s="50">
        <f>W919/T906</f>
        <v>1.7028802706508132E-2</v>
      </c>
      <c r="Y919" s="52">
        <v>533</v>
      </c>
      <c r="Z919" s="64">
        <f>IFERROR(Y919/U906,"-")</f>
        <v>7.6867608883761179E-2</v>
      </c>
      <c r="AA919" s="61">
        <f t="shared" si="168"/>
        <v>148376.88930581615</v>
      </c>
      <c r="AB919" s="138"/>
      <c r="AC919" s="138"/>
      <c r="AD919" s="103" t="s">
        <v>91</v>
      </c>
      <c r="AE919" s="52">
        <v>154794444</v>
      </c>
      <c r="AF919" s="64">
        <f>IFERROR(AE919/AB906,"-")</f>
        <v>3.8508040579647511E-2</v>
      </c>
      <c r="AG919" s="52">
        <v>717</v>
      </c>
      <c r="AH919" s="64">
        <f>IFERROR(AG919/AC906,"-")</f>
        <v>0.15091559671648075</v>
      </c>
      <c r="AI919" s="61">
        <f t="shared" si="169"/>
        <v>215891.83263598327</v>
      </c>
      <c r="AJ919" s="138"/>
      <c r="AK919" s="138"/>
      <c r="AL919" s="103" t="s">
        <v>91</v>
      </c>
      <c r="AM919" s="52">
        <v>130358188</v>
      </c>
      <c r="AN919" s="64">
        <f>IFERROR(AM919/AJ906,"-")</f>
        <v>4.3484554084033789E-2</v>
      </c>
      <c r="AO919" s="52">
        <v>722</v>
      </c>
      <c r="AP919" s="64">
        <f>IFERROR(AO919/AK906,"-")</f>
        <v>0.2448287555103425</v>
      </c>
      <c r="AQ919" s="61">
        <f t="shared" si="170"/>
        <v>180551.50692520777</v>
      </c>
      <c r="AR919" s="138"/>
      <c r="AS919" s="138"/>
      <c r="AT919" s="103" t="s">
        <v>91</v>
      </c>
      <c r="AU919" s="52">
        <v>68501129</v>
      </c>
      <c r="AV919" s="64">
        <f>IFERROR(AU919/AR906,"-")</f>
        <v>4.6047030747838308E-2</v>
      </c>
      <c r="AW919" s="52">
        <v>444</v>
      </c>
      <c r="AX919" s="64">
        <f>IFERROR(AW919/AS906,"-")</f>
        <v>0.31669044222539228</v>
      </c>
      <c r="AY919" s="61">
        <f t="shared" si="171"/>
        <v>154281.82207207207</v>
      </c>
      <c r="AZ919" s="138"/>
      <c r="BA919" s="138"/>
      <c r="BB919" s="103" t="s">
        <v>91</v>
      </c>
      <c r="BC919" s="52">
        <v>15770406</v>
      </c>
      <c r="BD919" s="64">
        <f>IFERROR(BC919/AZ906,"-")</f>
        <v>2.7436133257539415E-2</v>
      </c>
      <c r="BE919" s="52">
        <v>131</v>
      </c>
      <c r="BF919" s="64">
        <f>IFERROR(BE919/BA906,"-")</f>
        <v>0.27463312368972748</v>
      </c>
      <c r="BG919" s="61">
        <f t="shared" si="172"/>
        <v>120384.7786259542</v>
      </c>
      <c r="BH919" s="138"/>
      <c r="BI919" s="150"/>
      <c r="BJ919" s="103" t="s">
        <v>91</v>
      </c>
      <c r="BK919" s="52">
        <f t="shared" si="174"/>
        <v>449285633</v>
      </c>
      <c r="BL919" s="64">
        <f>IFERROR(BK919/BH906,"-")</f>
        <v>3.1552577478797417E-2</v>
      </c>
      <c r="BM919" s="52">
        <f t="shared" si="175"/>
        <v>2558</v>
      </c>
      <c r="BN919" s="64">
        <f>IFERROR(BM919/BI906,"-")</f>
        <v>0.15249791343746275</v>
      </c>
      <c r="BO919" s="61">
        <f t="shared" si="173"/>
        <v>175639.4186864738</v>
      </c>
    </row>
    <row r="920" spans="2:67" s="106" customFormat="1">
      <c r="B920" s="179"/>
      <c r="C920" s="173"/>
      <c r="D920" s="138"/>
      <c r="E920" s="138"/>
      <c r="F920" s="103" t="s">
        <v>95</v>
      </c>
      <c r="G920" s="52">
        <v>562048</v>
      </c>
      <c r="H920" s="64">
        <f>IFERROR(G920/D906,"-")</f>
        <v>2.9831611748723573E-3</v>
      </c>
      <c r="I920" s="52">
        <v>13</v>
      </c>
      <c r="J920" s="64">
        <f>IFERROR(I920/E906,"-")</f>
        <v>0.13</v>
      </c>
      <c r="K920" s="61">
        <f t="shared" si="166"/>
        <v>43234.461538461539</v>
      </c>
      <c r="L920" s="138"/>
      <c r="M920" s="138"/>
      <c r="N920" s="103" t="s">
        <v>95</v>
      </c>
      <c r="O920" s="52">
        <v>3925260</v>
      </c>
      <c r="P920" s="64">
        <f>IFERROR(O920/L906,"-")</f>
        <v>1.2017062056926976E-2</v>
      </c>
      <c r="Q920" s="52">
        <v>14</v>
      </c>
      <c r="R920" s="64">
        <f>IFERROR(Q920/M906,"-")</f>
        <v>8.6956521739130432E-2</v>
      </c>
      <c r="S920" s="61">
        <f t="shared" si="167"/>
        <v>280375.71428571426</v>
      </c>
      <c r="T920" s="138"/>
      <c r="U920" s="138"/>
      <c r="V920" s="103" t="s">
        <v>95</v>
      </c>
      <c r="W920" s="52">
        <v>27376390</v>
      </c>
      <c r="X920" s="50">
        <f>W920/T906</f>
        <v>5.8947694216250094E-3</v>
      </c>
      <c r="Y920" s="52">
        <v>500</v>
      </c>
      <c r="Z920" s="64">
        <f>IFERROR(Y920/U906,"-")</f>
        <v>7.2108451110470151E-2</v>
      </c>
      <c r="AA920" s="61">
        <f t="shared" si="168"/>
        <v>54752.78</v>
      </c>
      <c r="AB920" s="138"/>
      <c r="AC920" s="138"/>
      <c r="AD920" s="103" t="s">
        <v>95</v>
      </c>
      <c r="AE920" s="52">
        <v>24896891</v>
      </c>
      <c r="AF920" s="64">
        <f>IFERROR(AE920/AB906,"-")</f>
        <v>6.1935717081361202E-3</v>
      </c>
      <c r="AG920" s="52">
        <v>434</v>
      </c>
      <c r="AH920" s="64">
        <f>IFERROR(AG920/AC906,"-")</f>
        <v>9.1349189644285414E-2</v>
      </c>
      <c r="AI920" s="61">
        <f t="shared" si="169"/>
        <v>57366.108294930877</v>
      </c>
      <c r="AJ920" s="138"/>
      <c r="AK920" s="138"/>
      <c r="AL920" s="103" t="s">
        <v>95</v>
      </c>
      <c r="AM920" s="52">
        <v>20396555</v>
      </c>
      <c r="AN920" s="64">
        <f>IFERROR(AM920/AJ906,"-")</f>
        <v>6.8038311412051064E-3</v>
      </c>
      <c r="AO920" s="52">
        <v>278</v>
      </c>
      <c r="AP920" s="64">
        <f>IFERROR(AO920/AK906,"-")</f>
        <v>9.4269243811461512E-2</v>
      </c>
      <c r="AQ920" s="61">
        <f t="shared" si="170"/>
        <v>73368.902877697838</v>
      </c>
      <c r="AR920" s="138"/>
      <c r="AS920" s="138"/>
      <c r="AT920" s="103" t="s">
        <v>95</v>
      </c>
      <c r="AU920" s="52">
        <v>4787589</v>
      </c>
      <c r="AV920" s="64">
        <f>IFERROR(AU920/AR906,"-")</f>
        <v>3.2182572916573749E-3</v>
      </c>
      <c r="AW920" s="52">
        <v>124</v>
      </c>
      <c r="AX920" s="64">
        <f>IFERROR(AW920/AS906,"-")</f>
        <v>8.8445078459343796E-2</v>
      </c>
      <c r="AY920" s="61">
        <f t="shared" si="171"/>
        <v>38609.588709677417</v>
      </c>
      <c r="AZ920" s="138"/>
      <c r="BA920" s="138"/>
      <c r="BB920" s="103" t="s">
        <v>95</v>
      </c>
      <c r="BC920" s="52">
        <v>1193100</v>
      </c>
      <c r="BD920" s="64">
        <f>IFERROR(BC920/AZ906,"-")</f>
        <v>2.0756631496722578E-3</v>
      </c>
      <c r="BE920" s="52">
        <v>31</v>
      </c>
      <c r="BF920" s="64">
        <f>IFERROR(BE920/BA906,"-")</f>
        <v>6.4989517819706494E-2</v>
      </c>
      <c r="BG920" s="61">
        <f t="shared" si="172"/>
        <v>38487.096774193546</v>
      </c>
      <c r="BH920" s="138"/>
      <c r="BI920" s="150"/>
      <c r="BJ920" s="103" t="s">
        <v>95</v>
      </c>
      <c r="BK920" s="52">
        <f t="shared" si="174"/>
        <v>83137833</v>
      </c>
      <c r="BL920" s="64">
        <f>IFERROR(BK920/BH906,"-")</f>
        <v>5.8386307606498079E-3</v>
      </c>
      <c r="BM920" s="52">
        <f t="shared" si="175"/>
        <v>1394</v>
      </c>
      <c r="BN920" s="64">
        <f>IFERROR(BM920/BI906,"-")</f>
        <v>8.3104805055442946E-2</v>
      </c>
      <c r="BO920" s="61">
        <f t="shared" si="173"/>
        <v>59639.765423242468</v>
      </c>
    </row>
    <row r="921" spans="2:67" s="106" customFormat="1">
      <c r="B921" s="179"/>
      <c r="C921" s="173"/>
      <c r="D921" s="138"/>
      <c r="E921" s="138"/>
      <c r="F921" s="104" t="s">
        <v>93</v>
      </c>
      <c r="G921" s="55">
        <v>96339</v>
      </c>
      <c r="H921" s="65">
        <f>IFERROR(G921/D906,"-")</f>
        <v>5.113349116552822E-4</v>
      </c>
      <c r="I921" s="55">
        <v>19</v>
      </c>
      <c r="J921" s="65">
        <f>IFERROR(I921/E906,"-")</f>
        <v>0.19</v>
      </c>
      <c r="K921" s="62">
        <f t="shared" si="166"/>
        <v>5070.4736842105267</v>
      </c>
      <c r="L921" s="138"/>
      <c r="M921" s="138"/>
      <c r="N921" s="104" t="s">
        <v>93</v>
      </c>
      <c r="O921" s="55">
        <v>509980</v>
      </c>
      <c r="P921" s="65">
        <f>IFERROR(O921/L906,"-")</f>
        <v>1.5612879930989589E-3</v>
      </c>
      <c r="Q921" s="55">
        <v>28</v>
      </c>
      <c r="R921" s="65">
        <f>IFERROR(Q921/M906,"-")</f>
        <v>0.17391304347826086</v>
      </c>
      <c r="S921" s="62">
        <f t="shared" si="167"/>
        <v>18213.571428571428</v>
      </c>
      <c r="T921" s="138"/>
      <c r="U921" s="138"/>
      <c r="V921" s="104" t="s">
        <v>93</v>
      </c>
      <c r="W921" s="55">
        <v>11650498</v>
      </c>
      <c r="X921" s="53">
        <f>W921/T906</f>
        <v>2.5086214565581267E-3</v>
      </c>
      <c r="Y921" s="55">
        <v>461</v>
      </c>
      <c r="Z921" s="65">
        <f>IFERROR(Y921/U906,"-")</f>
        <v>6.6483991923853472E-2</v>
      </c>
      <c r="AA921" s="62">
        <f t="shared" si="168"/>
        <v>25272.229934924078</v>
      </c>
      <c r="AB921" s="138"/>
      <c r="AC921" s="138"/>
      <c r="AD921" s="104" t="s">
        <v>93</v>
      </c>
      <c r="AE921" s="55">
        <v>10900018</v>
      </c>
      <c r="AF921" s="65">
        <f>IFERROR(AE921/AB906,"-")</f>
        <v>2.7115852779760513E-3</v>
      </c>
      <c r="AG921" s="55">
        <v>452</v>
      </c>
      <c r="AH921" s="65">
        <f>IFERROR(AG921/AC906,"-")</f>
        <v>9.513786571248159E-2</v>
      </c>
      <c r="AI921" s="62">
        <f t="shared" si="169"/>
        <v>24115.08407079646</v>
      </c>
      <c r="AJ921" s="138"/>
      <c r="AK921" s="138"/>
      <c r="AL921" s="104" t="s">
        <v>93</v>
      </c>
      <c r="AM921" s="55">
        <v>8940833</v>
      </c>
      <c r="AN921" s="65">
        <f>IFERROR(AM921/AJ906,"-")</f>
        <v>2.9824604200912493E-3</v>
      </c>
      <c r="AO921" s="55">
        <v>340</v>
      </c>
      <c r="AP921" s="65">
        <f>IFERROR(AO921/AK906,"-")</f>
        <v>0.11529331976941336</v>
      </c>
      <c r="AQ921" s="62">
        <f t="shared" si="170"/>
        <v>26296.567647058822</v>
      </c>
      <c r="AR921" s="138"/>
      <c r="AS921" s="138"/>
      <c r="AT921" s="104" t="s">
        <v>93</v>
      </c>
      <c r="AU921" s="55">
        <v>5596251</v>
      </c>
      <c r="AV921" s="65">
        <f>IFERROR(AU921/AR906,"-")</f>
        <v>3.7618466386097208E-3</v>
      </c>
      <c r="AW921" s="55">
        <v>223</v>
      </c>
      <c r="AX921" s="65">
        <f>IFERROR(AW921/AS906,"-")</f>
        <v>0.15905848787446505</v>
      </c>
      <c r="AY921" s="62">
        <f t="shared" si="171"/>
        <v>25095.295964125562</v>
      </c>
      <c r="AZ921" s="138"/>
      <c r="BA921" s="138"/>
      <c r="BB921" s="104" t="s">
        <v>93</v>
      </c>
      <c r="BC921" s="55">
        <v>3517471</v>
      </c>
      <c r="BD921" s="65">
        <f>IFERROR(BC921/AZ906,"-")</f>
        <v>6.1194241343900989E-3</v>
      </c>
      <c r="BE921" s="55">
        <v>64</v>
      </c>
      <c r="BF921" s="65">
        <f>IFERROR(BE921/BA906,"-")</f>
        <v>0.13417190775681342</v>
      </c>
      <c r="BG921" s="62">
        <f t="shared" si="172"/>
        <v>54960.484375</v>
      </c>
      <c r="BH921" s="138"/>
      <c r="BI921" s="150"/>
      <c r="BJ921" s="104" t="s">
        <v>93</v>
      </c>
      <c r="BK921" s="55">
        <f t="shared" si="174"/>
        <v>41211390</v>
      </c>
      <c r="BL921" s="65">
        <f>IFERROR(BK921/BH906,"-")</f>
        <v>2.8942068930655901E-3</v>
      </c>
      <c r="BM921" s="55">
        <f t="shared" si="175"/>
        <v>1587</v>
      </c>
      <c r="BN921" s="65">
        <f>IFERROR(BM921/BI906,"-")</f>
        <v>9.4610707046619766E-2</v>
      </c>
      <c r="BO921" s="62">
        <f t="shared" si="173"/>
        <v>25968.109640831757</v>
      </c>
    </row>
    <row r="922" spans="2:67" s="106" customFormat="1">
      <c r="B922" s="179"/>
      <c r="C922" s="174"/>
      <c r="D922" s="139"/>
      <c r="E922" s="139"/>
      <c r="F922" s="105" t="s">
        <v>101</v>
      </c>
      <c r="G922" s="56">
        <f>SUM(G906:G921)</f>
        <v>16665262</v>
      </c>
      <c r="H922" s="65">
        <f>IFERROR(G922/D906,"-")</f>
        <v>8.8453588603599073E-2</v>
      </c>
      <c r="I922" s="55">
        <v>78</v>
      </c>
      <c r="J922" s="65">
        <f>IFERROR(I922/E906,"-")</f>
        <v>0.78</v>
      </c>
      <c r="K922" s="62">
        <f t="shared" si="166"/>
        <v>213657.20512820513</v>
      </c>
      <c r="L922" s="139"/>
      <c r="M922" s="139"/>
      <c r="N922" s="105" t="s">
        <v>101</v>
      </c>
      <c r="O922" s="56">
        <f>SUM(O906:O921)</f>
        <v>34523511</v>
      </c>
      <c r="P922" s="65">
        <f>IFERROR(O922/L906,"-")</f>
        <v>0.10569266089634854</v>
      </c>
      <c r="Q922" s="55">
        <v>130</v>
      </c>
      <c r="R922" s="65">
        <f>IFERROR(Q922/M906,"-")</f>
        <v>0.80745341614906829</v>
      </c>
      <c r="S922" s="62">
        <f t="shared" si="167"/>
        <v>265565.4692307692</v>
      </c>
      <c r="T922" s="139"/>
      <c r="U922" s="139"/>
      <c r="V922" s="105" t="s">
        <v>101</v>
      </c>
      <c r="W922" s="56">
        <f>SUM(W906:W921)</f>
        <v>729772283</v>
      </c>
      <c r="X922" s="53">
        <f>W922/T906</f>
        <v>0.1571368372008827</v>
      </c>
      <c r="Y922" s="55">
        <v>4812</v>
      </c>
      <c r="Z922" s="65">
        <f>IFERROR(Y922/U906,"-")</f>
        <v>0.69397173348716468</v>
      </c>
      <c r="AA922" s="62">
        <f t="shared" si="168"/>
        <v>151656.75041562761</v>
      </c>
      <c r="AB922" s="139"/>
      <c r="AC922" s="139"/>
      <c r="AD922" s="105" t="s">
        <v>101</v>
      </c>
      <c r="AE922" s="56">
        <f>SUM(AE906:AE921)</f>
        <v>855993254</v>
      </c>
      <c r="AF922" s="65">
        <f>IFERROR(AE922/AB906,"-")</f>
        <v>0.21294448372408328</v>
      </c>
      <c r="AG922" s="55">
        <v>3845</v>
      </c>
      <c r="AH922" s="65">
        <f>IFERROR(AG922/AC906,"-")</f>
        <v>0.80930330456745947</v>
      </c>
      <c r="AI922" s="62">
        <f t="shared" si="169"/>
        <v>222625.03355006501</v>
      </c>
      <c r="AJ922" s="139"/>
      <c r="AK922" s="139"/>
      <c r="AL922" s="105" t="s">
        <v>101</v>
      </c>
      <c r="AM922" s="56">
        <f>SUM(AM906:AM921)</f>
        <v>691950083</v>
      </c>
      <c r="AN922" s="65">
        <f>IFERROR(AM922/AJ906,"-")</f>
        <v>0.23081895559690635</v>
      </c>
      <c r="AO922" s="55">
        <v>2516</v>
      </c>
      <c r="AP922" s="65">
        <f>IFERROR(AO922/AK906,"-")</f>
        <v>0.85317056629365884</v>
      </c>
      <c r="AQ922" s="62">
        <f t="shared" si="170"/>
        <v>275019.90580286167</v>
      </c>
      <c r="AR922" s="139"/>
      <c r="AS922" s="139"/>
      <c r="AT922" s="105" t="s">
        <v>101</v>
      </c>
      <c r="AU922" s="56">
        <f>SUM(AU906:AU921)</f>
        <v>368245205</v>
      </c>
      <c r="AV922" s="65">
        <f>IFERROR(AU922/AR906,"-")</f>
        <v>0.24753750084000836</v>
      </c>
      <c r="AW922" s="55">
        <v>1220</v>
      </c>
      <c r="AX922" s="65">
        <f>IFERROR(AW922/AS906,"-")</f>
        <v>0.87018544935805986</v>
      </c>
      <c r="AY922" s="62">
        <f t="shared" si="171"/>
        <v>301840.33196721313</v>
      </c>
      <c r="AZ922" s="139"/>
      <c r="BA922" s="139"/>
      <c r="BB922" s="105" t="s">
        <v>101</v>
      </c>
      <c r="BC922" s="56">
        <f>SUM(BC906:BC921)</f>
        <v>144512607</v>
      </c>
      <c r="BD922" s="65">
        <f>IFERROR(BC922/AZ906,"-")</f>
        <v>0.25141186238619495</v>
      </c>
      <c r="BE922" s="55">
        <v>410</v>
      </c>
      <c r="BF922" s="65">
        <f>IFERROR(BE922/BA906,"-")</f>
        <v>0.85953878406708595</v>
      </c>
      <c r="BG922" s="62">
        <f t="shared" si="172"/>
        <v>352469.77317073173</v>
      </c>
      <c r="BH922" s="139"/>
      <c r="BI922" s="151"/>
      <c r="BJ922" s="105" t="s">
        <v>101</v>
      </c>
      <c r="BK922" s="56">
        <f t="shared" si="174"/>
        <v>2841662205</v>
      </c>
      <c r="BL922" s="65">
        <f>IFERROR(BK922/BH906,"-")</f>
        <v>0.19956517704146751</v>
      </c>
      <c r="BM922" s="56">
        <f t="shared" si="175"/>
        <v>13011</v>
      </c>
      <c r="BN922" s="65">
        <f>IFERROR(BM922/BI906,"-")</f>
        <v>0.7756647192082986</v>
      </c>
      <c r="BO922" s="62">
        <f t="shared" si="173"/>
        <v>218404.59649527323</v>
      </c>
    </row>
    <row r="923" spans="2:67" s="106" customFormat="1">
      <c r="B923" s="179">
        <v>55</v>
      </c>
      <c r="C923" s="172" t="s">
        <v>17</v>
      </c>
      <c r="D923" s="137">
        <v>100379240</v>
      </c>
      <c r="E923" s="137">
        <v>46</v>
      </c>
      <c r="F923" s="101" t="s">
        <v>66</v>
      </c>
      <c r="G923" s="48">
        <v>375914</v>
      </c>
      <c r="H923" s="63">
        <f>IFERROR(G923/D923,"-")</f>
        <v>3.7449376982730694E-3</v>
      </c>
      <c r="I923" s="48">
        <v>13</v>
      </c>
      <c r="J923" s="63">
        <f>IFERROR(I923/E923,"-")</f>
        <v>0.28260869565217389</v>
      </c>
      <c r="K923" s="60">
        <f t="shared" si="166"/>
        <v>28916.461538461539</v>
      </c>
      <c r="L923" s="137">
        <v>259176370</v>
      </c>
      <c r="M923" s="137">
        <v>126</v>
      </c>
      <c r="N923" s="101" t="s">
        <v>66</v>
      </c>
      <c r="O923" s="48">
        <v>1750192</v>
      </c>
      <c r="P923" s="63">
        <f>IFERROR(O923/L923,"-")</f>
        <v>6.7528995795411439E-3</v>
      </c>
      <c r="Q923" s="48">
        <v>28</v>
      </c>
      <c r="R923" s="63">
        <f>IFERROR(Q923/M923,"-")</f>
        <v>0.22222222222222221</v>
      </c>
      <c r="S923" s="60">
        <f t="shared" si="167"/>
        <v>62506.857142857145</v>
      </c>
      <c r="T923" s="137">
        <v>5519047980</v>
      </c>
      <c r="U923" s="137">
        <v>7727</v>
      </c>
      <c r="V923" s="101" t="s">
        <v>66</v>
      </c>
      <c r="W923" s="48">
        <v>129572965</v>
      </c>
      <c r="X923" s="46">
        <f>W923/T923</f>
        <v>2.3477412312693829E-2</v>
      </c>
      <c r="Y923" s="48">
        <v>1408</v>
      </c>
      <c r="Z923" s="63">
        <f>IFERROR(Y923/U923,"-")</f>
        <v>0.18221819593632715</v>
      </c>
      <c r="AA923" s="60">
        <f t="shared" si="168"/>
        <v>92026.253551136368</v>
      </c>
      <c r="AB923" s="137">
        <v>4989740160</v>
      </c>
      <c r="AC923" s="137">
        <v>5345</v>
      </c>
      <c r="AD923" s="101" t="s">
        <v>66</v>
      </c>
      <c r="AE923" s="48">
        <v>169110145</v>
      </c>
      <c r="AF923" s="63">
        <f>IFERROR(AE923/AB923,"-")</f>
        <v>3.3891573424135978E-2</v>
      </c>
      <c r="AG923" s="48">
        <v>1385</v>
      </c>
      <c r="AH923" s="63">
        <f>IFERROR(AG923/AC923,"-")</f>
        <v>0.25912067352666041</v>
      </c>
      <c r="AI923" s="60">
        <f t="shared" si="169"/>
        <v>122101.18772563177</v>
      </c>
      <c r="AJ923" s="137">
        <v>2701795200</v>
      </c>
      <c r="AK923" s="137">
        <v>2709</v>
      </c>
      <c r="AL923" s="101" t="s">
        <v>66</v>
      </c>
      <c r="AM923" s="48">
        <v>92585417</v>
      </c>
      <c r="AN923" s="63">
        <f>IFERROR(AM923/AJ923,"-")</f>
        <v>3.4268110699138113E-2</v>
      </c>
      <c r="AO923" s="48">
        <v>760</v>
      </c>
      <c r="AP923" s="63">
        <f>IFERROR(AO923/AK923,"-")</f>
        <v>0.28054632705795496</v>
      </c>
      <c r="AQ923" s="60">
        <f t="shared" si="170"/>
        <v>121822.91710526316</v>
      </c>
      <c r="AR923" s="137">
        <v>1008925500</v>
      </c>
      <c r="AS923" s="137">
        <v>935</v>
      </c>
      <c r="AT923" s="101" t="s">
        <v>66</v>
      </c>
      <c r="AU923" s="48">
        <v>58653366</v>
      </c>
      <c r="AV923" s="63">
        <f>IFERROR(AU923/AR923,"-")</f>
        <v>5.8134486639499147E-2</v>
      </c>
      <c r="AW923" s="48">
        <v>288</v>
      </c>
      <c r="AX923" s="63">
        <f>IFERROR(AW923/AS923,"-")</f>
        <v>0.30802139037433157</v>
      </c>
      <c r="AY923" s="60">
        <f t="shared" si="171"/>
        <v>203657.52083333334</v>
      </c>
      <c r="AZ923" s="137">
        <v>336679850</v>
      </c>
      <c r="BA923" s="137">
        <v>320</v>
      </c>
      <c r="BB923" s="101" t="s">
        <v>66</v>
      </c>
      <c r="BC923" s="48">
        <v>18178171</v>
      </c>
      <c r="BD923" s="63">
        <f>IFERROR(BC923/AZ923,"-")</f>
        <v>5.3992453067803134E-2</v>
      </c>
      <c r="BE923" s="48">
        <v>87</v>
      </c>
      <c r="BF923" s="63">
        <f>IFERROR(BE923/BA923,"-")</f>
        <v>0.27187499999999998</v>
      </c>
      <c r="BG923" s="60">
        <f t="shared" si="172"/>
        <v>208944.49425287356</v>
      </c>
      <c r="BH923" s="137">
        <f>SUM(D923,L923,T923,AB923,AJ923,AR923,AZ923)</f>
        <v>14915744300</v>
      </c>
      <c r="BI923" s="149">
        <f>SUM(E923,M923,U923,AC923,AK923,AS923,BA923)</f>
        <v>17208</v>
      </c>
      <c r="BJ923" s="101" t="s">
        <v>66</v>
      </c>
      <c r="BK923" s="48">
        <f t="shared" si="174"/>
        <v>470226170</v>
      </c>
      <c r="BL923" s="63">
        <f>IFERROR(BK923/BH923,"-")</f>
        <v>3.1525491490223524E-2</v>
      </c>
      <c r="BM923" s="48">
        <f t="shared" si="175"/>
        <v>3969</v>
      </c>
      <c r="BN923" s="63">
        <f>IFERROR(BM923/BI923,"-")</f>
        <v>0.23064853556485357</v>
      </c>
      <c r="BO923" s="60">
        <f t="shared" si="173"/>
        <v>118474.72159234063</v>
      </c>
    </row>
    <row r="924" spans="2:67" s="106" customFormat="1">
      <c r="B924" s="179"/>
      <c r="C924" s="173"/>
      <c r="D924" s="138"/>
      <c r="E924" s="138"/>
      <c r="F924" s="102" t="s">
        <v>68</v>
      </c>
      <c r="G924" s="52">
        <v>853754</v>
      </c>
      <c r="H924" s="64">
        <f>IFERROR(G924/D923,"-")</f>
        <v>8.5052845588390585E-3</v>
      </c>
      <c r="I924" s="52">
        <v>18</v>
      </c>
      <c r="J924" s="64">
        <f>IFERROR(I924/E923,"-")</f>
        <v>0.39130434782608697</v>
      </c>
      <c r="K924" s="61">
        <f t="shared" si="166"/>
        <v>47430.777777777781</v>
      </c>
      <c r="L924" s="138"/>
      <c r="M924" s="138"/>
      <c r="N924" s="102" t="s">
        <v>68</v>
      </c>
      <c r="O924" s="52">
        <v>3453185</v>
      </c>
      <c r="P924" s="64">
        <f>IFERROR(O924/L923,"-")</f>
        <v>1.3323687649456623E-2</v>
      </c>
      <c r="Q924" s="52">
        <v>48</v>
      </c>
      <c r="R924" s="64">
        <f>IFERROR(Q924/M923,"-")</f>
        <v>0.38095238095238093</v>
      </c>
      <c r="S924" s="61">
        <f t="shared" si="167"/>
        <v>71941.354166666672</v>
      </c>
      <c r="T924" s="138"/>
      <c r="U924" s="138"/>
      <c r="V924" s="102" t="s">
        <v>68</v>
      </c>
      <c r="W924" s="52">
        <v>119803204</v>
      </c>
      <c r="X924" s="50">
        <f>W924/T923</f>
        <v>2.170722277359147E-2</v>
      </c>
      <c r="Y924" s="52">
        <v>1813</v>
      </c>
      <c r="Z924" s="64">
        <f>IFERROR(Y924/U923,"-")</f>
        <v>0.23463181053448945</v>
      </c>
      <c r="AA924" s="61">
        <f t="shared" si="168"/>
        <v>66080.090457804748</v>
      </c>
      <c r="AB924" s="138"/>
      <c r="AC924" s="138"/>
      <c r="AD924" s="102" t="s">
        <v>68</v>
      </c>
      <c r="AE924" s="52">
        <v>122580385</v>
      </c>
      <c r="AF924" s="64">
        <f>IFERROR(AE924/AB923,"-")</f>
        <v>2.4566486644466874E-2</v>
      </c>
      <c r="AG924" s="52">
        <v>1605</v>
      </c>
      <c r="AH924" s="64">
        <f>IFERROR(AG924/AC923,"-")</f>
        <v>0.30028063610851263</v>
      </c>
      <c r="AI924" s="61">
        <f t="shared" si="169"/>
        <v>76374.071651090344</v>
      </c>
      <c r="AJ924" s="138"/>
      <c r="AK924" s="138"/>
      <c r="AL924" s="102" t="s">
        <v>68</v>
      </c>
      <c r="AM924" s="52">
        <v>67229763</v>
      </c>
      <c r="AN924" s="64">
        <f>IFERROR(AM924/AJ923,"-")</f>
        <v>2.488336754762167E-2</v>
      </c>
      <c r="AO924" s="52">
        <v>942</v>
      </c>
      <c r="AP924" s="64">
        <f>IFERROR(AO924/AK923,"-")</f>
        <v>0.34772978959025469</v>
      </c>
      <c r="AQ924" s="61">
        <f t="shared" si="170"/>
        <v>71369.175159235674</v>
      </c>
      <c r="AR924" s="138"/>
      <c r="AS924" s="138"/>
      <c r="AT924" s="102" t="s">
        <v>68</v>
      </c>
      <c r="AU924" s="52">
        <v>20494235</v>
      </c>
      <c r="AV924" s="64">
        <f>IFERROR(AU924/AR923,"-")</f>
        <v>2.0312931926093653E-2</v>
      </c>
      <c r="AW924" s="52">
        <v>331</v>
      </c>
      <c r="AX924" s="64">
        <f>IFERROR(AW924/AS923,"-")</f>
        <v>0.35401069518716577</v>
      </c>
      <c r="AY924" s="61">
        <f t="shared" si="171"/>
        <v>61916.117824773413</v>
      </c>
      <c r="AZ924" s="138"/>
      <c r="BA924" s="138"/>
      <c r="BB924" s="102" t="s">
        <v>68</v>
      </c>
      <c r="BC924" s="52">
        <v>7203954</v>
      </c>
      <c r="BD924" s="64">
        <f>IFERROR(BC924/AZ923,"-")</f>
        <v>2.139704529391943E-2</v>
      </c>
      <c r="BE924" s="52">
        <v>109</v>
      </c>
      <c r="BF924" s="64">
        <f>IFERROR(BE924/BA923,"-")</f>
        <v>0.34062500000000001</v>
      </c>
      <c r="BG924" s="61">
        <f t="shared" si="172"/>
        <v>66091.321100917427</v>
      </c>
      <c r="BH924" s="138"/>
      <c r="BI924" s="150"/>
      <c r="BJ924" s="102" t="s">
        <v>68</v>
      </c>
      <c r="BK924" s="52">
        <f t="shared" si="174"/>
        <v>341618480</v>
      </c>
      <c r="BL924" s="64">
        <f>IFERROR(BK924/BH923,"-")</f>
        <v>2.2903213753805097E-2</v>
      </c>
      <c r="BM924" s="52">
        <f t="shared" si="175"/>
        <v>4866</v>
      </c>
      <c r="BN924" s="64">
        <f>IFERROR(BM924/BI923,"-")</f>
        <v>0.28277545327754533</v>
      </c>
      <c r="BO924" s="61">
        <f t="shared" si="173"/>
        <v>70205.195232223588</v>
      </c>
    </row>
    <row r="925" spans="2:67" s="106" customFormat="1">
      <c r="B925" s="179"/>
      <c r="C925" s="173"/>
      <c r="D925" s="138"/>
      <c r="E925" s="138"/>
      <c r="F925" s="103" t="s">
        <v>70</v>
      </c>
      <c r="G925" s="52">
        <v>220005</v>
      </c>
      <c r="H925" s="64">
        <f>IFERROR(G925/D923,"-")</f>
        <v>2.1917380526092845E-3</v>
      </c>
      <c r="I925" s="52">
        <v>9</v>
      </c>
      <c r="J925" s="64">
        <f>IFERROR(I925/E923,"-")</f>
        <v>0.19565217391304349</v>
      </c>
      <c r="K925" s="61">
        <f t="shared" si="166"/>
        <v>24445</v>
      </c>
      <c r="L925" s="138"/>
      <c r="M925" s="138"/>
      <c r="N925" s="103" t="s">
        <v>70</v>
      </c>
      <c r="O925" s="52">
        <v>513749</v>
      </c>
      <c r="P925" s="64">
        <f>IFERROR(O925/L923,"-")</f>
        <v>1.9822370380447878E-3</v>
      </c>
      <c r="Q925" s="52">
        <v>18</v>
      </c>
      <c r="R925" s="64">
        <f>IFERROR(Q925/M923,"-")</f>
        <v>0.14285714285714285</v>
      </c>
      <c r="S925" s="61">
        <f t="shared" si="167"/>
        <v>28541.611111111109</v>
      </c>
      <c r="T925" s="138"/>
      <c r="U925" s="138"/>
      <c r="V925" s="103" t="s">
        <v>70</v>
      </c>
      <c r="W925" s="52">
        <v>84634713</v>
      </c>
      <c r="X925" s="50">
        <f>W925/T923</f>
        <v>1.5335020334430939E-2</v>
      </c>
      <c r="Y925" s="52">
        <v>1735</v>
      </c>
      <c r="Z925" s="64">
        <f>IFERROR(Y925/U923,"-")</f>
        <v>0.22453733661188041</v>
      </c>
      <c r="AA925" s="61">
        <f t="shared" si="168"/>
        <v>48780.814409221901</v>
      </c>
      <c r="AB925" s="138"/>
      <c r="AC925" s="138"/>
      <c r="AD925" s="103" t="s">
        <v>70</v>
      </c>
      <c r="AE925" s="52">
        <v>64827928</v>
      </c>
      <c r="AF925" s="64">
        <f>IFERROR(AE925/AB923,"-")</f>
        <v>1.2992245271545362E-2</v>
      </c>
      <c r="AG925" s="52">
        <v>1407</v>
      </c>
      <c r="AH925" s="64">
        <f>IFERROR(AG925/AC923,"-")</f>
        <v>0.26323666978484567</v>
      </c>
      <c r="AI925" s="61">
        <f t="shared" si="169"/>
        <v>46075.286425017766</v>
      </c>
      <c r="AJ925" s="138"/>
      <c r="AK925" s="138"/>
      <c r="AL925" s="103" t="s">
        <v>70</v>
      </c>
      <c r="AM925" s="52">
        <v>30487602</v>
      </c>
      <c r="AN925" s="64">
        <f>IFERROR(AM925/AJ923,"-")</f>
        <v>1.12842017041114E-2</v>
      </c>
      <c r="AO925" s="52">
        <v>715</v>
      </c>
      <c r="AP925" s="64">
        <f>IFERROR(AO925/AK923,"-")</f>
        <v>0.26393503137689184</v>
      </c>
      <c r="AQ925" s="61">
        <f t="shared" si="170"/>
        <v>42640.002797202797</v>
      </c>
      <c r="AR925" s="138"/>
      <c r="AS925" s="138"/>
      <c r="AT925" s="103" t="s">
        <v>70</v>
      </c>
      <c r="AU925" s="52">
        <v>6646291</v>
      </c>
      <c r="AV925" s="64">
        <f>IFERROR(AU925/AR923,"-")</f>
        <v>6.5874943194517335E-3</v>
      </c>
      <c r="AW925" s="52">
        <v>218</v>
      </c>
      <c r="AX925" s="64">
        <f>IFERROR(AW925/AS923,"-")</f>
        <v>0.23315508021390374</v>
      </c>
      <c r="AY925" s="61">
        <f t="shared" si="171"/>
        <v>30487.573394495412</v>
      </c>
      <c r="AZ925" s="138"/>
      <c r="BA925" s="138"/>
      <c r="BB925" s="103" t="s">
        <v>70</v>
      </c>
      <c r="BC925" s="52">
        <v>1471789</v>
      </c>
      <c r="BD925" s="64">
        <f>IFERROR(BC925/AZ923,"-")</f>
        <v>4.3714793148446514E-3</v>
      </c>
      <c r="BE925" s="52">
        <v>70</v>
      </c>
      <c r="BF925" s="64">
        <f>IFERROR(BE925/BA923,"-")</f>
        <v>0.21875</v>
      </c>
      <c r="BG925" s="61">
        <f t="shared" si="172"/>
        <v>21025.557142857142</v>
      </c>
      <c r="BH925" s="138"/>
      <c r="BI925" s="150"/>
      <c r="BJ925" s="103" t="s">
        <v>70</v>
      </c>
      <c r="BK925" s="52">
        <f t="shared" si="174"/>
        <v>188802077</v>
      </c>
      <c r="BL925" s="64">
        <f>IFERROR(BK925/BH923,"-")</f>
        <v>1.2657905177417127E-2</v>
      </c>
      <c r="BM925" s="52">
        <f t="shared" si="175"/>
        <v>4172</v>
      </c>
      <c r="BN925" s="64">
        <f>IFERROR(BM925/BI923,"-")</f>
        <v>0.24244537424453744</v>
      </c>
      <c r="BO925" s="61">
        <f t="shared" si="173"/>
        <v>45254.572627037393</v>
      </c>
    </row>
    <row r="926" spans="2:67" s="106" customFormat="1">
      <c r="B926" s="179"/>
      <c r="C926" s="173"/>
      <c r="D926" s="138"/>
      <c r="E926" s="138"/>
      <c r="F926" s="103" t="s">
        <v>72</v>
      </c>
      <c r="G926" s="52">
        <v>48494</v>
      </c>
      <c r="H926" s="64">
        <f>IFERROR(G926/D923,"-")</f>
        <v>4.8310786174511779E-4</v>
      </c>
      <c r="I926" s="52">
        <v>3</v>
      </c>
      <c r="J926" s="64">
        <f>IFERROR(I926/E923,"-")</f>
        <v>6.5217391304347824E-2</v>
      </c>
      <c r="K926" s="61">
        <f t="shared" si="166"/>
        <v>16164.666666666666</v>
      </c>
      <c r="L926" s="138"/>
      <c r="M926" s="138"/>
      <c r="N926" s="103" t="s">
        <v>72</v>
      </c>
      <c r="O926" s="52">
        <v>40691</v>
      </c>
      <c r="P926" s="64">
        <f>IFERROR(O926/L923,"-")</f>
        <v>1.5700119574944273E-4</v>
      </c>
      <c r="Q926" s="52">
        <v>6</v>
      </c>
      <c r="R926" s="64">
        <f>IFERROR(Q926/M923,"-")</f>
        <v>4.7619047619047616E-2</v>
      </c>
      <c r="S926" s="61">
        <f t="shared" si="167"/>
        <v>6781.833333333333</v>
      </c>
      <c r="T926" s="138"/>
      <c r="U926" s="138"/>
      <c r="V926" s="103" t="s">
        <v>72</v>
      </c>
      <c r="W926" s="52">
        <v>12479808</v>
      </c>
      <c r="X926" s="50">
        <f>W926/T923</f>
        <v>2.2612247701459553E-3</v>
      </c>
      <c r="Y926" s="52">
        <v>172</v>
      </c>
      <c r="Z926" s="64">
        <f>IFERROR(Y926/U923,"-")</f>
        <v>2.225960916267633E-2</v>
      </c>
      <c r="AA926" s="61">
        <f t="shared" si="168"/>
        <v>72557.023255813954</v>
      </c>
      <c r="AB926" s="138"/>
      <c r="AC926" s="138"/>
      <c r="AD926" s="103" t="s">
        <v>72</v>
      </c>
      <c r="AE926" s="52">
        <v>11502503</v>
      </c>
      <c r="AF926" s="64">
        <f>IFERROR(AE926/AB923,"-")</f>
        <v>2.3052308599572449E-3</v>
      </c>
      <c r="AG926" s="52">
        <v>168</v>
      </c>
      <c r="AH926" s="64">
        <f>IFERROR(AG926/AC923,"-")</f>
        <v>3.1431244153414403E-2</v>
      </c>
      <c r="AI926" s="61">
        <f t="shared" si="169"/>
        <v>68467.279761904763</v>
      </c>
      <c r="AJ926" s="138"/>
      <c r="AK926" s="138"/>
      <c r="AL926" s="103" t="s">
        <v>72</v>
      </c>
      <c r="AM926" s="52">
        <v>5090804</v>
      </c>
      <c r="AN926" s="64">
        <f>IFERROR(AM926/AJ923,"-")</f>
        <v>1.8842301592659576E-3</v>
      </c>
      <c r="AO926" s="52">
        <v>76</v>
      </c>
      <c r="AP926" s="64">
        <f>IFERROR(AO926/AK923,"-")</f>
        <v>2.8054632705795498E-2</v>
      </c>
      <c r="AQ926" s="61">
        <f t="shared" si="170"/>
        <v>66984.263157894733</v>
      </c>
      <c r="AR926" s="138"/>
      <c r="AS926" s="138"/>
      <c r="AT926" s="103" t="s">
        <v>72</v>
      </c>
      <c r="AU926" s="52">
        <v>3119560</v>
      </c>
      <c r="AV926" s="64">
        <f>IFERROR(AU926/AR923,"-")</f>
        <v>3.0919626870368525E-3</v>
      </c>
      <c r="AW926" s="52">
        <v>27</v>
      </c>
      <c r="AX926" s="64">
        <f>IFERROR(AW926/AS923,"-")</f>
        <v>2.8877005347593583E-2</v>
      </c>
      <c r="AY926" s="61">
        <f t="shared" si="171"/>
        <v>115539.25925925926</v>
      </c>
      <c r="AZ926" s="138"/>
      <c r="BA926" s="138"/>
      <c r="BB926" s="103" t="s">
        <v>72</v>
      </c>
      <c r="BC926" s="52">
        <v>437665</v>
      </c>
      <c r="BD926" s="64">
        <f>IFERROR(BC926/AZ923,"-")</f>
        <v>1.2999441457515204E-3</v>
      </c>
      <c r="BE926" s="52">
        <v>8</v>
      </c>
      <c r="BF926" s="64">
        <f>IFERROR(BE926/BA923,"-")</f>
        <v>2.5000000000000001E-2</v>
      </c>
      <c r="BG926" s="61">
        <f t="shared" si="172"/>
        <v>54708.125</v>
      </c>
      <c r="BH926" s="138"/>
      <c r="BI926" s="150"/>
      <c r="BJ926" s="103" t="s">
        <v>72</v>
      </c>
      <c r="BK926" s="52">
        <f t="shared" si="174"/>
        <v>32719525</v>
      </c>
      <c r="BL926" s="64">
        <f>IFERROR(BK926/BH923,"-")</f>
        <v>2.1936233514005736E-3</v>
      </c>
      <c r="BM926" s="52">
        <f t="shared" si="175"/>
        <v>460</v>
      </c>
      <c r="BN926" s="64">
        <f>IFERROR(BM926/BI923,"-")</f>
        <v>2.6731752673175267E-2</v>
      </c>
      <c r="BO926" s="61">
        <f t="shared" si="173"/>
        <v>71129.40217391304</v>
      </c>
    </row>
    <row r="927" spans="2:67" s="106" customFormat="1">
      <c r="B927" s="179"/>
      <c r="C927" s="173"/>
      <c r="D927" s="138"/>
      <c r="E927" s="138"/>
      <c r="F927" s="103" t="s">
        <v>74</v>
      </c>
      <c r="G927" s="52">
        <v>4373346</v>
      </c>
      <c r="H927" s="64">
        <f>IFERROR(G927/D923,"-")</f>
        <v>4.3568231837579165E-2</v>
      </c>
      <c r="I927" s="52">
        <v>7</v>
      </c>
      <c r="J927" s="64">
        <f>IFERROR(I927/E923,"-")</f>
        <v>0.15217391304347827</v>
      </c>
      <c r="K927" s="61">
        <f t="shared" si="166"/>
        <v>624763.71428571432</v>
      </c>
      <c r="L927" s="138"/>
      <c r="M927" s="138"/>
      <c r="N927" s="103" t="s">
        <v>74</v>
      </c>
      <c r="O927" s="52">
        <v>3101451</v>
      </c>
      <c r="P927" s="64">
        <f>IFERROR(O927/L923,"-")</f>
        <v>1.1966565470455505E-2</v>
      </c>
      <c r="Q927" s="52">
        <v>35</v>
      </c>
      <c r="R927" s="64">
        <f>IFERROR(Q927/M923,"-")</f>
        <v>0.27777777777777779</v>
      </c>
      <c r="S927" s="61">
        <f t="shared" si="167"/>
        <v>88612.885714285716</v>
      </c>
      <c r="T927" s="138"/>
      <c r="U927" s="138"/>
      <c r="V927" s="103" t="s">
        <v>74</v>
      </c>
      <c r="W927" s="52">
        <v>124177126</v>
      </c>
      <c r="X927" s="50">
        <f>W927/T923</f>
        <v>2.2499736630301952E-2</v>
      </c>
      <c r="Y927" s="52">
        <v>2048</v>
      </c>
      <c r="Z927" s="64">
        <f>IFERROR(Y927/U923,"-")</f>
        <v>0.26504464863465771</v>
      </c>
      <c r="AA927" s="61">
        <f t="shared" si="168"/>
        <v>60633.3623046875</v>
      </c>
      <c r="AB927" s="138"/>
      <c r="AC927" s="138"/>
      <c r="AD927" s="103" t="s">
        <v>74</v>
      </c>
      <c r="AE927" s="52">
        <v>112248590</v>
      </c>
      <c r="AF927" s="64">
        <f>IFERROR(AE927/AB923,"-")</f>
        <v>2.2495878823477655E-2</v>
      </c>
      <c r="AG927" s="52">
        <v>1650</v>
      </c>
      <c r="AH927" s="64">
        <f>IFERROR(AG927/AC923,"-")</f>
        <v>0.30869971936389151</v>
      </c>
      <c r="AI927" s="61">
        <f t="shared" si="169"/>
        <v>68029.448484848486</v>
      </c>
      <c r="AJ927" s="138"/>
      <c r="AK927" s="138"/>
      <c r="AL927" s="103" t="s">
        <v>74</v>
      </c>
      <c r="AM927" s="52">
        <v>48897176</v>
      </c>
      <c r="AN927" s="64">
        <f>IFERROR(AM927/AJ923,"-")</f>
        <v>1.8098032004794443E-2</v>
      </c>
      <c r="AO927" s="52">
        <v>821</v>
      </c>
      <c r="AP927" s="64">
        <f>IFERROR(AO927/AK923,"-")</f>
        <v>0.30306386120339607</v>
      </c>
      <c r="AQ927" s="61">
        <f t="shared" si="170"/>
        <v>59558.070645554202</v>
      </c>
      <c r="AR927" s="138"/>
      <c r="AS927" s="138"/>
      <c r="AT927" s="103" t="s">
        <v>74</v>
      </c>
      <c r="AU927" s="52">
        <v>10435372</v>
      </c>
      <c r="AV927" s="64">
        <f>IFERROR(AU927/AR923,"-")</f>
        <v>1.0343055062043728E-2</v>
      </c>
      <c r="AW927" s="52">
        <v>249</v>
      </c>
      <c r="AX927" s="64">
        <f>IFERROR(AW927/AS923,"-")</f>
        <v>0.26631016042780747</v>
      </c>
      <c r="AY927" s="61">
        <f t="shared" si="171"/>
        <v>41909.124497991965</v>
      </c>
      <c r="AZ927" s="138"/>
      <c r="BA927" s="138"/>
      <c r="BB927" s="103" t="s">
        <v>74</v>
      </c>
      <c r="BC927" s="52">
        <v>6721091</v>
      </c>
      <c r="BD927" s="64">
        <f>IFERROR(BC927/AZ923,"-")</f>
        <v>1.9962854919889028E-2</v>
      </c>
      <c r="BE927" s="52">
        <v>67</v>
      </c>
      <c r="BF927" s="64">
        <f>IFERROR(BE927/BA923,"-")</f>
        <v>0.20937500000000001</v>
      </c>
      <c r="BG927" s="61">
        <f t="shared" si="172"/>
        <v>100314.79104477612</v>
      </c>
      <c r="BH927" s="138"/>
      <c r="BI927" s="150"/>
      <c r="BJ927" s="103" t="s">
        <v>74</v>
      </c>
      <c r="BK927" s="52">
        <f t="shared" si="174"/>
        <v>309954152</v>
      </c>
      <c r="BL927" s="64">
        <f>IFERROR(BK927/BH923,"-")</f>
        <v>2.0780334240511216E-2</v>
      </c>
      <c r="BM927" s="52">
        <f t="shared" si="175"/>
        <v>4877</v>
      </c>
      <c r="BN927" s="64">
        <f>IFERROR(BM927/BI923,"-")</f>
        <v>0.28341469084146909</v>
      </c>
      <c r="BO927" s="61">
        <f t="shared" si="173"/>
        <v>63554.265327045316</v>
      </c>
    </row>
    <row r="928" spans="2:67" s="106" customFormat="1">
      <c r="B928" s="179"/>
      <c r="C928" s="173"/>
      <c r="D928" s="138"/>
      <c r="E928" s="138"/>
      <c r="F928" s="103" t="s">
        <v>76</v>
      </c>
      <c r="G928" s="52">
        <v>653601</v>
      </c>
      <c r="H928" s="64">
        <f>IFERROR(G928/D923,"-")</f>
        <v>6.5113164833684734E-3</v>
      </c>
      <c r="I928" s="52">
        <v>17</v>
      </c>
      <c r="J928" s="64">
        <f>IFERROR(I928/E923,"-")</f>
        <v>0.36956521739130432</v>
      </c>
      <c r="K928" s="61">
        <f t="shared" si="166"/>
        <v>38447.117647058825</v>
      </c>
      <c r="L928" s="138"/>
      <c r="M928" s="138"/>
      <c r="N928" s="103" t="s">
        <v>76</v>
      </c>
      <c r="O928" s="52">
        <v>1316195</v>
      </c>
      <c r="P928" s="64">
        <f>IFERROR(O928/L923,"-")</f>
        <v>5.0783757793968643E-3</v>
      </c>
      <c r="Q928" s="52">
        <v>47</v>
      </c>
      <c r="R928" s="64">
        <f>IFERROR(Q928/M923,"-")</f>
        <v>0.37301587301587302</v>
      </c>
      <c r="S928" s="61">
        <f t="shared" si="167"/>
        <v>28004.148936170212</v>
      </c>
      <c r="T928" s="138"/>
      <c r="U928" s="138"/>
      <c r="V928" s="103" t="s">
        <v>76</v>
      </c>
      <c r="W928" s="52">
        <v>150102377</v>
      </c>
      <c r="X928" s="50">
        <f>W928/T923</f>
        <v>2.719715022299915E-2</v>
      </c>
      <c r="Y928" s="52">
        <v>2327</v>
      </c>
      <c r="Z928" s="64">
        <f>IFERROR(Y928/U923,"-")</f>
        <v>0.30115180535783614</v>
      </c>
      <c r="AA928" s="61">
        <f t="shared" si="168"/>
        <v>64504.674258702194</v>
      </c>
      <c r="AB928" s="138"/>
      <c r="AC928" s="138"/>
      <c r="AD928" s="103" t="s">
        <v>76</v>
      </c>
      <c r="AE928" s="52">
        <v>139538876</v>
      </c>
      <c r="AF928" s="64">
        <f>IFERROR(AE928/AB923,"-")</f>
        <v>2.796515881099508E-2</v>
      </c>
      <c r="AG928" s="52">
        <v>1896</v>
      </c>
      <c r="AH928" s="64">
        <f>IFERROR(AG928/AC923,"-")</f>
        <v>0.35472404115996259</v>
      </c>
      <c r="AI928" s="61">
        <f t="shared" si="169"/>
        <v>73596.453586497897</v>
      </c>
      <c r="AJ928" s="138"/>
      <c r="AK928" s="138"/>
      <c r="AL928" s="103" t="s">
        <v>76</v>
      </c>
      <c r="AM928" s="52">
        <v>84511036</v>
      </c>
      <c r="AN928" s="64">
        <f>IFERROR(AM928/AJ923,"-")</f>
        <v>3.127958625435414E-2</v>
      </c>
      <c r="AO928" s="52">
        <v>1071</v>
      </c>
      <c r="AP928" s="64">
        <f>IFERROR(AO928/AK923,"-")</f>
        <v>0.39534883720930231</v>
      </c>
      <c r="AQ928" s="61">
        <f t="shared" si="170"/>
        <v>78908.530345471518</v>
      </c>
      <c r="AR928" s="138"/>
      <c r="AS928" s="138"/>
      <c r="AT928" s="103" t="s">
        <v>76</v>
      </c>
      <c r="AU928" s="52">
        <v>29679591</v>
      </c>
      <c r="AV928" s="64">
        <f>IFERROR(AU928/AR923,"-")</f>
        <v>2.9417029304938769E-2</v>
      </c>
      <c r="AW928" s="52">
        <v>370</v>
      </c>
      <c r="AX928" s="64">
        <f>IFERROR(AW928/AS923,"-")</f>
        <v>0.39572192513368987</v>
      </c>
      <c r="AY928" s="61">
        <f t="shared" si="171"/>
        <v>80215.110810810816</v>
      </c>
      <c r="AZ928" s="138"/>
      <c r="BA928" s="138"/>
      <c r="BB928" s="103" t="s">
        <v>76</v>
      </c>
      <c r="BC928" s="52">
        <v>10731291</v>
      </c>
      <c r="BD928" s="64">
        <f>IFERROR(BC928/AZ923,"-")</f>
        <v>3.187387365177928E-2</v>
      </c>
      <c r="BE928" s="52">
        <v>108</v>
      </c>
      <c r="BF928" s="64">
        <f>IFERROR(BE928/BA923,"-")</f>
        <v>0.33750000000000002</v>
      </c>
      <c r="BG928" s="61">
        <f t="shared" si="172"/>
        <v>99363.805555555562</v>
      </c>
      <c r="BH928" s="138"/>
      <c r="BI928" s="150"/>
      <c r="BJ928" s="103" t="s">
        <v>76</v>
      </c>
      <c r="BK928" s="52">
        <f t="shared" si="174"/>
        <v>416532967</v>
      </c>
      <c r="BL928" s="64">
        <f>IFERROR(BK928/BH923,"-")</f>
        <v>2.7925724564747331E-2</v>
      </c>
      <c r="BM928" s="52">
        <f t="shared" si="175"/>
        <v>5836</v>
      </c>
      <c r="BN928" s="64">
        <f>IFERROR(BM928/BI923,"-")</f>
        <v>0.3391445839144584</v>
      </c>
      <c r="BO928" s="61">
        <f t="shared" si="173"/>
        <v>71373.023817683352</v>
      </c>
    </row>
    <row r="929" spans="2:67" s="106" customFormat="1">
      <c r="B929" s="179"/>
      <c r="C929" s="173"/>
      <c r="D929" s="138"/>
      <c r="E929" s="138"/>
      <c r="F929" s="103" t="s">
        <v>77</v>
      </c>
      <c r="G929" s="52">
        <v>4161</v>
      </c>
      <c r="H929" s="64">
        <f>IFERROR(G929/D923,"-")</f>
        <v>4.1452794422432367E-5</v>
      </c>
      <c r="I929" s="52">
        <v>2</v>
      </c>
      <c r="J929" s="64">
        <f>IFERROR(I929/E923,"-")</f>
        <v>4.3478260869565216E-2</v>
      </c>
      <c r="K929" s="61">
        <f t="shared" si="166"/>
        <v>2080.5</v>
      </c>
      <c r="L929" s="138"/>
      <c r="M929" s="138"/>
      <c r="N929" s="103" t="s">
        <v>77</v>
      </c>
      <c r="O929" s="52">
        <v>392395</v>
      </c>
      <c r="P929" s="64">
        <f>IFERROR(O929/L923,"-")</f>
        <v>1.5140076234573391E-3</v>
      </c>
      <c r="Q929" s="52">
        <v>13</v>
      </c>
      <c r="R929" s="64">
        <f>IFERROR(Q929/M923,"-")</f>
        <v>0.10317460317460317</v>
      </c>
      <c r="S929" s="61">
        <f t="shared" si="167"/>
        <v>30184.23076923077</v>
      </c>
      <c r="T929" s="138"/>
      <c r="U929" s="138"/>
      <c r="V929" s="103" t="s">
        <v>77</v>
      </c>
      <c r="W929" s="52">
        <v>136197442</v>
      </c>
      <c r="X929" s="50">
        <f>W929/T923</f>
        <v>2.4677705737213031E-2</v>
      </c>
      <c r="Y929" s="52">
        <v>713</v>
      </c>
      <c r="Z929" s="64">
        <f>IFERROR(Y929/U923,"-")</f>
        <v>9.2273844959233853E-2</v>
      </c>
      <c r="AA929" s="61">
        <f t="shared" si="168"/>
        <v>191020.25525946703</v>
      </c>
      <c r="AB929" s="138"/>
      <c r="AC929" s="138"/>
      <c r="AD929" s="103" t="s">
        <v>77</v>
      </c>
      <c r="AE929" s="52">
        <v>126174216</v>
      </c>
      <c r="AF929" s="64">
        <f>IFERROR(AE929/AB923,"-")</f>
        <v>2.5286730762348955E-2</v>
      </c>
      <c r="AG929" s="52">
        <v>691</v>
      </c>
      <c r="AH929" s="64">
        <f>IFERROR(AG929/AC923,"-")</f>
        <v>0.12927970065481759</v>
      </c>
      <c r="AI929" s="61">
        <f t="shared" si="169"/>
        <v>182596.54992764111</v>
      </c>
      <c r="AJ929" s="138"/>
      <c r="AK929" s="138"/>
      <c r="AL929" s="103" t="s">
        <v>77</v>
      </c>
      <c r="AM929" s="52">
        <v>134795039</v>
      </c>
      <c r="AN929" s="64">
        <f>IFERROR(AM929/AJ923,"-")</f>
        <v>4.9890916602413092E-2</v>
      </c>
      <c r="AO929" s="52">
        <v>500</v>
      </c>
      <c r="AP929" s="64">
        <f>IFERROR(AO929/AK923,"-")</f>
        <v>0.18456995201181248</v>
      </c>
      <c r="AQ929" s="61">
        <f t="shared" si="170"/>
        <v>269590.07799999998</v>
      </c>
      <c r="AR929" s="138"/>
      <c r="AS929" s="138"/>
      <c r="AT929" s="103" t="s">
        <v>77</v>
      </c>
      <c r="AU929" s="52">
        <v>48085538</v>
      </c>
      <c r="AV929" s="64">
        <f>IFERROR(AU929/AR923,"-")</f>
        <v>4.7660147354784868E-2</v>
      </c>
      <c r="AW929" s="52">
        <v>197</v>
      </c>
      <c r="AX929" s="64">
        <f>IFERROR(AW929/AS923,"-")</f>
        <v>0.2106951871657754</v>
      </c>
      <c r="AY929" s="61">
        <f t="shared" si="171"/>
        <v>244089.02538071066</v>
      </c>
      <c r="AZ929" s="138"/>
      <c r="BA929" s="138"/>
      <c r="BB929" s="103" t="s">
        <v>77</v>
      </c>
      <c r="BC929" s="52">
        <v>16139406</v>
      </c>
      <c r="BD929" s="64">
        <f>IFERROR(BC929/AZ923,"-")</f>
        <v>4.7936952567847468E-2</v>
      </c>
      <c r="BE929" s="52">
        <v>68</v>
      </c>
      <c r="BF929" s="64">
        <f>IFERROR(BE929/BA923,"-")</f>
        <v>0.21249999999999999</v>
      </c>
      <c r="BG929" s="61">
        <f t="shared" si="172"/>
        <v>237344.20588235295</v>
      </c>
      <c r="BH929" s="138"/>
      <c r="BI929" s="150"/>
      <c r="BJ929" s="103" t="s">
        <v>77</v>
      </c>
      <c r="BK929" s="52">
        <f t="shared" si="174"/>
        <v>461788197</v>
      </c>
      <c r="BL929" s="64">
        <f>IFERROR(BK929/BH923,"-")</f>
        <v>3.0959782342206015E-2</v>
      </c>
      <c r="BM929" s="52">
        <f t="shared" si="175"/>
        <v>2184</v>
      </c>
      <c r="BN929" s="64">
        <f>IFERROR(BM929/BI923,"-")</f>
        <v>0.12691771269177127</v>
      </c>
      <c r="BO929" s="61">
        <f t="shared" si="173"/>
        <v>211441.48214285713</v>
      </c>
    </row>
    <row r="930" spans="2:67" s="106" customFormat="1">
      <c r="B930" s="179"/>
      <c r="C930" s="173"/>
      <c r="D930" s="138"/>
      <c r="E930" s="138"/>
      <c r="F930" s="103" t="s">
        <v>79</v>
      </c>
      <c r="G930" s="52">
        <v>0</v>
      </c>
      <c r="H930" s="64">
        <f>IFERROR(G930/D923,"-")</f>
        <v>0</v>
      </c>
      <c r="I930" s="52">
        <v>0</v>
      </c>
      <c r="J930" s="64">
        <f>IFERROR(I930/E923,"-")</f>
        <v>0</v>
      </c>
      <c r="K930" s="61" t="str">
        <f t="shared" si="166"/>
        <v>-</v>
      </c>
      <c r="L930" s="138"/>
      <c r="M930" s="138"/>
      <c r="N930" s="103" t="s">
        <v>79</v>
      </c>
      <c r="O930" s="52">
        <v>0</v>
      </c>
      <c r="P930" s="64">
        <f>IFERROR(O930/L923,"-")</f>
        <v>0</v>
      </c>
      <c r="Q930" s="52">
        <v>0</v>
      </c>
      <c r="R930" s="64">
        <f>IFERROR(Q930/M923,"-")</f>
        <v>0</v>
      </c>
      <c r="S930" s="61" t="str">
        <f t="shared" si="167"/>
        <v>-</v>
      </c>
      <c r="T930" s="138"/>
      <c r="U930" s="138"/>
      <c r="V930" s="103" t="s">
        <v>79</v>
      </c>
      <c r="W930" s="52">
        <v>11011</v>
      </c>
      <c r="X930" s="50">
        <f>W930/T923</f>
        <v>1.9950904648594846E-6</v>
      </c>
      <c r="Y930" s="52">
        <v>2</v>
      </c>
      <c r="Z930" s="64">
        <f>IFERROR(Y930/U923,"-")</f>
        <v>2.5883266468228292E-4</v>
      </c>
      <c r="AA930" s="61">
        <f t="shared" si="168"/>
        <v>5505.5</v>
      </c>
      <c r="AB930" s="138"/>
      <c r="AC930" s="138"/>
      <c r="AD930" s="103" t="s">
        <v>79</v>
      </c>
      <c r="AE930" s="52">
        <v>49753</v>
      </c>
      <c r="AF930" s="64">
        <f>IFERROR(AE930/AB923,"-")</f>
        <v>9.9710602966548065E-6</v>
      </c>
      <c r="AG930" s="52">
        <v>2</v>
      </c>
      <c r="AH930" s="64">
        <f>IFERROR(AG930/AC923,"-")</f>
        <v>3.7418147801683815E-4</v>
      </c>
      <c r="AI930" s="61">
        <f t="shared" si="169"/>
        <v>24876.5</v>
      </c>
      <c r="AJ930" s="138"/>
      <c r="AK930" s="138"/>
      <c r="AL930" s="103" t="s">
        <v>79</v>
      </c>
      <c r="AM930" s="52">
        <v>2135</v>
      </c>
      <c r="AN930" s="64">
        <f>IFERROR(AM930/AJ923,"-")</f>
        <v>7.9021533534444066E-7</v>
      </c>
      <c r="AO930" s="52">
        <v>1</v>
      </c>
      <c r="AP930" s="64">
        <f>IFERROR(AO930/AK923,"-")</f>
        <v>3.6913990402362494E-4</v>
      </c>
      <c r="AQ930" s="61">
        <f t="shared" si="170"/>
        <v>2135</v>
      </c>
      <c r="AR930" s="138"/>
      <c r="AS930" s="138"/>
      <c r="AT930" s="103" t="s">
        <v>79</v>
      </c>
      <c r="AU930" s="52">
        <v>0</v>
      </c>
      <c r="AV930" s="64">
        <f>IFERROR(AU930/AR923,"-")</f>
        <v>0</v>
      </c>
      <c r="AW930" s="52">
        <v>0</v>
      </c>
      <c r="AX930" s="64">
        <f>IFERROR(AW930/AS923,"-")</f>
        <v>0</v>
      </c>
      <c r="AY930" s="61" t="str">
        <f t="shared" si="171"/>
        <v>-</v>
      </c>
      <c r="AZ930" s="138"/>
      <c r="BA930" s="138"/>
      <c r="BB930" s="103" t="s">
        <v>79</v>
      </c>
      <c r="BC930" s="52">
        <v>0</v>
      </c>
      <c r="BD930" s="64">
        <f>IFERROR(BC930/AZ923,"-")</f>
        <v>0</v>
      </c>
      <c r="BE930" s="52">
        <v>0</v>
      </c>
      <c r="BF930" s="64">
        <f>IFERROR(BE930/BA923,"-")</f>
        <v>0</v>
      </c>
      <c r="BG930" s="61" t="str">
        <f t="shared" si="172"/>
        <v>-</v>
      </c>
      <c r="BH930" s="138"/>
      <c r="BI930" s="150"/>
      <c r="BJ930" s="103" t="s">
        <v>79</v>
      </c>
      <c r="BK930" s="52">
        <f t="shared" si="174"/>
        <v>62899</v>
      </c>
      <c r="BL930" s="64">
        <f>IFERROR(BK930/BH923,"-")</f>
        <v>4.2169534912180013E-6</v>
      </c>
      <c r="BM930" s="52">
        <f t="shared" si="175"/>
        <v>5</v>
      </c>
      <c r="BN930" s="64">
        <f>IFERROR(BM930/BI923,"-")</f>
        <v>2.9056252905625292E-4</v>
      </c>
      <c r="BO930" s="61">
        <f t="shared" si="173"/>
        <v>12579.8</v>
      </c>
    </row>
    <row r="931" spans="2:67" s="106" customFormat="1">
      <c r="B931" s="179"/>
      <c r="C931" s="173"/>
      <c r="D931" s="138"/>
      <c r="E931" s="138"/>
      <c r="F931" s="103" t="s">
        <v>81</v>
      </c>
      <c r="G931" s="52">
        <v>0</v>
      </c>
      <c r="H931" s="64">
        <f>IFERROR(G931/D923,"-")</f>
        <v>0</v>
      </c>
      <c r="I931" s="52">
        <v>0</v>
      </c>
      <c r="J931" s="64">
        <f>IFERROR(I931/E923,"-")</f>
        <v>0</v>
      </c>
      <c r="K931" s="61" t="str">
        <f t="shared" si="166"/>
        <v>-</v>
      </c>
      <c r="L931" s="138"/>
      <c r="M931" s="138"/>
      <c r="N931" s="103" t="s">
        <v>81</v>
      </c>
      <c r="O931" s="52">
        <v>0</v>
      </c>
      <c r="P931" s="64">
        <f>IFERROR(O931/L923,"-")</f>
        <v>0</v>
      </c>
      <c r="Q931" s="52">
        <v>0</v>
      </c>
      <c r="R931" s="64">
        <f>IFERROR(Q931/M923,"-")</f>
        <v>0</v>
      </c>
      <c r="S931" s="61" t="str">
        <f t="shared" si="167"/>
        <v>-</v>
      </c>
      <c r="T931" s="138"/>
      <c r="U931" s="138"/>
      <c r="V931" s="103" t="s">
        <v>81</v>
      </c>
      <c r="W931" s="52">
        <v>787495</v>
      </c>
      <c r="X931" s="50">
        <f>W931/T923</f>
        <v>1.4268674649210061E-4</v>
      </c>
      <c r="Y931" s="52">
        <v>45</v>
      </c>
      <c r="Z931" s="64">
        <f>IFERROR(Y931/U923,"-")</f>
        <v>5.8237349553513654E-3</v>
      </c>
      <c r="AA931" s="61">
        <f t="shared" si="168"/>
        <v>17499.888888888891</v>
      </c>
      <c r="AB931" s="138"/>
      <c r="AC931" s="138"/>
      <c r="AD931" s="103" t="s">
        <v>81</v>
      </c>
      <c r="AE931" s="52">
        <v>579916</v>
      </c>
      <c r="AF931" s="64">
        <f>IFERROR(AE931/AB923,"-")</f>
        <v>1.1622168317478078E-4</v>
      </c>
      <c r="AG931" s="52">
        <v>35</v>
      </c>
      <c r="AH931" s="64">
        <f>IFERROR(AG931/AC923,"-")</f>
        <v>6.5481758652946682E-3</v>
      </c>
      <c r="AI931" s="61">
        <f t="shared" si="169"/>
        <v>16569.028571428571</v>
      </c>
      <c r="AJ931" s="138"/>
      <c r="AK931" s="138"/>
      <c r="AL931" s="103" t="s">
        <v>81</v>
      </c>
      <c r="AM931" s="52">
        <v>260308</v>
      </c>
      <c r="AN931" s="64">
        <f>IFERROR(AM931/AJ923,"-")</f>
        <v>9.6346310778848079E-5</v>
      </c>
      <c r="AO931" s="52">
        <v>11</v>
      </c>
      <c r="AP931" s="64">
        <f>IFERROR(AO931/AK923,"-")</f>
        <v>4.0605389442598741E-3</v>
      </c>
      <c r="AQ931" s="61">
        <f t="shared" si="170"/>
        <v>23664.363636363636</v>
      </c>
      <c r="AR931" s="138"/>
      <c r="AS931" s="138"/>
      <c r="AT931" s="103" t="s">
        <v>81</v>
      </c>
      <c r="AU931" s="52">
        <v>67248</v>
      </c>
      <c r="AV931" s="64">
        <f>IFERROR(AU931/AR923,"-")</f>
        <v>6.6653087864267484E-5</v>
      </c>
      <c r="AW931" s="52">
        <v>4</v>
      </c>
      <c r="AX931" s="64">
        <f>IFERROR(AW931/AS923,"-")</f>
        <v>4.2780748663101605E-3</v>
      </c>
      <c r="AY931" s="61">
        <f t="shared" si="171"/>
        <v>16812</v>
      </c>
      <c r="AZ931" s="138"/>
      <c r="BA931" s="138"/>
      <c r="BB931" s="103" t="s">
        <v>81</v>
      </c>
      <c r="BC931" s="52">
        <v>15048</v>
      </c>
      <c r="BD931" s="64">
        <f>IFERROR(BC931/AZ923,"-")</f>
        <v>4.4695279506629218E-5</v>
      </c>
      <c r="BE931" s="52">
        <v>1</v>
      </c>
      <c r="BF931" s="64">
        <f>IFERROR(BE931/BA923,"-")</f>
        <v>3.1250000000000002E-3</v>
      </c>
      <c r="BG931" s="61">
        <f t="shared" si="172"/>
        <v>15048</v>
      </c>
      <c r="BH931" s="138"/>
      <c r="BI931" s="150"/>
      <c r="BJ931" s="103" t="s">
        <v>81</v>
      </c>
      <c r="BK931" s="52">
        <f t="shared" si="174"/>
        <v>1710015</v>
      </c>
      <c r="BL931" s="64">
        <f>IFERROR(BK931/BH923,"-")</f>
        <v>1.1464496612482154E-4</v>
      </c>
      <c r="BM931" s="52">
        <f t="shared" si="175"/>
        <v>96</v>
      </c>
      <c r="BN931" s="64">
        <f>IFERROR(BM931/BI923,"-")</f>
        <v>5.5788005578800556E-3</v>
      </c>
      <c r="BO931" s="61">
        <f t="shared" si="173"/>
        <v>17812.65625</v>
      </c>
    </row>
    <row r="932" spans="2:67" s="106" customFormat="1">
      <c r="B932" s="179"/>
      <c r="C932" s="173"/>
      <c r="D932" s="138"/>
      <c r="E932" s="138"/>
      <c r="F932" s="103" t="s">
        <v>83</v>
      </c>
      <c r="G932" s="52">
        <v>28343</v>
      </c>
      <c r="H932" s="64">
        <f>IFERROR(G932/D923,"-")</f>
        <v>2.8235918104181699E-4</v>
      </c>
      <c r="I932" s="52">
        <v>3</v>
      </c>
      <c r="J932" s="64">
        <f>IFERROR(I932/E923,"-")</f>
        <v>6.5217391304347824E-2</v>
      </c>
      <c r="K932" s="61">
        <f t="shared" si="166"/>
        <v>9447.6666666666661</v>
      </c>
      <c r="L932" s="138"/>
      <c r="M932" s="138"/>
      <c r="N932" s="103" t="s">
        <v>83</v>
      </c>
      <c r="O932" s="52">
        <v>13690</v>
      </c>
      <c r="P932" s="64">
        <f>IFERROR(O932/L923,"-")</f>
        <v>5.2821173473492205E-5</v>
      </c>
      <c r="Q932" s="52">
        <v>4</v>
      </c>
      <c r="R932" s="64">
        <f>IFERROR(Q932/M923,"-")</f>
        <v>3.1746031746031744E-2</v>
      </c>
      <c r="S932" s="61">
        <f t="shared" si="167"/>
        <v>3422.5</v>
      </c>
      <c r="T932" s="138"/>
      <c r="U932" s="138"/>
      <c r="V932" s="103" t="s">
        <v>83</v>
      </c>
      <c r="W932" s="52">
        <v>5339471</v>
      </c>
      <c r="X932" s="50">
        <f>W932/T923</f>
        <v>9.6746232671816705E-4</v>
      </c>
      <c r="Y932" s="52">
        <v>248</v>
      </c>
      <c r="Z932" s="64">
        <f>IFERROR(Y932/U923,"-")</f>
        <v>3.2095250420603079E-2</v>
      </c>
      <c r="AA932" s="61">
        <f t="shared" si="168"/>
        <v>21530.125</v>
      </c>
      <c r="AB932" s="138"/>
      <c r="AC932" s="138"/>
      <c r="AD932" s="103" t="s">
        <v>83</v>
      </c>
      <c r="AE932" s="52">
        <v>8429000</v>
      </c>
      <c r="AF932" s="64">
        <f>IFERROR(AE932/AB923,"-")</f>
        <v>1.6892663204330063E-3</v>
      </c>
      <c r="AG932" s="52">
        <v>311</v>
      </c>
      <c r="AH932" s="64">
        <f>IFERROR(AG932/AC923,"-")</f>
        <v>5.8185219831618333E-2</v>
      </c>
      <c r="AI932" s="61">
        <f t="shared" si="169"/>
        <v>27102.893890675241</v>
      </c>
      <c r="AJ932" s="138"/>
      <c r="AK932" s="138"/>
      <c r="AL932" s="103" t="s">
        <v>83</v>
      </c>
      <c r="AM932" s="52">
        <v>8767265</v>
      </c>
      <c r="AN932" s="64">
        <f>IFERROR(AM932/AJ923,"-")</f>
        <v>3.2449776356105746E-3</v>
      </c>
      <c r="AO932" s="52">
        <v>204</v>
      </c>
      <c r="AP932" s="64">
        <f>IFERROR(AO932/AK923,"-")</f>
        <v>7.5304540420819494E-2</v>
      </c>
      <c r="AQ932" s="61">
        <f t="shared" si="170"/>
        <v>42976.789215686273</v>
      </c>
      <c r="AR932" s="138"/>
      <c r="AS932" s="138"/>
      <c r="AT932" s="103" t="s">
        <v>83</v>
      </c>
      <c r="AU932" s="52">
        <v>3546437</v>
      </c>
      <c r="AV932" s="64">
        <f>IFERROR(AU932/AR923,"-")</f>
        <v>3.5150633024935932E-3</v>
      </c>
      <c r="AW932" s="52">
        <v>110</v>
      </c>
      <c r="AX932" s="64">
        <f>IFERROR(AW932/AS923,"-")</f>
        <v>0.11764705882352941</v>
      </c>
      <c r="AY932" s="61">
        <f t="shared" si="171"/>
        <v>32240.336363636365</v>
      </c>
      <c r="AZ932" s="138"/>
      <c r="BA932" s="138"/>
      <c r="BB932" s="103" t="s">
        <v>83</v>
      </c>
      <c r="BC932" s="52">
        <v>2759762</v>
      </c>
      <c r="BD932" s="64">
        <f>IFERROR(BC932/AZ923,"-")</f>
        <v>8.1969918900700479E-3</v>
      </c>
      <c r="BE932" s="52">
        <v>36</v>
      </c>
      <c r="BF932" s="64">
        <f>IFERROR(BE932/BA923,"-")</f>
        <v>0.1125</v>
      </c>
      <c r="BG932" s="61">
        <f t="shared" si="172"/>
        <v>76660.055555555562</v>
      </c>
      <c r="BH932" s="138"/>
      <c r="BI932" s="150"/>
      <c r="BJ932" s="103" t="s">
        <v>83</v>
      </c>
      <c r="BK932" s="52">
        <f t="shared" si="174"/>
        <v>28883968</v>
      </c>
      <c r="BL932" s="64">
        <f>IFERROR(BK932/BH923,"-")</f>
        <v>1.9364751378850066E-3</v>
      </c>
      <c r="BM932" s="52">
        <f t="shared" si="175"/>
        <v>916</v>
      </c>
      <c r="BN932" s="64">
        <f>IFERROR(BM932/BI923,"-")</f>
        <v>5.3231055323105535E-2</v>
      </c>
      <c r="BO932" s="61">
        <f t="shared" si="173"/>
        <v>31532.716157205239</v>
      </c>
    </row>
    <row r="933" spans="2:67" s="106" customFormat="1">
      <c r="B933" s="179"/>
      <c r="C933" s="173"/>
      <c r="D933" s="138"/>
      <c r="E933" s="138"/>
      <c r="F933" s="103" t="s">
        <v>85</v>
      </c>
      <c r="G933" s="52">
        <v>327206</v>
      </c>
      <c r="H933" s="64">
        <f>IFERROR(G933/D923,"-")</f>
        <v>3.259697921602116E-3</v>
      </c>
      <c r="I933" s="52">
        <v>1</v>
      </c>
      <c r="J933" s="64">
        <f>IFERROR(I933/E923,"-")</f>
        <v>2.1739130434782608E-2</v>
      </c>
      <c r="K933" s="61">
        <f t="shared" si="166"/>
        <v>327206</v>
      </c>
      <c r="L933" s="138"/>
      <c r="M933" s="138"/>
      <c r="N933" s="103" t="s">
        <v>85</v>
      </c>
      <c r="O933" s="52">
        <v>221482</v>
      </c>
      <c r="P933" s="64">
        <f>IFERROR(O933/L923,"-")</f>
        <v>8.5456093084411975E-4</v>
      </c>
      <c r="Q933" s="52">
        <v>2</v>
      </c>
      <c r="R933" s="64">
        <f>IFERROR(Q933/M923,"-")</f>
        <v>1.5873015873015872E-2</v>
      </c>
      <c r="S933" s="61">
        <f t="shared" si="167"/>
        <v>110741</v>
      </c>
      <c r="T933" s="138"/>
      <c r="U933" s="138"/>
      <c r="V933" s="103" t="s">
        <v>85</v>
      </c>
      <c r="W933" s="52">
        <v>5022085</v>
      </c>
      <c r="X933" s="50">
        <f>W933/T923</f>
        <v>9.0995494480191133E-4</v>
      </c>
      <c r="Y933" s="52">
        <v>80</v>
      </c>
      <c r="Z933" s="64">
        <f>IFERROR(Y933/U923,"-")</f>
        <v>1.0353306587291316E-2</v>
      </c>
      <c r="AA933" s="61">
        <f t="shared" si="168"/>
        <v>62776.0625</v>
      </c>
      <c r="AB933" s="138"/>
      <c r="AC933" s="138"/>
      <c r="AD933" s="103" t="s">
        <v>85</v>
      </c>
      <c r="AE933" s="52">
        <v>13057310</v>
      </c>
      <c r="AF933" s="64">
        <f>IFERROR(AE933/AB923,"-")</f>
        <v>2.6168316548170717E-3</v>
      </c>
      <c r="AG933" s="52">
        <v>105</v>
      </c>
      <c r="AH933" s="64">
        <f>IFERROR(AG933/AC923,"-")</f>
        <v>1.9644527595884004E-2</v>
      </c>
      <c r="AI933" s="61">
        <f t="shared" si="169"/>
        <v>124355.33333333333</v>
      </c>
      <c r="AJ933" s="138"/>
      <c r="AK933" s="138"/>
      <c r="AL933" s="103" t="s">
        <v>85</v>
      </c>
      <c r="AM933" s="52">
        <v>4328977</v>
      </c>
      <c r="AN933" s="64">
        <f>IFERROR(AM933/AJ923,"-")</f>
        <v>1.6022594902826092E-3</v>
      </c>
      <c r="AO933" s="52">
        <v>61</v>
      </c>
      <c r="AP933" s="64">
        <f>IFERROR(AO933/AK923,"-")</f>
        <v>2.2517534145441123E-2</v>
      </c>
      <c r="AQ933" s="61">
        <f t="shared" si="170"/>
        <v>70966.836065573763</v>
      </c>
      <c r="AR933" s="138"/>
      <c r="AS933" s="138"/>
      <c r="AT933" s="103" t="s">
        <v>85</v>
      </c>
      <c r="AU933" s="52">
        <v>835073</v>
      </c>
      <c r="AV933" s="64">
        <f>IFERROR(AU933/AR923,"-")</f>
        <v>8.2768549313105876E-4</v>
      </c>
      <c r="AW933" s="52">
        <v>34</v>
      </c>
      <c r="AX933" s="64">
        <f>IFERROR(AW933/AS923,"-")</f>
        <v>3.6363636363636362E-2</v>
      </c>
      <c r="AY933" s="61">
        <f t="shared" si="171"/>
        <v>24560.970588235294</v>
      </c>
      <c r="AZ933" s="138"/>
      <c r="BA933" s="138"/>
      <c r="BB933" s="103" t="s">
        <v>85</v>
      </c>
      <c r="BC933" s="52">
        <v>3920280</v>
      </c>
      <c r="BD933" s="64">
        <f>IFERROR(BC933/AZ923,"-")</f>
        <v>1.1643940081356221E-2</v>
      </c>
      <c r="BE933" s="52">
        <v>15</v>
      </c>
      <c r="BF933" s="64">
        <f>IFERROR(BE933/BA923,"-")</f>
        <v>4.6875E-2</v>
      </c>
      <c r="BG933" s="61">
        <f t="shared" si="172"/>
        <v>261352</v>
      </c>
      <c r="BH933" s="138"/>
      <c r="BI933" s="150"/>
      <c r="BJ933" s="103" t="s">
        <v>85</v>
      </c>
      <c r="BK933" s="52">
        <f t="shared" si="174"/>
        <v>27712413</v>
      </c>
      <c r="BL933" s="64">
        <f>IFERROR(BK933/BH923,"-")</f>
        <v>1.8579302810923085E-3</v>
      </c>
      <c r="BM933" s="52">
        <f t="shared" si="175"/>
        <v>298</v>
      </c>
      <c r="BN933" s="64">
        <f>IFERROR(BM933/BI923,"-")</f>
        <v>1.7317526731752672E-2</v>
      </c>
      <c r="BO933" s="61">
        <f t="shared" si="173"/>
        <v>92994.674496644293</v>
      </c>
    </row>
    <row r="934" spans="2:67" s="106" customFormat="1">
      <c r="B934" s="179"/>
      <c r="C934" s="173"/>
      <c r="D934" s="138"/>
      <c r="E934" s="138"/>
      <c r="F934" s="103" t="s">
        <v>87</v>
      </c>
      <c r="G934" s="52">
        <v>315402</v>
      </c>
      <c r="H934" s="64">
        <f>IFERROR(G934/D923,"-")</f>
        <v>3.1421038852256704E-3</v>
      </c>
      <c r="I934" s="52">
        <v>1</v>
      </c>
      <c r="J934" s="64">
        <f>IFERROR(I934/E923,"-")</f>
        <v>2.1739130434782608E-2</v>
      </c>
      <c r="K934" s="61">
        <f t="shared" si="166"/>
        <v>315402</v>
      </c>
      <c r="L934" s="138"/>
      <c r="M934" s="138"/>
      <c r="N934" s="103" t="s">
        <v>87</v>
      </c>
      <c r="O934" s="52">
        <v>3199698</v>
      </c>
      <c r="P934" s="64">
        <f>IFERROR(O934/L923,"-")</f>
        <v>1.2345639380627178E-2</v>
      </c>
      <c r="Q934" s="52">
        <v>8</v>
      </c>
      <c r="R934" s="64">
        <f>IFERROR(Q934/M923,"-")</f>
        <v>6.3492063492063489E-2</v>
      </c>
      <c r="S934" s="61">
        <f t="shared" si="167"/>
        <v>399962.25</v>
      </c>
      <c r="T934" s="138"/>
      <c r="U934" s="138"/>
      <c r="V934" s="103" t="s">
        <v>87</v>
      </c>
      <c r="W934" s="52">
        <v>25732756</v>
      </c>
      <c r="X934" s="50">
        <f>W934/T923</f>
        <v>4.6625352947194344E-3</v>
      </c>
      <c r="Y934" s="52">
        <v>111</v>
      </c>
      <c r="Z934" s="64">
        <f>IFERROR(Y934/U923,"-")</f>
        <v>1.4365212889866702E-2</v>
      </c>
      <c r="AA934" s="61">
        <f t="shared" si="168"/>
        <v>231826.63063063062</v>
      </c>
      <c r="AB934" s="138"/>
      <c r="AC934" s="138"/>
      <c r="AD934" s="103" t="s">
        <v>87</v>
      </c>
      <c r="AE934" s="52">
        <v>39078584</v>
      </c>
      <c r="AF934" s="64">
        <f>IFERROR(AE934/AB923,"-")</f>
        <v>7.8317873770805731E-3</v>
      </c>
      <c r="AG934" s="52">
        <v>140</v>
      </c>
      <c r="AH934" s="64">
        <f>IFERROR(AG934/AC923,"-")</f>
        <v>2.6192703461178673E-2</v>
      </c>
      <c r="AI934" s="61">
        <f t="shared" si="169"/>
        <v>279132.74285714288</v>
      </c>
      <c r="AJ934" s="138"/>
      <c r="AK934" s="138"/>
      <c r="AL934" s="103" t="s">
        <v>87</v>
      </c>
      <c r="AM934" s="52">
        <v>36322167</v>
      </c>
      <c r="AN934" s="64">
        <f>IFERROR(AM934/AJ923,"-")</f>
        <v>1.3443715867139005E-2</v>
      </c>
      <c r="AO934" s="52">
        <v>107</v>
      </c>
      <c r="AP934" s="64">
        <f>IFERROR(AO934/AK923,"-")</f>
        <v>3.9497969730527868E-2</v>
      </c>
      <c r="AQ934" s="61">
        <f t="shared" si="170"/>
        <v>339459.50467289722</v>
      </c>
      <c r="AR934" s="138"/>
      <c r="AS934" s="138"/>
      <c r="AT934" s="103" t="s">
        <v>87</v>
      </c>
      <c r="AU934" s="52">
        <v>29955078</v>
      </c>
      <c r="AV934" s="64">
        <f>IFERROR(AU934/AR923,"-")</f>
        <v>2.9690079198117204E-2</v>
      </c>
      <c r="AW934" s="52">
        <v>70</v>
      </c>
      <c r="AX934" s="64">
        <f>IFERROR(AW934/AS923,"-")</f>
        <v>7.4866310160427801E-2</v>
      </c>
      <c r="AY934" s="61">
        <f t="shared" si="171"/>
        <v>427929.6857142857</v>
      </c>
      <c r="AZ934" s="138"/>
      <c r="BA934" s="138"/>
      <c r="BB934" s="103" t="s">
        <v>87</v>
      </c>
      <c r="BC934" s="52">
        <v>5956606</v>
      </c>
      <c r="BD934" s="64">
        <f>IFERROR(BC934/AZ923,"-")</f>
        <v>1.7692196310530612E-2</v>
      </c>
      <c r="BE934" s="52">
        <v>25</v>
      </c>
      <c r="BF934" s="64">
        <f>IFERROR(BE934/BA923,"-")</f>
        <v>7.8125E-2</v>
      </c>
      <c r="BG934" s="61">
        <f t="shared" si="172"/>
        <v>238264.24</v>
      </c>
      <c r="BH934" s="138"/>
      <c r="BI934" s="150"/>
      <c r="BJ934" s="103" t="s">
        <v>87</v>
      </c>
      <c r="BK934" s="52">
        <f t="shared" si="174"/>
        <v>140560291</v>
      </c>
      <c r="BL934" s="64">
        <f>IFERROR(BK934/BH923,"-")</f>
        <v>9.4236189742137114E-3</v>
      </c>
      <c r="BM934" s="52">
        <f t="shared" si="175"/>
        <v>462</v>
      </c>
      <c r="BN934" s="64">
        <f>IFERROR(BM934/BI923,"-")</f>
        <v>2.6847977684797769E-2</v>
      </c>
      <c r="BO934" s="61">
        <f t="shared" si="173"/>
        <v>304243.05411255412</v>
      </c>
    </row>
    <row r="935" spans="2:67" s="106" customFormat="1">
      <c r="B935" s="179"/>
      <c r="C935" s="173"/>
      <c r="D935" s="138"/>
      <c r="E935" s="138"/>
      <c r="F935" s="103" t="s">
        <v>89</v>
      </c>
      <c r="G935" s="52">
        <v>394980</v>
      </c>
      <c r="H935" s="64">
        <f>IFERROR(G935/D923,"-")</f>
        <v>3.9348773710579992E-3</v>
      </c>
      <c r="I935" s="52">
        <v>9</v>
      </c>
      <c r="J935" s="64">
        <f>IFERROR(I935/E923,"-")</f>
        <v>0.19565217391304349</v>
      </c>
      <c r="K935" s="61">
        <f t="shared" si="166"/>
        <v>43886.666666666664</v>
      </c>
      <c r="L935" s="138"/>
      <c r="M935" s="138"/>
      <c r="N935" s="103" t="s">
        <v>89</v>
      </c>
      <c r="O935" s="52">
        <v>1887773</v>
      </c>
      <c r="P935" s="64">
        <f>IFERROR(O935/L923,"-")</f>
        <v>7.283738868632198E-3</v>
      </c>
      <c r="Q935" s="52">
        <v>23</v>
      </c>
      <c r="R935" s="64">
        <f>IFERROR(Q935/M923,"-")</f>
        <v>0.18253968253968253</v>
      </c>
      <c r="S935" s="61">
        <f t="shared" si="167"/>
        <v>82077.086956521744</v>
      </c>
      <c r="T935" s="138"/>
      <c r="U935" s="138"/>
      <c r="V935" s="103" t="s">
        <v>89</v>
      </c>
      <c r="W935" s="52">
        <v>48932093</v>
      </c>
      <c r="X935" s="50">
        <f>W935/T923</f>
        <v>8.8660387040157603E-3</v>
      </c>
      <c r="Y935" s="52">
        <v>891</v>
      </c>
      <c r="Z935" s="64">
        <f>IFERROR(Y935/U923,"-")</f>
        <v>0.11530995211595703</v>
      </c>
      <c r="AA935" s="61">
        <f t="shared" si="168"/>
        <v>54918.173961840628</v>
      </c>
      <c r="AB935" s="138"/>
      <c r="AC935" s="138"/>
      <c r="AD935" s="103" t="s">
        <v>89</v>
      </c>
      <c r="AE935" s="52">
        <v>53186337</v>
      </c>
      <c r="AF935" s="64">
        <f>IFERROR(AE935/AB923,"-")</f>
        <v>1.0659139613394217E-2</v>
      </c>
      <c r="AG935" s="52">
        <v>767</v>
      </c>
      <c r="AH935" s="64">
        <f>IFERROR(AG935/AC923,"-")</f>
        <v>0.14349859681945742</v>
      </c>
      <c r="AI935" s="61">
        <f t="shared" si="169"/>
        <v>69343.33376792699</v>
      </c>
      <c r="AJ935" s="138"/>
      <c r="AK935" s="138"/>
      <c r="AL935" s="103" t="s">
        <v>89</v>
      </c>
      <c r="AM935" s="52">
        <v>36609732</v>
      </c>
      <c r="AN935" s="64">
        <f>IFERROR(AM935/AJ923,"-")</f>
        <v>1.3550150655386463E-2</v>
      </c>
      <c r="AO935" s="52">
        <v>406</v>
      </c>
      <c r="AP935" s="64">
        <f>IFERROR(AO935/AK923,"-")</f>
        <v>0.14987080103359174</v>
      </c>
      <c r="AQ935" s="61">
        <f t="shared" si="170"/>
        <v>90171.753694581275</v>
      </c>
      <c r="AR935" s="138"/>
      <c r="AS935" s="138"/>
      <c r="AT935" s="103" t="s">
        <v>89</v>
      </c>
      <c r="AU935" s="52">
        <v>17296735</v>
      </c>
      <c r="AV935" s="64">
        <f>IFERROR(AU935/AR923,"-")</f>
        <v>1.7143718738400406E-2</v>
      </c>
      <c r="AW935" s="52">
        <v>176</v>
      </c>
      <c r="AX935" s="64">
        <f>IFERROR(AW935/AS923,"-")</f>
        <v>0.18823529411764706</v>
      </c>
      <c r="AY935" s="61">
        <f t="shared" si="171"/>
        <v>98276.903409090912</v>
      </c>
      <c r="AZ935" s="138"/>
      <c r="BA935" s="138"/>
      <c r="BB935" s="103" t="s">
        <v>89</v>
      </c>
      <c r="BC935" s="52">
        <v>4679569</v>
      </c>
      <c r="BD935" s="64">
        <f>IFERROR(BC935/AZ923,"-")</f>
        <v>1.3899165631682442E-2</v>
      </c>
      <c r="BE935" s="52">
        <v>58</v>
      </c>
      <c r="BF935" s="64">
        <f>IFERROR(BE935/BA923,"-")</f>
        <v>0.18124999999999999</v>
      </c>
      <c r="BG935" s="61">
        <f t="shared" si="172"/>
        <v>80682.224137931029</v>
      </c>
      <c r="BH935" s="138"/>
      <c r="BI935" s="150"/>
      <c r="BJ935" s="103" t="s">
        <v>89</v>
      </c>
      <c r="BK935" s="52">
        <f t="shared" si="174"/>
        <v>162987219</v>
      </c>
      <c r="BL935" s="64">
        <f>IFERROR(BK935/BH923,"-")</f>
        <v>1.0927193153881029E-2</v>
      </c>
      <c r="BM935" s="52">
        <f t="shared" si="175"/>
        <v>2330</v>
      </c>
      <c r="BN935" s="64">
        <f>IFERROR(BM935/BI923,"-")</f>
        <v>0.13540213854021385</v>
      </c>
      <c r="BO935" s="61">
        <f t="shared" si="173"/>
        <v>69951.59613733906</v>
      </c>
    </row>
    <row r="936" spans="2:67" s="106" customFormat="1">
      <c r="B936" s="179"/>
      <c r="C936" s="173"/>
      <c r="D936" s="138"/>
      <c r="E936" s="138"/>
      <c r="F936" s="103" t="s">
        <v>91</v>
      </c>
      <c r="G936" s="52">
        <v>877453</v>
      </c>
      <c r="H936" s="64">
        <f>IFERROR(G936/D923,"-")</f>
        <v>8.7413791935463947E-3</v>
      </c>
      <c r="I936" s="52">
        <v>4</v>
      </c>
      <c r="J936" s="64">
        <f>IFERROR(I936/E923,"-")</f>
        <v>8.6956521739130432E-2</v>
      </c>
      <c r="K936" s="61">
        <f t="shared" si="166"/>
        <v>219363.25</v>
      </c>
      <c r="L936" s="138"/>
      <c r="M936" s="138"/>
      <c r="N936" s="103" t="s">
        <v>91</v>
      </c>
      <c r="O936" s="52">
        <v>5175007</v>
      </c>
      <c r="P936" s="64">
        <f>IFERROR(O936/L923,"-")</f>
        <v>1.9967125089374468E-2</v>
      </c>
      <c r="Q936" s="52">
        <v>14</v>
      </c>
      <c r="R936" s="64">
        <f>IFERROR(Q936/M923,"-")</f>
        <v>0.1111111111111111</v>
      </c>
      <c r="S936" s="61">
        <f t="shared" si="167"/>
        <v>369643.35714285716</v>
      </c>
      <c r="T936" s="138"/>
      <c r="U936" s="138"/>
      <c r="V936" s="103" t="s">
        <v>91</v>
      </c>
      <c r="W936" s="52">
        <v>75983199</v>
      </c>
      <c r="X936" s="50">
        <f>W936/T923</f>
        <v>1.3767446718229111E-2</v>
      </c>
      <c r="Y936" s="52">
        <v>535</v>
      </c>
      <c r="Z936" s="64">
        <f>IFERROR(Y936/U923,"-")</f>
        <v>6.9237737802510677E-2</v>
      </c>
      <c r="AA936" s="61">
        <f t="shared" si="168"/>
        <v>142024.67102803738</v>
      </c>
      <c r="AB936" s="138"/>
      <c r="AC936" s="138"/>
      <c r="AD936" s="103" t="s">
        <v>91</v>
      </c>
      <c r="AE936" s="52">
        <v>102587195</v>
      </c>
      <c r="AF936" s="64">
        <f>IFERROR(AE936/AB923,"-")</f>
        <v>2.0559626696072288E-2</v>
      </c>
      <c r="AG936" s="52">
        <v>748</v>
      </c>
      <c r="AH936" s="64">
        <f>IFERROR(AG936/AC923,"-")</f>
        <v>0.13994387277829748</v>
      </c>
      <c r="AI936" s="61">
        <f t="shared" si="169"/>
        <v>137148.6564171123</v>
      </c>
      <c r="AJ936" s="138"/>
      <c r="AK936" s="138"/>
      <c r="AL936" s="103" t="s">
        <v>91</v>
      </c>
      <c r="AM936" s="52">
        <v>88025833</v>
      </c>
      <c r="AN936" s="64">
        <f>IFERROR(AM936/AJ923,"-")</f>
        <v>3.2580497959282778E-2</v>
      </c>
      <c r="AO936" s="52">
        <v>603</v>
      </c>
      <c r="AP936" s="64">
        <f>IFERROR(AO936/AK923,"-")</f>
        <v>0.22259136212624583</v>
      </c>
      <c r="AQ936" s="61">
        <f t="shared" si="170"/>
        <v>145979.82255389719</v>
      </c>
      <c r="AR936" s="138"/>
      <c r="AS936" s="138"/>
      <c r="AT936" s="103" t="s">
        <v>91</v>
      </c>
      <c r="AU936" s="52">
        <v>38157146</v>
      </c>
      <c r="AV936" s="64">
        <f>IFERROR(AU936/AR923,"-")</f>
        <v>3.7819587273787807E-2</v>
      </c>
      <c r="AW936" s="52">
        <v>263</v>
      </c>
      <c r="AX936" s="64">
        <f>IFERROR(AW936/AS923,"-")</f>
        <v>0.28128342245989307</v>
      </c>
      <c r="AY936" s="61">
        <f t="shared" si="171"/>
        <v>145084.20532319392</v>
      </c>
      <c r="AZ936" s="138"/>
      <c r="BA936" s="138"/>
      <c r="BB936" s="103" t="s">
        <v>91</v>
      </c>
      <c r="BC936" s="52">
        <v>10697219</v>
      </c>
      <c r="BD936" s="64">
        <f>IFERROR(BC936/AZ923,"-")</f>
        <v>3.1772673654214829E-2</v>
      </c>
      <c r="BE936" s="52">
        <v>77</v>
      </c>
      <c r="BF936" s="64">
        <f>IFERROR(BE936/BA923,"-")</f>
        <v>0.24062500000000001</v>
      </c>
      <c r="BG936" s="61">
        <f t="shared" si="172"/>
        <v>138924.92207792209</v>
      </c>
      <c r="BH936" s="138"/>
      <c r="BI936" s="150"/>
      <c r="BJ936" s="103" t="s">
        <v>91</v>
      </c>
      <c r="BK936" s="52">
        <f t="shared" si="174"/>
        <v>321503052</v>
      </c>
      <c r="BL936" s="64">
        <f>IFERROR(BK936/BH923,"-")</f>
        <v>2.1554610050535661E-2</v>
      </c>
      <c r="BM936" s="52">
        <f t="shared" si="175"/>
        <v>2244</v>
      </c>
      <c r="BN936" s="64">
        <f>IFERROR(BM936/BI923,"-")</f>
        <v>0.13040446304044631</v>
      </c>
      <c r="BO936" s="61">
        <f t="shared" si="173"/>
        <v>143272.30481283422</v>
      </c>
    </row>
    <row r="937" spans="2:67" s="106" customFormat="1">
      <c r="B937" s="179"/>
      <c r="C937" s="173"/>
      <c r="D937" s="138"/>
      <c r="E937" s="138"/>
      <c r="F937" s="103" t="s">
        <v>95</v>
      </c>
      <c r="G937" s="52">
        <v>370282</v>
      </c>
      <c r="H937" s="64">
        <f>IFERROR(G937/D923,"-")</f>
        <v>3.6888304792903393E-3</v>
      </c>
      <c r="I937" s="52">
        <v>3</v>
      </c>
      <c r="J937" s="64">
        <f>IFERROR(I937/E923,"-")</f>
        <v>6.5217391304347824E-2</v>
      </c>
      <c r="K937" s="61">
        <f t="shared" si="166"/>
        <v>123427.33333333333</v>
      </c>
      <c r="L937" s="138"/>
      <c r="M937" s="138"/>
      <c r="N937" s="103" t="s">
        <v>95</v>
      </c>
      <c r="O937" s="52">
        <v>687257</v>
      </c>
      <c r="P937" s="64">
        <f>IFERROR(O937/L923,"-")</f>
        <v>2.6516962175216824E-3</v>
      </c>
      <c r="Q937" s="52">
        <v>7</v>
      </c>
      <c r="R937" s="64">
        <f>IFERROR(Q937/M923,"-")</f>
        <v>5.5555555555555552E-2</v>
      </c>
      <c r="S937" s="61">
        <f t="shared" si="167"/>
        <v>98179.571428571435</v>
      </c>
      <c r="T937" s="138"/>
      <c r="U937" s="138"/>
      <c r="V937" s="103" t="s">
        <v>95</v>
      </c>
      <c r="W937" s="52">
        <v>25056028</v>
      </c>
      <c r="X937" s="50">
        <f>W937/T923</f>
        <v>4.5399184951459689E-3</v>
      </c>
      <c r="Y937" s="52">
        <v>438</v>
      </c>
      <c r="Z937" s="64">
        <f>IFERROR(Y937/U923,"-")</f>
        <v>5.6684353565419954E-2</v>
      </c>
      <c r="AA937" s="61">
        <f t="shared" si="168"/>
        <v>57205.543378995433</v>
      </c>
      <c r="AB937" s="138"/>
      <c r="AC937" s="138"/>
      <c r="AD937" s="103" t="s">
        <v>95</v>
      </c>
      <c r="AE937" s="52">
        <v>23146648</v>
      </c>
      <c r="AF937" s="64">
        <f>IFERROR(AE937/AB923,"-")</f>
        <v>4.638848368408827E-3</v>
      </c>
      <c r="AG937" s="52">
        <v>386</v>
      </c>
      <c r="AH937" s="64">
        <f>IFERROR(AG937/AC923,"-")</f>
        <v>7.2217025257249767E-2</v>
      </c>
      <c r="AI937" s="61">
        <f t="shared" si="169"/>
        <v>59965.409326424873</v>
      </c>
      <c r="AJ937" s="138"/>
      <c r="AK937" s="138"/>
      <c r="AL937" s="103" t="s">
        <v>95</v>
      </c>
      <c r="AM937" s="52">
        <v>8462868</v>
      </c>
      <c r="AN937" s="64">
        <f>IFERROR(AM937/AJ923,"-")</f>
        <v>3.1323129155015153E-3</v>
      </c>
      <c r="AO937" s="52">
        <v>211</v>
      </c>
      <c r="AP937" s="64">
        <f>IFERROR(AO937/AK923,"-")</f>
        <v>7.7888519748984864E-2</v>
      </c>
      <c r="AQ937" s="61">
        <f t="shared" si="170"/>
        <v>40108.379146919433</v>
      </c>
      <c r="AR937" s="138"/>
      <c r="AS937" s="138"/>
      <c r="AT937" s="103" t="s">
        <v>95</v>
      </c>
      <c r="AU937" s="52">
        <v>3255997</v>
      </c>
      <c r="AV937" s="64">
        <f>IFERROR(AU937/AR923,"-")</f>
        <v>3.2271926916308488E-3</v>
      </c>
      <c r="AW937" s="52">
        <v>67</v>
      </c>
      <c r="AX937" s="64">
        <f>IFERROR(AW937/AS923,"-")</f>
        <v>7.1657754010695185E-2</v>
      </c>
      <c r="AY937" s="61">
        <f t="shared" si="171"/>
        <v>48596.970149253728</v>
      </c>
      <c r="AZ937" s="138"/>
      <c r="BA937" s="138"/>
      <c r="BB937" s="103" t="s">
        <v>95</v>
      </c>
      <c r="BC937" s="52">
        <v>666886</v>
      </c>
      <c r="BD937" s="64">
        <f>IFERROR(BC937/AZ923,"-")</f>
        <v>1.9807719410591396E-3</v>
      </c>
      <c r="BE937" s="52">
        <v>12</v>
      </c>
      <c r="BF937" s="64">
        <f>IFERROR(BE937/BA923,"-")</f>
        <v>3.7499999999999999E-2</v>
      </c>
      <c r="BG937" s="61">
        <f t="shared" si="172"/>
        <v>55573.833333333336</v>
      </c>
      <c r="BH937" s="138"/>
      <c r="BI937" s="150"/>
      <c r="BJ937" s="103" t="s">
        <v>95</v>
      </c>
      <c r="BK937" s="52">
        <f t="shared" si="174"/>
        <v>61645966</v>
      </c>
      <c r="BL937" s="64">
        <f>IFERROR(BK937/BH923,"-")</f>
        <v>4.1329460173167489E-3</v>
      </c>
      <c r="BM937" s="52">
        <f t="shared" si="175"/>
        <v>1124</v>
      </c>
      <c r="BN937" s="64">
        <f>IFERROR(BM937/BI923,"-")</f>
        <v>6.5318456531845648E-2</v>
      </c>
      <c r="BO937" s="61">
        <f t="shared" si="173"/>
        <v>54845.165480427044</v>
      </c>
    </row>
    <row r="938" spans="2:67" s="106" customFormat="1">
      <c r="B938" s="179"/>
      <c r="C938" s="173"/>
      <c r="D938" s="138"/>
      <c r="E938" s="138"/>
      <c r="F938" s="104" t="s">
        <v>93</v>
      </c>
      <c r="G938" s="55">
        <v>100398</v>
      </c>
      <c r="H938" s="65">
        <f>IFERROR(G938/D923,"-")</f>
        <v>1.0001868912336853E-3</v>
      </c>
      <c r="I938" s="55">
        <v>14</v>
      </c>
      <c r="J938" s="65">
        <f>IFERROR(I938/E923,"-")</f>
        <v>0.30434782608695654</v>
      </c>
      <c r="K938" s="62">
        <f t="shared" si="166"/>
        <v>7171.2857142857147</v>
      </c>
      <c r="L938" s="138"/>
      <c r="M938" s="138"/>
      <c r="N938" s="104" t="s">
        <v>93</v>
      </c>
      <c r="O938" s="55">
        <v>241884</v>
      </c>
      <c r="P938" s="65">
        <f>IFERROR(O938/L923,"-")</f>
        <v>9.3327952698774193E-4</v>
      </c>
      <c r="Q938" s="55">
        <v>31</v>
      </c>
      <c r="R938" s="65">
        <f>IFERROR(Q938/M923,"-")</f>
        <v>0.24603174603174602</v>
      </c>
      <c r="S938" s="62">
        <f t="shared" si="167"/>
        <v>7802.7096774193551</v>
      </c>
      <c r="T938" s="138"/>
      <c r="U938" s="138"/>
      <c r="V938" s="104" t="s">
        <v>93</v>
      </c>
      <c r="W938" s="55">
        <v>12396386</v>
      </c>
      <c r="X938" s="53">
        <f>W938/T923</f>
        <v>2.246109482092236E-3</v>
      </c>
      <c r="Y938" s="55">
        <v>618</v>
      </c>
      <c r="Z938" s="65">
        <f>IFERROR(Y938/U923,"-")</f>
        <v>7.9979293386825412E-2</v>
      </c>
      <c r="AA938" s="62">
        <f t="shared" si="168"/>
        <v>20058.87702265372</v>
      </c>
      <c r="AB938" s="138"/>
      <c r="AC938" s="138"/>
      <c r="AD938" s="104" t="s">
        <v>93</v>
      </c>
      <c r="AE938" s="55">
        <v>11358689</v>
      </c>
      <c r="AF938" s="65">
        <f>IFERROR(AE938/AB923,"-")</f>
        <v>2.2764089182551743E-3</v>
      </c>
      <c r="AG938" s="55">
        <v>621</v>
      </c>
      <c r="AH938" s="65">
        <f>IFERROR(AG938/AC923,"-")</f>
        <v>0.11618334892422826</v>
      </c>
      <c r="AI938" s="62">
        <f t="shared" si="169"/>
        <v>18290.964573268921</v>
      </c>
      <c r="AJ938" s="138"/>
      <c r="AK938" s="138"/>
      <c r="AL938" s="104" t="s">
        <v>93</v>
      </c>
      <c r="AM938" s="55">
        <v>10485504</v>
      </c>
      <c r="AN938" s="65">
        <f>IFERROR(AM938/AJ923,"-")</f>
        <v>3.8809396063772708E-3</v>
      </c>
      <c r="AO938" s="55">
        <v>445</v>
      </c>
      <c r="AP938" s="65">
        <f>IFERROR(AO938/AK923,"-")</f>
        <v>0.16426725729051311</v>
      </c>
      <c r="AQ938" s="62">
        <f t="shared" si="170"/>
        <v>23562.930337078651</v>
      </c>
      <c r="AR938" s="138"/>
      <c r="AS938" s="138"/>
      <c r="AT938" s="104" t="s">
        <v>93</v>
      </c>
      <c r="AU938" s="55">
        <v>4472307</v>
      </c>
      <c r="AV938" s="65">
        <f>IFERROR(AU938/AR923,"-")</f>
        <v>4.4327425563136227E-3</v>
      </c>
      <c r="AW938" s="55">
        <v>178</v>
      </c>
      <c r="AX938" s="65">
        <f>IFERROR(AW938/AS923,"-")</f>
        <v>0.19037433155080213</v>
      </c>
      <c r="AY938" s="62">
        <f t="shared" si="171"/>
        <v>25125.3202247191</v>
      </c>
      <c r="AZ938" s="138"/>
      <c r="BA938" s="138"/>
      <c r="BB938" s="104" t="s">
        <v>93</v>
      </c>
      <c r="BC938" s="55">
        <v>1065280</v>
      </c>
      <c r="BD938" s="65">
        <f>IFERROR(BC938/AZ923,"-")</f>
        <v>3.1640741196718486E-3</v>
      </c>
      <c r="BE938" s="55">
        <v>55</v>
      </c>
      <c r="BF938" s="65">
        <f>IFERROR(BE938/BA923,"-")</f>
        <v>0.171875</v>
      </c>
      <c r="BG938" s="62">
        <f t="shared" si="172"/>
        <v>19368.727272727272</v>
      </c>
      <c r="BH938" s="138"/>
      <c r="BI938" s="150"/>
      <c r="BJ938" s="104" t="s">
        <v>93</v>
      </c>
      <c r="BK938" s="55">
        <f t="shared" si="174"/>
        <v>40120448</v>
      </c>
      <c r="BL938" s="65">
        <f>IFERROR(BK938/BH923,"-")</f>
        <v>2.6898052952007228E-3</v>
      </c>
      <c r="BM938" s="55">
        <f t="shared" si="175"/>
        <v>1962</v>
      </c>
      <c r="BN938" s="65">
        <f>IFERROR(BM938/BI923,"-")</f>
        <v>0.11401673640167365</v>
      </c>
      <c r="BO938" s="62">
        <f t="shared" si="173"/>
        <v>20448.750254841998</v>
      </c>
    </row>
    <row r="939" spans="2:67" s="106" customFormat="1">
      <c r="B939" s="179"/>
      <c r="C939" s="174"/>
      <c r="D939" s="139"/>
      <c r="E939" s="139"/>
      <c r="F939" s="105" t="s">
        <v>101</v>
      </c>
      <c r="G939" s="56">
        <f>SUM(G923:G938)</f>
        <v>8943339</v>
      </c>
      <c r="H939" s="65">
        <f>IFERROR(G939/D923,"-")</f>
        <v>8.9095504209834628E-2</v>
      </c>
      <c r="I939" s="55">
        <v>39</v>
      </c>
      <c r="J939" s="65">
        <f>IFERROR(I939/E923,"-")</f>
        <v>0.84782608695652173</v>
      </c>
      <c r="K939" s="62">
        <f t="shared" si="166"/>
        <v>229316.38461538462</v>
      </c>
      <c r="L939" s="139"/>
      <c r="M939" s="139"/>
      <c r="N939" s="105" t="s">
        <v>101</v>
      </c>
      <c r="O939" s="56">
        <f>SUM(O923:O938)</f>
        <v>21994649</v>
      </c>
      <c r="P939" s="65">
        <f>IFERROR(O939/L923,"-")</f>
        <v>8.4863635523562589E-2</v>
      </c>
      <c r="Q939" s="55">
        <v>103</v>
      </c>
      <c r="R939" s="65">
        <f>IFERROR(Q939/M923,"-")</f>
        <v>0.81746031746031744</v>
      </c>
      <c r="S939" s="62">
        <f t="shared" si="167"/>
        <v>213540.28155339806</v>
      </c>
      <c r="T939" s="139"/>
      <c r="U939" s="139"/>
      <c r="V939" s="105" t="s">
        <v>101</v>
      </c>
      <c r="W939" s="56">
        <f>SUM(W923:W938)</f>
        <v>956228159</v>
      </c>
      <c r="X939" s="53">
        <f>W939/T923</f>
        <v>0.17325962058405586</v>
      </c>
      <c r="Y939" s="55">
        <v>5665</v>
      </c>
      <c r="Z939" s="65">
        <f>IFERROR(Y939/U923,"-")</f>
        <v>0.73314352271256633</v>
      </c>
      <c r="AA939" s="62">
        <f t="shared" si="168"/>
        <v>168795.7915269197</v>
      </c>
      <c r="AB939" s="139"/>
      <c r="AC939" s="139"/>
      <c r="AD939" s="105" t="s">
        <v>101</v>
      </c>
      <c r="AE939" s="56">
        <f>SUM(AE923:AE938)</f>
        <v>997456075</v>
      </c>
      <c r="AF939" s="65">
        <f>IFERROR(AE939/AB923,"-")</f>
        <v>0.19990140628885975</v>
      </c>
      <c r="AG939" s="55">
        <v>4392</v>
      </c>
      <c r="AH939" s="65">
        <f>IFERROR(AG939/AC923,"-")</f>
        <v>0.8217025257249766</v>
      </c>
      <c r="AI939" s="62">
        <f t="shared" si="169"/>
        <v>227107.48520036429</v>
      </c>
      <c r="AJ939" s="139"/>
      <c r="AK939" s="139"/>
      <c r="AL939" s="105" t="s">
        <v>101</v>
      </c>
      <c r="AM939" s="56">
        <f>SUM(AM923:AM938)</f>
        <v>656861626</v>
      </c>
      <c r="AN939" s="65">
        <f>IFERROR(AM939/AJ923,"-")</f>
        <v>0.24312043562739322</v>
      </c>
      <c r="AO939" s="55">
        <v>2373</v>
      </c>
      <c r="AP939" s="65">
        <f>IFERROR(AO939/AK923,"-")</f>
        <v>0.87596899224806202</v>
      </c>
      <c r="AQ939" s="62">
        <f t="shared" si="170"/>
        <v>276806.41635061102</v>
      </c>
      <c r="AR939" s="139"/>
      <c r="AS939" s="139"/>
      <c r="AT939" s="105" t="s">
        <v>101</v>
      </c>
      <c r="AU939" s="56">
        <f>SUM(AU923:AU938)</f>
        <v>274699974</v>
      </c>
      <c r="AV939" s="65">
        <f>IFERROR(AU939/AR923,"-")</f>
        <v>0.27226982963558755</v>
      </c>
      <c r="AW939" s="55">
        <v>819</v>
      </c>
      <c r="AX939" s="65">
        <f>IFERROR(AW939/AS923,"-")</f>
        <v>0.87593582887700538</v>
      </c>
      <c r="AY939" s="62">
        <f t="shared" si="171"/>
        <v>335409.00366300368</v>
      </c>
      <c r="AZ939" s="139"/>
      <c r="BA939" s="139"/>
      <c r="BB939" s="105" t="s">
        <v>101</v>
      </c>
      <c r="BC939" s="56">
        <f>SUM(BC923:BC938)</f>
        <v>90644017</v>
      </c>
      <c r="BD939" s="65">
        <f>IFERROR(BC939/AZ923,"-")</f>
        <v>0.26922911186992626</v>
      </c>
      <c r="BE939" s="55">
        <v>272</v>
      </c>
      <c r="BF939" s="65">
        <f>IFERROR(BE939/BA923,"-")</f>
        <v>0.85</v>
      </c>
      <c r="BG939" s="62">
        <f t="shared" si="172"/>
        <v>333250.0625</v>
      </c>
      <c r="BH939" s="139"/>
      <c r="BI939" s="151"/>
      <c r="BJ939" s="105" t="s">
        <v>101</v>
      </c>
      <c r="BK939" s="56">
        <f t="shared" si="174"/>
        <v>3006827839</v>
      </c>
      <c r="BL939" s="65">
        <f>IFERROR(BK939/BH923,"-")</f>
        <v>0.2015875157500521</v>
      </c>
      <c r="BM939" s="56">
        <f t="shared" si="175"/>
        <v>13663</v>
      </c>
      <c r="BN939" s="65">
        <f>IFERROR(BM939/BI923,"-")</f>
        <v>0.79399116689911664</v>
      </c>
      <c r="BO939" s="62">
        <f t="shared" si="173"/>
        <v>220070.83649271756</v>
      </c>
    </row>
    <row r="940" spans="2:67" s="106" customFormat="1">
      <c r="B940" s="179">
        <v>56</v>
      </c>
      <c r="C940" s="172" t="s">
        <v>10</v>
      </c>
      <c r="D940" s="137">
        <v>65187320</v>
      </c>
      <c r="E940" s="137">
        <v>36</v>
      </c>
      <c r="F940" s="101" t="s">
        <v>66</v>
      </c>
      <c r="G940" s="48">
        <v>91784</v>
      </c>
      <c r="H940" s="63">
        <f>IFERROR(G940/D940,"-")</f>
        <v>1.4080038878726722E-3</v>
      </c>
      <c r="I940" s="48">
        <v>7</v>
      </c>
      <c r="J940" s="63">
        <f>IFERROR(I940/E940,"-")</f>
        <v>0.19444444444444445</v>
      </c>
      <c r="K940" s="60">
        <f t="shared" si="166"/>
        <v>13112</v>
      </c>
      <c r="L940" s="137">
        <v>159852150</v>
      </c>
      <c r="M940" s="137">
        <v>65</v>
      </c>
      <c r="N940" s="101" t="s">
        <v>66</v>
      </c>
      <c r="O940" s="48">
        <v>12535872</v>
      </c>
      <c r="P940" s="63">
        <f>IFERROR(O940/L940,"-")</f>
        <v>7.8421666521219763E-2</v>
      </c>
      <c r="Q940" s="48">
        <v>27</v>
      </c>
      <c r="R940" s="63">
        <f>IFERROR(Q940/M940,"-")</f>
        <v>0.41538461538461541</v>
      </c>
      <c r="S940" s="60">
        <f t="shared" si="167"/>
        <v>464291.55555555556</v>
      </c>
      <c r="T940" s="137">
        <v>3262622110</v>
      </c>
      <c r="U940" s="137">
        <v>4805</v>
      </c>
      <c r="V940" s="101" t="s">
        <v>66</v>
      </c>
      <c r="W940" s="48">
        <v>97502580</v>
      </c>
      <c r="X940" s="46">
        <f>W940/T940</f>
        <v>2.9884729739663291E-2</v>
      </c>
      <c r="Y940" s="48">
        <v>768</v>
      </c>
      <c r="Z940" s="63">
        <f>IFERROR(Y940/U940,"-")</f>
        <v>0.15983350676378771</v>
      </c>
      <c r="AA940" s="60">
        <f t="shared" si="168"/>
        <v>126956.484375</v>
      </c>
      <c r="AB940" s="137">
        <v>2685075050</v>
      </c>
      <c r="AC940" s="137">
        <v>3036</v>
      </c>
      <c r="AD940" s="101" t="s">
        <v>66</v>
      </c>
      <c r="AE940" s="48">
        <v>79708534</v>
      </c>
      <c r="AF940" s="63">
        <f>IFERROR(AE940/AB940,"-")</f>
        <v>2.9685775077311155E-2</v>
      </c>
      <c r="AG940" s="48">
        <v>682</v>
      </c>
      <c r="AH940" s="63">
        <f>IFERROR(AG940/AC940,"-")</f>
        <v>0.22463768115942029</v>
      </c>
      <c r="AI940" s="60">
        <f t="shared" si="169"/>
        <v>116874.68328445748</v>
      </c>
      <c r="AJ940" s="137">
        <v>1665329820</v>
      </c>
      <c r="AK940" s="137">
        <v>1618</v>
      </c>
      <c r="AL940" s="101" t="s">
        <v>66</v>
      </c>
      <c r="AM940" s="48">
        <v>51428071</v>
      </c>
      <c r="AN940" s="63">
        <f>IFERROR(AM940/AJ940,"-")</f>
        <v>3.0881612988831245E-2</v>
      </c>
      <c r="AO940" s="48">
        <v>419</v>
      </c>
      <c r="AP940" s="63">
        <f>IFERROR(AO940/AK940,"-")</f>
        <v>0.25896168108776269</v>
      </c>
      <c r="AQ940" s="60">
        <f t="shared" si="170"/>
        <v>122740.0262529833</v>
      </c>
      <c r="AR940" s="137">
        <v>835584200</v>
      </c>
      <c r="AS940" s="137">
        <v>726</v>
      </c>
      <c r="AT940" s="101" t="s">
        <v>66</v>
      </c>
      <c r="AU940" s="48">
        <v>41661940</v>
      </c>
      <c r="AV940" s="63">
        <f>IFERROR(AU940/AR940,"-")</f>
        <v>4.9859655077250147E-2</v>
      </c>
      <c r="AW940" s="48">
        <v>194</v>
      </c>
      <c r="AX940" s="63">
        <f>IFERROR(AW940/AS940,"-")</f>
        <v>0.26721763085399447</v>
      </c>
      <c r="AY940" s="60">
        <f t="shared" si="171"/>
        <v>214752.26804123711</v>
      </c>
      <c r="AZ940" s="137">
        <v>303454640</v>
      </c>
      <c r="BA940" s="137">
        <v>251</v>
      </c>
      <c r="BB940" s="101" t="s">
        <v>66</v>
      </c>
      <c r="BC940" s="48">
        <v>9187926</v>
      </c>
      <c r="BD940" s="63">
        <f>IFERROR(BC940/AZ940,"-")</f>
        <v>3.0277757492849673E-2</v>
      </c>
      <c r="BE940" s="48">
        <v>51</v>
      </c>
      <c r="BF940" s="63">
        <f>IFERROR(BE940/BA940,"-")</f>
        <v>0.20318725099601595</v>
      </c>
      <c r="BG940" s="60">
        <f t="shared" si="172"/>
        <v>180155.41176470587</v>
      </c>
      <c r="BH940" s="137">
        <f>SUM(D940,L940,T940,AB940,AJ940,AR940,AZ940)</f>
        <v>8977105290</v>
      </c>
      <c r="BI940" s="149">
        <f>SUM(E940,M940,U940,AC940,AK940,AS940,BA940)</f>
        <v>10537</v>
      </c>
      <c r="BJ940" s="101" t="s">
        <v>66</v>
      </c>
      <c r="BK940" s="48">
        <f t="shared" si="174"/>
        <v>292116707</v>
      </c>
      <c r="BL940" s="63">
        <f>IFERROR(BK940/BH940,"-")</f>
        <v>3.2540189466798604E-2</v>
      </c>
      <c r="BM940" s="48">
        <f t="shared" si="175"/>
        <v>2148</v>
      </c>
      <c r="BN940" s="63">
        <f>IFERROR(BM940/BI940,"-")</f>
        <v>0.20385308911454875</v>
      </c>
      <c r="BO940" s="60">
        <f t="shared" si="173"/>
        <v>135994.74255121042</v>
      </c>
    </row>
    <row r="941" spans="2:67" s="106" customFormat="1">
      <c r="B941" s="179"/>
      <c r="C941" s="173"/>
      <c r="D941" s="138"/>
      <c r="E941" s="138"/>
      <c r="F941" s="102" t="s">
        <v>68</v>
      </c>
      <c r="G941" s="52">
        <v>965390</v>
      </c>
      <c r="H941" s="64">
        <f>IFERROR(G941/D940,"-")</f>
        <v>1.4809475216959371E-2</v>
      </c>
      <c r="I941" s="52">
        <v>8</v>
      </c>
      <c r="J941" s="64">
        <f>IFERROR(I941/E940,"-")</f>
        <v>0.22222222222222221</v>
      </c>
      <c r="K941" s="61">
        <f t="shared" si="166"/>
        <v>120673.75</v>
      </c>
      <c r="L941" s="138"/>
      <c r="M941" s="138"/>
      <c r="N941" s="102" t="s">
        <v>68</v>
      </c>
      <c r="O941" s="52">
        <v>3228209</v>
      </c>
      <c r="P941" s="64">
        <f>IFERROR(O941/L940,"-")</f>
        <v>2.0194967662305448E-2</v>
      </c>
      <c r="Q941" s="52">
        <v>20</v>
      </c>
      <c r="R941" s="64">
        <f>IFERROR(Q941/M940,"-")</f>
        <v>0.30769230769230771</v>
      </c>
      <c r="S941" s="61">
        <f t="shared" si="167"/>
        <v>161410.45000000001</v>
      </c>
      <c r="T941" s="138"/>
      <c r="U941" s="138"/>
      <c r="V941" s="102" t="s">
        <v>68</v>
      </c>
      <c r="W941" s="52">
        <v>74529792</v>
      </c>
      <c r="X941" s="50">
        <f>W941/T940</f>
        <v>2.284352569412337E-2</v>
      </c>
      <c r="Y941" s="52">
        <v>1104</v>
      </c>
      <c r="Z941" s="64">
        <f>IFERROR(Y941/U940,"-")</f>
        <v>0.22976066597294484</v>
      </c>
      <c r="AA941" s="61">
        <f t="shared" si="168"/>
        <v>67508.869565217392</v>
      </c>
      <c r="AB941" s="138"/>
      <c r="AC941" s="138"/>
      <c r="AD941" s="102" t="s">
        <v>68</v>
      </c>
      <c r="AE941" s="52">
        <v>70976915</v>
      </c>
      <c r="AF941" s="64">
        <f>IFERROR(AE941/AB940,"-")</f>
        <v>2.6433866345747022E-2</v>
      </c>
      <c r="AG941" s="52">
        <v>851</v>
      </c>
      <c r="AH941" s="64">
        <f>IFERROR(AG941/AC940,"-")</f>
        <v>0.28030303030303028</v>
      </c>
      <c r="AI941" s="61">
        <f t="shared" si="169"/>
        <v>83404.130434782608</v>
      </c>
      <c r="AJ941" s="138"/>
      <c r="AK941" s="138"/>
      <c r="AL941" s="102" t="s">
        <v>68</v>
      </c>
      <c r="AM941" s="52">
        <v>45307136</v>
      </c>
      <c r="AN941" s="64">
        <f>IFERROR(AM941/AJ940,"-")</f>
        <v>2.720610383353371E-2</v>
      </c>
      <c r="AO941" s="52">
        <v>496</v>
      </c>
      <c r="AP941" s="64">
        <f>IFERROR(AO941/AK940,"-")</f>
        <v>0.30655129789864027</v>
      </c>
      <c r="AQ941" s="61">
        <f t="shared" si="170"/>
        <v>91345.032258064515</v>
      </c>
      <c r="AR941" s="138"/>
      <c r="AS941" s="138"/>
      <c r="AT941" s="102" t="s">
        <v>68</v>
      </c>
      <c r="AU941" s="52">
        <v>11667806</v>
      </c>
      <c r="AV941" s="64">
        <f>IFERROR(AU941/AR940,"-")</f>
        <v>1.3963650820587561E-2</v>
      </c>
      <c r="AW941" s="52">
        <v>245</v>
      </c>
      <c r="AX941" s="64">
        <f>IFERROR(AW941/AS940,"-")</f>
        <v>0.33746556473829203</v>
      </c>
      <c r="AY941" s="61">
        <f t="shared" si="171"/>
        <v>47623.697959183672</v>
      </c>
      <c r="AZ941" s="138"/>
      <c r="BA941" s="138"/>
      <c r="BB941" s="102" t="s">
        <v>68</v>
      </c>
      <c r="BC941" s="52">
        <v>3836434</v>
      </c>
      <c r="BD941" s="64">
        <f>IFERROR(BC941/AZ940,"-")</f>
        <v>1.2642528715329579E-2</v>
      </c>
      <c r="BE941" s="52">
        <v>71</v>
      </c>
      <c r="BF941" s="64">
        <f>IFERROR(BE941/BA940,"-")</f>
        <v>0.28286852589641437</v>
      </c>
      <c r="BG941" s="61">
        <f t="shared" si="172"/>
        <v>54034.281690140844</v>
      </c>
      <c r="BH941" s="138"/>
      <c r="BI941" s="150"/>
      <c r="BJ941" s="102" t="s">
        <v>68</v>
      </c>
      <c r="BK941" s="52">
        <f t="shared" si="174"/>
        <v>210511682</v>
      </c>
      <c r="BL941" s="64">
        <f>IFERROR(BK941/BH940,"-")</f>
        <v>2.3449839920502927E-2</v>
      </c>
      <c r="BM941" s="52">
        <f t="shared" si="175"/>
        <v>2795</v>
      </c>
      <c r="BN941" s="64">
        <f>IFERROR(BM941/BI940,"-")</f>
        <v>0.2652557653981209</v>
      </c>
      <c r="BO941" s="61">
        <f t="shared" si="173"/>
        <v>75317.238640429336</v>
      </c>
    </row>
    <row r="942" spans="2:67" s="106" customFormat="1">
      <c r="B942" s="179"/>
      <c r="C942" s="173"/>
      <c r="D942" s="138"/>
      <c r="E942" s="138"/>
      <c r="F942" s="103" t="s">
        <v>70</v>
      </c>
      <c r="G942" s="52">
        <v>126522</v>
      </c>
      <c r="H942" s="64">
        <f>IFERROR(G942/D940,"-")</f>
        <v>1.9408989355598604E-3</v>
      </c>
      <c r="I942" s="52">
        <v>10</v>
      </c>
      <c r="J942" s="64">
        <f>IFERROR(I942/E940,"-")</f>
        <v>0.27777777777777779</v>
      </c>
      <c r="K942" s="61">
        <f t="shared" si="166"/>
        <v>12652.2</v>
      </c>
      <c r="L942" s="138"/>
      <c r="M942" s="138"/>
      <c r="N942" s="103" t="s">
        <v>70</v>
      </c>
      <c r="O942" s="52">
        <v>473213</v>
      </c>
      <c r="P942" s="64">
        <f>IFERROR(O942/L940,"-")</f>
        <v>2.9603167677131649E-3</v>
      </c>
      <c r="Q942" s="52">
        <v>16</v>
      </c>
      <c r="R942" s="64">
        <f>IFERROR(Q942/M940,"-")</f>
        <v>0.24615384615384617</v>
      </c>
      <c r="S942" s="61">
        <f t="shared" si="167"/>
        <v>29575.8125</v>
      </c>
      <c r="T942" s="138"/>
      <c r="U942" s="138"/>
      <c r="V942" s="103" t="s">
        <v>70</v>
      </c>
      <c r="W942" s="52">
        <v>40928527</v>
      </c>
      <c r="X942" s="50">
        <f>W942/T940</f>
        <v>1.2544672849041656E-2</v>
      </c>
      <c r="Y942" s="52">
        <v>1019</v>
      </c>
      <c r="Z942" s="64">
        <f>IFERROR(Y942/U940,"-")</f>
        <v>0.21207075962539021</v>
      </c>
      <c r="AA942" s="61">
        <f t="shared" si="168"/>
        <v>40165.384690873405</v>
      </c>
      <c r="AB942" s="138"/>
      <c r="AC942" s="138"/>
      <c r="AD942" s="103" t="s">
        <v>70</v>
      </c>
      <c r="AE942" s="52">
        <v>39535761</v>
      </c>
      <c r="AF942" s="64">
        <f>IFERROR(AE942/AB940,"-")</f>
        <v>1.4724266645731187E-2</v>
      </c>
      <c r="AG942" s="52">
        <v>775</v>
      </c>
      <c r="AH942" s="64">
        <f>IFERROR(AG942/AC940,"-")</f>
        <v>0.25527009222661395</v>
      </c>
      <c r="AI942" s="61">
        <f t="shared" si="169"/>
        <v>51013.885161290324</v>
      </c>
      <c r="AJ942" s="138"/>
      <c r="AK942" s="138"/>
      <c r="AL942" s="103" t="s">
        <v>70</v>
      </c>
      <c r="AM942" s="52">
        <v>19464192</v>
      </c>
      <c r="AN942" s="64">
        <f>IFERROR(AM942/AJ940,"-")</f>
        <v>1.168789015019259E-2</v>
      </c>
      <c r="AO942" s="52">
        <v>459</v>
      </c>
      <c r="AP942" s="64">
        <f>IFERROR(AO942/AK940,"-")</f>
        <v>0.28368355995055622</v>
      </c>
      <c r="AQ942" s="61">
        <f t="shared" si="170"/>
        <v>42405.647058823532</v>
      </c>
      <c r="AR942" s="138"/>
      <c r="AS942" s="138"/>
      <c r="AT942" s="103" t="s">
        <v>70</v>
      </c>
      <c r="AU942" s="52">
        <v>14129009</v>
      </c>
      <c r="AV942" s="64">
        <f>IFERROR(AU942/AR940,"-")</f>
        <v>1.6909138540436738E-2</v>
      </c>
      <c r="AW942" s="52">
        <v>186</v>
      </c>
      <c r="AX942" s="64">
        <f>IFERROR(AW942/AS940,"-")</f>
        <v>0.256198347107438</v>
      </c>
      <c r="AY942" s="61">
        <f t="shared" si="171"/>
        <v>75962.413978494616</v>
      </c>
      <c r="AZ942" s="138"/>
      <c r="BA942" s="138"/>
      <c r="BB942" s="103" t="s">
        <v>70</v>
      </c>
      <c r="BC942" s="52">
        <v>1381876</v>
      </c>
      <c r="BD942" s="64">
        <f>IFERROR(BC942/AZ940,"-")</f>
        <v>4.5538140395546432E-3</v>
      </c>
      <c r="BE942" s="52">
        <v>45</v>
      </c>
      <c r="BF942" s="64">
        <f>IFERROR(BE942/BA940,"-")</f>
        <v>0.17928286852589642</v>
      </c>
      <c r="BG942" s="61">
        <f t="shared" si="172"/>
        <v>30708.355555555554</v>
      </c>
      <c r="BH942" s="138"/>
      <c r="BI942" s="150"/>
      <c r="BJ942" s="103" t="s">
        <v>70</v>
      </c>
      <c r="BK942" s="52">
        <f t="shared" si="174"/>
        <v>116039100</v>
      </c>
      <c r="BL942" s="64">
        <f>IFERROR(BK942/BH940,"-")</f>
        <v>1.2926115518469094E-2</v>
      </c>
      <c r="BM942" s="52">
        <f t="shared" si="175"/>
        <v>2510</v>
      </c>
      <c r="BN942" s="64">
        <f>IFERROR(BM942/BI940,"-")</f>
        <v>0.23820821865806208</v>
      </c>
      <c r="BO942" s="61">
        <f t="shared" si="173"/>
        <v>46230.717131474106</v>
      </c>
    </row>
    <row r="943" spans="2:67" s="106" customFormat="1">
      <c r="B943" s="179"/>
      <c r="C943" s="173"/>
      <c r="D943" s="138"/>
      <c r="E943" s="138"/>
      <c r="F943" s="103" t="s">
        <v>72</v>
      </c>
      <c r="G943" s="52">
        <v>33819</v>
      </c>
      <c r="H943" s="64">
        <f>IFERROR(G943/D940,"-")</f>
        <v>5.187972139366981E-4</v>
      </c>
      <c r="I943" s="52">
        <v>2</v>
      </c>
      <c r="J943" s="64">
        <f>IFERROR(I943/E940,"-")</f>
        <v>5.5555555555555552E-2</v>
      </c>
      <c r="K943" s="61">
        <f t="shared" si="166"/>
        <v>16909.5</v>
      </c>
      <c r="L943" s="138"/>
      <c r="M943" s="138"/>
      <c r="N943" s="103" t="s">
        <v>72</v>
      </c>
      <c r="O943" s="52">
        <v>30142</v>
      </c>
      <c r="P943" s="64">
        <f>IFERROR(O943/L940,"-")</f>
        <v>1.8856174283548891E-4</v>
      </c>
      <c r="Q943" s="52">
        <v>4</v>
      </c>
      <c r="R943" s="64">
        <f>IFERROR(Q943/M940,"-")</f>
        <v>6.1538461538461542E-2</v>
      </c>
      <c r="S943" s="61">
        <f t="shared" si="167"/>
        <v>7535.5</v>
      </c>
      <c r="T943" s="138"/>
      <c r="U943" s="138"/>
      <c r="V943" s="103" t="s">
        <v>72</v>
      </c>
      <c r="W943" s="52">
        <v>6031986</v>
      </c>
      <c r="X943" s="50">
        <f>W943/T940</f>
        <v>1.848815399586684E-3</v>
      </c>
      <c r="Y943" s="52">
        <v>149</v>
      </c>
      <c r="Z943" s="64">
        <f>IFERROR(Y943/U940,"-")</f>
        <v>3.100936524453694E-2</v>
      </c>
      <c r="AA943" s="61">
        <f t="shared" si="168"/>
        <v>40483.127516778521</v>
      </c>
      <c r="AB943" s="138"/>
      <c r="AC943" s="138"/>
      <c r="AD943" s="103" t="s">
        <v>72</v>
      </c>
      <c r="AE943" s="52">
        <v>3538987</v>
      </c>
      <c r="AF943" s="64">
        <f>IFERROR(AE943/AB940,"-")</f>
        <v>1.3180216322072637E-3</v>
      </c>
      <c r="AG943" s="52">
        <v>126</v>
      </c>
      <c r="AH943" s="64">
        <f>IFERROR(AG943/AC940,"-")</f>
        <v>4.1501976284584984E-2</v>
      </c>
      <c r="AI943" s="61">
        <f t="shared" si="169"/>
        <v>28087.198412698413</v>
      </c>
      <c r="AJ943" s="138"/>
      <c r="AK943" s="138"/>
      <c r="AL943" s="103" t="s">
        <v>72</v>
      </c>
      <c r="AM943" s="52">
        <v>1792037</v>
      </c>
      <c r="AN943" s="64">
        <f>IFERROR(AM943/AJ940,"-")</f>
        <v>1.0760853366572154E-3</v>
      </c>
      <c r="AO943" s="52">
        <v>68</v>
      </c>
      <c r="AP943" s="64">
        <f>IFERROR(AO943/AK940,"-")</f>
        <v>4.2027194066749075E-2</v>
      </c>
      <c r="AQ943" s="61">
        <f t="shared" si="170"/>
        <v>26353.485294117647</v>
      </c>
      <c r="AR943" s="138"/>
      <c r="AS943" s="138"/>
      <c r="AT943" s="103" t="s">
        <v>72</v>
      </c>
      <c r="AU943" s="52">
        <v>6927338</v>
      </c>
      <c r="AV943" s="64">
        <f>IFERROR(AU943/AR940,"-")</f>
        <v>8.2904128632398742E-3</v>
      </c>
      <c r="AW943" s="52">
        <v>32</v>
      </c>
      <c r="AX943" s="64">
        <f>IFERROR(AW943/AS940,"-")</f>
        <v>4.4077134986225897E-2</v>
      </c>
      <c r="AY943" s="61">
        <f t="shared" si="171"/>
        <v>216479.3125</v>
      </c>
      <c r="AZ943" s="138"/>
      <c r="BA943" s="138"/>
      <c r="BB943" s="103" t="s">
        <v>72</v>
      </c>
      <c r="BC943" s="52">
        <v>103113</v>
      </c>
      <c r="BD943" s="64">
        <f>IFERROR(BC943/AZ940,"-")</f>
        <v>3.3979707807400801E-4</v>
      </c>
      <c r="BE943" s="52">
        <v>3</v>
      </c>
      <c r="BF943" s="64">
        <f>IFERROR(BE943/BA940,"-")</f>
        <v>1.1952191235059761E-2</v>
      </c>
      <c r="BG943" s="61">
        <f t="shared" si="172"/>
        <v>34371</v>
      </c>
      <c r="BH943" s="138"/>
      <c r="BI943" s="150"/>
      <c r="BJ943" s="103" t="s">
        <v>72</v>
      </c>
      <c r="BK943" s="52">
        <f t="shared" si="174"/>
        <v>18457422</v>
      </c>
      <c r="BL943" s="64">
        <f>IFERROR(BK943/BH940,"-")</f>
        <v>2.0560549758239497E-3</v>
      </c>
      <c r="BM943" s="52">
        <f t="shared" si="175"/>
        <v>384</v>
      </c>
      <c r="BN943" s="64">
        <f>IFERROR(BM943/BI940,"-")</f>
        <v>3.6443010344500329E-2</v>
      </c>
      <c r="BO943" s="61">
        <f t="shared" si="173"/>
        <v>48066.203125</v>
      </c>
    </row>
    <row r="944" spans="2:67" s="106" customFormat="1">
      <c r="B944" s="179"/>
      <c r="C944" s="173"/>
      <c r="D944" s="138"/>
      <c r="E944" s="138"/>
      <c r="F944" s="103" t="s">
        <v>74</v>
      </c>
      <c r="G944" s="52">
        <v>406927</v>
      </c>
      <c r="H944" s="64">
        <f>IFERROR(G944/D940,"-")</f>
        <v>6.2424256741955338E-3</v>
      </c>
      <c r="I944" s="52">
        <v>8</v>
      </c>
      <c r="J944" s="64">
        <f>IFERROR(I944/E940,"-")</f>
        <v>0.22222222222222221</v>
      </c>
      <c r="K944" s="61">
        <f t="shared" si="166"/>
        <v>50865.875</v>
      </c>
      <c r="L944" s="138"/>
      <c r="M944" s="138"/>
      <c r="N944" s="103" t="s">
        <v>74</v>
      </c>
      <c r="O944" s="52">
        <v>1127310</v>
      </c>
      <c r="P944" s="64">
        <f>IFERROR(O944/L940,"-")</f>
        <v>7.0522041774227001E-3</v>
      </c>
      <c r="Q944" s="52">
        <v>24</v>
      </c>
      <c r="R944" s="64">
        <f>IFERROR(Q944/M940,"-")</f>
        <v>0.36923076923076925</v>
      </c>
      <c r="S944" s="61">
        <f t="shared" si="167"/>
        <v>46971.25</v>
      </c>
      <c r="T944" s="138"/>
      <c r="U944" s="138"/>
      <c r="V944" s="103" t="s">
        <v>74</v>
      </c>
      <c r="W944" s="52">
        <v>75537585</v>
      </c>
      <c r="X944" s="50">
        <f>W944/T940</f>
        <v>2.3152416201826082E-2</v>
      </c>
      <c r="Y944" s="52">
        <v>1260</v>
      </c>
      <c r="Z944" s="64">
        <f>IFERROR(Y944/U940,"-")</f>
        <v>0.26222684703433924</v>
      </c>
      <c r="AA944" s="61">
        <f t="shared" si="168"/>
        <v>59950.464285714283</v>
      </c>
      <c r="AB944" s="138"/>
      <c r="AC944" s="138"/>
      <c r="AD944" s="103" t="s">
        <v>74</v>
      </c>
      <c r="AE944" s="52">
        <v>57121033</v>
      </c>
      <c r="AF944" s="64">
        <f>IFERROR(AE944/AB940,"-")</f>
        <v>2.1273533117817323E-2</v>
      </c>
      <c r="AG944" s="52">
        <v>937</v>
      </c>
      <c r="AH944" s="64">
        <f>IFERROR(AG944/AC940,"-")</f>
        <v>0.30862977602108038</v>
      </c>
      <c r="AI944" s="61">
        <f t="shared" si="169"/>
        <v>60961.614727854852</v>
      </c>
      <c r="AJ944" s="138"/>
      <c r="AK944" s="138"/>
      <c r="AL944" s="103" t="s">
        <v>74</v>
      </c>
      <c r="AM944" s="52">
        <v>21587237</v>
      </c>
      <c r="AN944" s="64">
        <f>IFERROR(AM944/AJ940,"-")</f>
        <v>1.2962739717229107E-2</v>
      </c>
      <c r="AO944" s="52">
        <v>516</v>
      </c>
      <c r="AP944" s="64">
        <f>IFERROR(AO944/AK940,"-")</f>
        <v>0.3189122373300371</v>
      </c>
      <c r="AQ944" s="61">
        <f t="shared" si="170"/>
        <v>41835.730620155038</v>
      </c>
      <c r="AR944" s="138"/>
      <c r="AS944" s="138"/>
      <c r="AT944" s="103" t="s">
        <v>74</v>
      </c>
      <c r="AU944" s="52">
        <v>11391241</v>
      </c>
      <c r="AV944" s="64">
        <f>IFERROR(AU944/AR940,"-")</f>
        <v>1.3632666821608163E-2</v>
      </c>
      <c r="AW944" s="52">
        <v>207</v>
      </c>
      <c r="AX944" s="64">
        <f>IFERROR(AW944/AS940,"-")</f>
        <v>0.28512396694214875</v>
      </c>
      <c r="AY944" s="61">
        <f t="shared" si="171"/>
        <v>55030.149758454107</v>
      </c>
      <c r="AZ944" s="138"/>
      <c r="BA944" s="138"/>
      <c r="BB944" s="103" t="s">
        <v>74</v>
      </c>
      <c r="BC944" s="52">
        <v>4438947</v>
      </c>
      <c r="BD944" s="64">
        <f>IFERROR(BC944/AZ940,"-")</f>
        <v>1.4628041278261556E-2</v>
      </c>
      <c r="BE944" s="52">
        <v>44</v>
      </c>
      <c r="BF944" s="64">
        <f>IFERROR(BE944/BA940,"-")</f>
        <v>0.1752988047808765</v>
      </c>
      <c r="BG944" s="61">
        <f t="shared" si="172"/>
        <v>100885.15909090909</v>
      </c>
      <c r="BH944" s="138"/>
      <c r="BI944" s="150"/>
      <c r="BJ944" s="103" t="s">
        <v>74</v>
      </c>
      <c r="BK944" s="52">
        <f t="shared" si="174"/>
        <v>171610280</v>
      </c>
      <c r="BL944" s="64">
        <f>IFERROR(BK944/BH940,"-")</f>
        <v>1.9116438368074438E-2</v>
      </c>
      <c r="BM944" s="52">
        <f t="shared" si="175"/>
        <v>2996</v>
      </c>
      <c r="BN944" s="64">
        <f>IFERROR(BM944/BI940,"-")</f>
        <v>0.28433140362532028</v>
      </c>
      <c r="BO944" s="61">
        <f t="shared" si="173"/>
        <v>57279.799732977306</v>
      </c>
    </row>
    <row r="945" spans="2:67" s="106" customFormat="1">
      <c r="B945" s="179"/>
      <c r="C945" s="173"/>
      <c r="D945" s="138"/>
      <c r="E945" s="138"/>
      <c r="F945" s="103" t="s">
        <v>76</v>
      </c>
      <c r="G945" s="52">
        <v>1458213</v>
      </c>
      <c r="H945" s="64">
        <f>IFERROR(G945/D940,"-")</f>
        <v>2.2369580464421609E-2</v>
      </c>
      <c r="I945" s="52">
        <v>14</v>
      </c>
      <c r="J945" s="64">
        <f>IFERROR(I945/E940,"-")</f>
        <v>0.3888888888888889</v>
      </c>
      <c r="K945" s="61">
        <f t="shared" si="166"/>
        <v>104158.07142857143</v>
      </c>
      <c r="L945" s="138"/>
      <c r="M945" s="138"/>
      <c r="N945" s="103" t="s">
        <v>76</v>
      </c>
      <c r="O945" s="52">
        <v>1206678</v>
      </c>
      <c r="P945" s="64">
        <f>IFERROR(O945/L940,"-")</f>
        <v>7.5487129825904751E-3</v>
      </c>
      <c r="Q945" s="52">
        <v>27</v>
      </c>
      <c r="R945" s="64">
        <f>IFERROR(Q945/M940,"-")</f>
        <v>0.41538461538461541</v>
      </c>
      <c r="S945" s="61">
        <f t="shared" si="167"/>
        <v>44691.777777777781</v>
      </c>
      <c r="T945" s="138"/>
      <c r="U945" s="138"/>
      <c r="V945" s="103" t="s">
        <v>76</v>
      </c>
      <c r="W945" s="52">
        <v>87970179</v>
      </c>
      <c r="X945" s="50">
        <f>W945/T940</f>
        <v>2.696303035842542E-2</v>
      </c>
      <c r="Y945" s="52">
        <v>1331</v>
      </c>
      <c r="Z945" s="64">
        <f>IFERROR(Y945/U940,"-")</f>
        <v>0.27700312174817898</v>
      </c>
      <c r="AA945" s="61">
        <f t="shared" si="168"/>
        <v>66093.297520661159</v>
      </c>
      <c r="AB945" s="138"/>
      <c r="AC945" s="138"/>
      <c r="AD945" s="103" t="s">
        <v>76</v>
      </c>
      <c r="AE945" s="52">
        <v>92406362</v>
      </c>
      <c r="AF945" s="64">
        <f>IFERROR(AE945/AB940,"-")</f>
        <v>3.4414815332629155E-2</v>
      </c>
      <c r="AG945" s="52">
        <v>1006</v>
      </c>
      <c r="AH945" s="64">
        <f>IFERROR(AG945/AC940,"-")</f>
        <v>0.33135704874835309</v>
      </c>
      <c r="AI945" s="61">
        <f t="shared" si="169"/>
        <v>91855.230616302186</v>
      </c>
      <c r="AJ945" s="138"/>
      <c r="AK945" s="138"/>
      <c r="AL945" s="103" t="s">
        <v>76</v>
      </c>
      <c r="AM945" s="52">
        <v>68908170</v>
      </c>
      <c r="AN945" s="64">
        <f>IFERROR(AM945/AJ940,"-")</f>
        <v>4.1378091698376002E-2</v>
      </c>
      <c r="AO945" s="52">
        <v>666</v>
      </c>
      <c r="AP945" s="64">
        <f>IFERROR(AO945/AK940,"-")</f>
        <v>0.41161928306551299</v>
      </c>
      <c r="AQ945" s="61">
        <f t="shared" si="170"/>
        <v>103465.72072072072</v>
      </c>
      <c r="AR945" s="138"/>
      <c r="AS945" s="138"/>
      <c r="AT945" s="103" t="s">
        <v>76</v>
      </c>
      <c r="AU945" s="52">
        <v>32045709</v>
      </c>
      <c r="AV945" s="64">
        <f>IFERROR(AU945/AR940,"-")</f>
        <v>3.835126250592101E-2</v>
      </c>
      <c r="AW945" s="52">
        <v>309</v>
      </c>
      <c r="AX945" s="64">
        <f>IFERROR(AW945/AS940,"-")</f>
        <v>0.42561983471074383</v>
      </c>
      <c r="AY945" s="61">
        <f t="shared" si="171"/>
        <v>103707.79611650485</v>
      </c>
      <c r="AZ945" s="138"/>
      <c r="BA945" s="138"/>
      <c r="BB945" s="103" t="s">
        <v>76</v>
      </c>
      <c r="BC945" s="52">
        <v>12645463</v>
      </c>
      <c r="BD945" s="64">
        <f>IFERROR(BC945/AZ940,"-")</f>
        <v>4.1671674554061851E-2</v>
      </c>
      <c r="BE945" s="52">
        <v>104</v>
      </c>
      <c r="BF945" s="64">
        <f>IFERROR(BE945/BA940,"-")</f>
        <v>0.41434262948207173</v>
      </c>
      <c r="BG945" s="61">
        <f t="shared" si="172"/>
        <v>121590.99038461539</v>
      </c>
      <c r="BH945" s="138"/>
      <c r="BI945" s="150"/>
      <c r="BJ945" s="103" t="s">
        <v>76</v>
      </c>
      <c r="BK945" s="52">
        <f t="shared" si="174"/>
        <v>296640774</v>
      </c>
      <c r="BL945" s="64">
        <f>IFERROR(BK945/BH940,"-")</f>
        <v>3.3044145570002556E-2</v>
      </c>
      <c r="BM945" s="52">
        <f t="shared" si="175"/>
        <v>3457</v>
      </c>
      <c r="BN945" s="64">
        <f>IFERROR(BM945/BI940,"-")</f>
        <v>0.32808199677327515</v>
      </c>
      <c r="BO945" s="61">
        <f t="shared" si="173"/>
        <v>85808.728377205669</v>
      </c>
    </row>
    <row r="946" spans="2:67" s="106" customFormat="1">
      <c r="B946" s="179"/>
      <c r="C946" s="173"/>
      <c r="D946" s="138"/>
      <c r="E946" s="138"/>
      <c r="F946" s="103" t="s">
        <v>77</v>
      </c>
      <c r="G946" s="52">
        <v>254478</v>
      </c>
      <c r="H946" s="64">
        <f>IFERROR(G946/D940,"-")</f>
        <v>3.9037960143168946E-3</v>
      </c>
      <c r="I946" s="52">
        <v>4</v>
      </c>
      <c r="J946" s="64">
        <f>IFERROR(I946/E940,"-")</f>
        <v>0.1111111111111111</v>
      </c>
      <c r="K946" s="61">
        <f t="shared" si="166"/>
        <v>63619.5</v>
      </c>
      <c r="L946" s="138"/>
      <c r="M946" s="138"/>
      <c r="N946" s="103" t="s">
        <v>77</v>
      </c>
      <c r="O946" s="52">
        <v>2940200</v>
      </c>
      <c r="P946" s="64">
        <f>IFERROR(O946/L940,"-")</f>
        <v>1.8393246509352548E-2</v>
      </c>
      <c r="Q946" s="52">
        <v>8</v>
      </c>
      <c r="R946" s="64">
        <f>IFERROR(Q946/M940,"-")</f>
        <v>0.12307692307692308</v>
      </c>
      <c r="S946" s="61">
        <f t="shared" si="167"/>
        <v>367525</v>
      </c>
      <c r="T946" s="138"/>
      <c r="U946" s="138"/>
      <c r="V946" s="103" t="s">
        <v>77</v>
      </c>
      <c r="W946" s="52">
        <v>57075819</v>
      </c>
      <c r="X946" s="50">
        <f>W946/T940</f>
        <v>1.7493849142093874E-2</v>
      </c>
      <c r="Y946" s="52">
        <v>357</v>
      </c>
      <c r="Z946" s="64">
        <f>IFERROR(Y946/U940,"-")</f>
        <v>7.4297606659729454E-2</v>
      </c>
      <c r="AA946" s="61">
        <f t="shared" si="168"/>
        <v>159876.24369747899</v>
      </c>
      <c r="AB946" s="138"/>
      <c r="AC946" s="138"/>
      <c r="AD946" s="103" t="s">
        <v>77</v>
      </c>
      <c r="AE946" s="52">
        <v>92047894</v>
      </c>
      <c r="AF946" s="64">
        <f>IFERROR(AE946/AB940,"-")</f>
        <v>3.4281311429265264E-2</v>
      </c>
      <c r="AG946" s="52">
        <v>366</v>
      </c>
      <c r="AH946" s="64">
        <f>IFERROR(AG946/AC940,"-")</f>
        <v>0.12055335968379446</v>
      </c>
      <c r="AI946" s="61">
        <f t="shared" si="169"/>
        <v>251496.97814207649</v>
      </c>
      <c r="AJ946" s="138"/>
      <c r="AK946" s="138"/>
      <c r="AL946" s="103" t="s">
        <v>77</v>
      </c>
      <c r="AM946" s="52">
        <v>83983017</v>
      </c>
      <c r="AN946" s="64">
        <f>IFERROR(AM946/AJ940,"-")</f>
        <v>5.0430260715562038E-2</v>
      </c>
      <c r="AO946" s="52">
        <v>288</v>
      </c>
      <c r="AP946" s="64">
        <f>IFERROR(AO946/AK940,"-")</f>
        <v>0.17799752781211373</v>
      </c>
      <c r="AQ946" s="61">
        <f t="shared" si="170"/>
        <v>291607.69791666669</v>
      </c>
      <c r="AR946" s="138"/>
      <c r="AS946" s="138"/>
      <c r="AT946" s="103" t="s">
        <v>77</v>
      </c>
      <c r="AU946" s="52">
        <v>46383327</v>
      </c>
      <c r="AV946" s="64">
        <f>IFERROR(AU946/AR940,"-")</f>
        <v>5.5510057514251705E-2</v>
      </c>
      <c r="AW946" s="52">
        <v>151</v>
      </c>
      <c r="AX946" s="64">
        <f>IFERROR(AW946/AS940,"-")</f>
        <v>0.20798898071625344</v>
      </c>
      <c r="AY946" s="61">
        <f t="shared" si="171"/>
        <v>307174.35099337751</v>
      </c>
      <c r="AZ946" s="138"/>
      <c r="BA946" s="138"/>
      <c r="BB946" s="103" t="s">
        <v>77</v>
      </c>
      <c r="BC946" s="52">
        <v>20893402</v>
      </c>
      <c r="BD946" s="64">
        <f>IFERROR(BC946/AZ940,"-")</f>
        <v>6.8851812580621605E-2</v>
      </c>
      <c r="BE946" s="52">
        <v>52</v>
      </c>
      <c r="BF946" s="64">
        <f>IFERROR(BE946/BA940,"-")</f>
        <v>0.20717131474103587</v>
      </c>
      <c r="BG946" s="61">
        <f t="shared" si="172"/>
        <v>401796.19230769231</v>
      </c>
      <c r="BH946" s="138"/>
      <c r="BI946" s="150"/>
      <c r="BJ946" s="103" t="s">
        <v>77</v>
      </c>
      <c r="BK946" s="52">
        <f t="shared" si="174"/>
        <v>303578137</v>
      </c>
      <c r="BL946" s="64">
        <f>IFERROR(BK946/BH940,"-")</f>
        <v>3.3816929532749194E-2</v>
      </c>
      <c r="BM946" s="52">
        <f t="shared" si="175"/>
        <v>1226</v>
      </c>
      <c r="BN946" s="64">
        <f>IFERROR(BM946/BI940,"-")</f>
        <v>0.11635190281863908</v>
      </c>
      <c r="BO946" s="61">
        <f t="shared" si="173"/>
        <v>247616.75122349104</v>
      </c>
    </row>
    <row r="947" spans="2:67" s="106" customFormat="1">
      <c r="B947" s="179"/>
      <c r="C947" s="173"/>
      <c r="D947" s="138"/>
      <c r="E947" s="138"/>
      <c r="F947" s="103" t="s">
        <v>79</v>
      </c>
      <c r="G947" s="52">
        <v>0</v>
      </c>
      <c r="H947" s="64">
        <f>IFERROR(G947/D940,"-")</f>
        <v>0</v>
      </c>
      <c r="I947" s="52">
        <v>0</v>
      </c>
      <c r="J947" s="64">
        <f>IFERROR(I947/E940,"-")</f>
        <v>0</v>
      </c>
      <c r="K947" s="61" t="str">
        <f t="shared" si="166"/>
        <v>-</v>
      </c>
      <c r="L947" s="138"/>
      <c r="M947" s="138"/>
      <c r="N947" s="103" t="s">
        <v>79</v>
      </c>
      <c r="O947" s="52">
        <v>0</v>
      </c>
      <c r="P947" s="64">
        <f>IFERROR(O947/L940,"-")</f>
        <v>0</v>
      </c>
      <c r="Q947" s="52">
        <v>0</v>
      </c>
      <c r="R947" s="64">
        <f>IFERROR(Q947/M940,"-")</f>
        <v>0</v>
      </c>
      <c r="S947" s="61" t="str">
        <f t="shared" si="167"/>
        <v>-</v>
      </c>
      <c r="T947" s="138"/>
      <c r="U947" s="138"/>
      <c r="V947" s="103" t="s">
        <v>79</v>
      </c>
      <c r="W947" s="52">
        <v>9665</v>
      </c>
      <c r="X947" s="50">
        <f>W947/T940</f>
        <v>2.9623412317278755E-6</v>
      </c>
      <c r="Y947" s="52">
        <v>2</v>
      </c>
      <c r="Z947" s="64">
        <f>IFERROR(Y947/U940,"-")</f>
        <v>4.1623309053069721E-4</v>
      </c>
      <c r="AA947" s="61">
        <f t="shared" si="168"/>
        <v>4832.5</v>
      </c>
      <c r="AB947" s="138"/>
      <c r="AC947" s="138"/>
      <c r="AD947" s="103" t="s">
        <v>79</v>
      </c>
      <c r="AE947" s="52">
        <v>0</v>
      </c>
      <c r="AF947" s="64">
        <f>IFERROR(AE947/AB940,"-")</f>
        <v>0</v>
      </c>
      <c r="AG947" s="52">
        <v>0</v>
      </c>
      <c r="AH947" s="64">
        <f>IFERROR(AG947/AC940,"-")</f>
        <v>0</v>
      </c>
      <c r="AI947" s="61" t="str">
        <f t="shared" si="169"/>
        <v>-</v>
      </c>
      <c r="AJ947" s="138"/>
      <c r="AK947" s="138"/>
      <c r="AL947" s="103" t="s">
        <v>79</v>
      </c>
      <c r="AM947" s="52">
        <v>0</v>
      </c>
      <c r="AN947" s="64">
        <f>IFERROR(AM947/AJ940,"-")</f>
        <v>0</v>
      </c>
      <c r="AO947" s="52">
        <v>0</v>
      </c>
      <c r="AP947" s="64">
        <f>IFERROR(AO947/AK940,"-")</f>
        <v>0</v>
      </c>
      <c r="AQ947" s="61" t="str">
        <f t="shared" si="170"/>
        <v>-</v>
      </c>
      <c r="AR947" s="138"/>
      <c r="AS947" s="138"/>
      <c r="AT947" s="103" t="s">
        <v>79</v>
      </c>
      <c r="AU947" s="52">
        <v>1372</v>
      </c>
      <c r="AV947" s="64">
        <f>IFERROR(AU947/AR940,"-")</f>
        <v>1.6419649868918058E-6</v>
      </c>
      <c r="AW947" s="52">
        <v>1</v>
      </c>
      <c r="AX947" s="64">
        <f>IFERROR(AW947/AS940,"-")</f>
        <v>1.3774104683195593E-3</v>
      </c>
      <c r="AY947" s="61">
        <f t="shared" si="171"/>
        <v>1372</v>
      </c>
      <c r="AZ947" s="138"/>
      <c r="BA947" s="138"/>
      <c r="BB947" s="103" t="s">
        <v>79</v>
      </c>
      <c r="BC947" s="52">
        <v>0</v>
      </c>
      <c r="BD947" s="64">
        <f>IFERROR(BC947/AZ940,"-")</f>
        <v>0</v>
      </c>
      <c r="BE947" s="52">
        <v>0</v>
      </c>
      <c r="BF947" s="64">
        <f>IFERROR(BE947/BA940,"-")</f>
        <v>0</v>
      </c>
      <c r="BG947" s="61" t="str">
        <f t="shared" si="172"/>
        <v>-</v>
      </c>
      <c r="BH947" s="138"/>
      <c r="BI947" s="150"/>
      <c r="BJ947" s="103" t="s">
        <v>79</v>
      </c>
      <c r="BK947" s="52">
        <f t="shared" si="174"/>
        <v>11037</v>
      </c>
      <c r="BL947" s="64">
        <f>IFERROR(BK947/BH940,"-")</f>
        <v>1.2294609056545888E-6</v>
      </c>
      <c r="BM947" s="52">
        <f t="shared" si="175"/>
        <v>3</v>
      </c>
      <c r="BN947" s="64">
        <f>IFERROR(BM947/BI940,"-")</f>
        <v>2.8471101831640882E-4</v>
      </c>
      <c r="BO947" s="61">
        <f t="shared" si="173"/>
        <v>3679</v>
      </c>
    </row>
    <row r="948" spans="2:67" s="106" customFormat="1">
      <c r="B948" s="179"/>
      <c r="C948" s="173"/>
      <c r="D948" s="138"/>
      <c r="E948" s="138"/>
      <c r="F948" s="103" t="s">
        <v>81</v>
      </c>
      <c r="G948" s="52">
        <v>0</v>
      </c>
      <c r="H948" s="64">
        <f>IFERROR(G948/D940,"-")</f>
        <v>0</v>
      </c>
      <c r="I948" s="52">
        <v>0</v>
      </c>
      <c r="J948" s="64">
        <f>IFERROR(I948/E940,"-")</f>
        <v>0</v>
      </c>
      <c r="K948" s="61" t="str">
        <f t="shared" si="166"/>
        <v>-</v>
      </c>
      <c r="L948" s="138"/>
      <c r="M948" s="138"/>
      <c r="N948" s="103" t="s">
        <v>81</v>
      </c>
      <c r="O948" s="52">
        <v>0</v>
      </c>
      <c r="P948" s="64">
        <f>IFERROR(O948/L940,"-")</f>
        <v>0</v>
      </c>
      <c r="Q948" s="52">
        <v>0</v>
      </c>
      <c r="R948" s="64">
        <f>IFERROR(Q948/M940,"-")</f>
        <v>0</v>
      </c>
      <c r="S948" s="61" t="str">
        <f t="shared" si="167"/>
        <v>-</v>
      </c>
      <c r="T948" s="138"/>
      <c r="U948" s="138"/>
      <c r="V948" s="103" t="s">
        <v>81</v>
      </c>
      <c r="W948" s="52">
        <v>1233122</v>
      </c>
      <c r="X948" s="50">
        <f>W948/T940</f>
        <v>3.7795428291264785E-4</v>
      </c>
      <c r="Y948" s="52">
        <v>31</v>
      </c>
      <c r="Z948" s="64">
        <f>IFERROR(Y948/U940,"-")</f>
        <v>6.4516129032258064E-3</v>
      </c>
      <c r="AA948" s="61">
        <f t="shared" si="168"/>
        <v>39778.129032258068</v>
      </c>
      <c r="AB948" s="138"/>
      <c r="AC948" s="138"/>
      <c r="AD948" s="103" t="s">
        <v>81</v>
      </c>
      <c r="AE948" s="52">
        <v>750652</v>
      </c>
      <c r="AF948" s="64">
        <f>IFERROR(AE948/AB940,"-")</f>
        <v>2.795646252047964E-4</v>
      </c>
      <c r="AG948" s="52">
        <v>20</v>
      </c>
      <c r="AH948" s="64">
        <f>IFERROR(AG948/AC940,"-")</f>
        <v>6.587615283267457E-3</v>
      </c>
      <c r="AI948" s="61">
        <f t="shared" si="169"/>
        <v>37532.6</v>
      </c>
      <c r="AJ948" s="138"/>
      <c r="AK948" s="138"/>
      <c r="AL948" s="103" t="s">
        <v>81</v>
      </c>
      <c r="AM948" s="52">
        <v>469729</v>
      </c>
      <c r="AN948" s="64">
        <f>IFERROR(AM948/AJ940,"-")</f>
        <v>2.8206364550657E-4</v>
      </c>
      <c r="AO948" s="52">
        <v>18</v>
      </c>
      <c r="AP948" s="64">
        <f>IFERROR(AO948/AK940,"-")</f>
        <v>1.1124845488257108E-2</v>
      </c>
      <c r="AQ948" s="61">
        <f t="shared" si="170"/>
        <v>26096.055555555555</v>
      </c>
      <c r="AR948" s="138"/>
      <c r="AS948" s="138"/>
      <c r="AT948" s="103" t="s">
        <v>81</v>
      </c>
      <c r="AU948" s="52">
        <v>0</v>
      </c>
      <c r="AV948" s="64">
        <f>IFERROR(AU948/AR940,"-")</f>
        <v>0</v>
      </c>
      <c r="AW948" s="52">
        <v>0</v>
      </c>
      <c r="AX948" s="64">
        <f>IFERROR(AW948/AS940,"-")</f>
        <v>0</v>
      </c>
      <c r="AY948" s="61" t="str">
        <f t="shared" si="171"/>
        <v>-</v>
      </c>
      <c r="AZ948" s="138"/>
      <c r="BA948" s="138"/>
      <c r="BB948" s="103" t="s">
        <v>81</v>
      </c>
      <c r="BC948" s="52">
        <v>0</v>
      </c>
      <c r="BD948" s="64">
        <f>IFERROR(BC948/AZ940,"-")</f>
        <v>0</v>
      </c>
      <c r="BE948" s="52">
        <v>0</v>
      </c>
      <c r="BF948" s="64">
        <f>IFERROR(BE948/BA940,"-")</f>
        <v>0</v>
      </c>
      <c r="BG948" s="61" t="str">
        <f t="shared" si="172"/>
        <v>-</v>
      </c>
      <c r="BH948" s="138"/>
      <c r="BI948" s="150"/>
      <c r="BJ948" s="103" t="s">
        <v>81</v>
      </c>
      <c r="BK948" s="52">
        <f t="shared" si="174"/>
        <v>2453503</v>
      </c>
      <c r="BL948" s="64">
        <f>IFERROR(BK948/BH940,"-")</f>
        <v>2.7330669750894721E-4</v>
      </c>
      <c r="BM948" s="52">
        <f t="shared" si="175"/>
        <v>69</v>
      </c>
      <c r="BN948" s="64">
        <f>IFERROR(BM948/BI940,"-")</f>
        <v>6.5483534212774034E-3</v>
      </c>
      <c r="BO948" s="61">
        <f t="shared" si="173"/>
        <v>35558.014492753624</v>
      </c>
    </row>
    <row r="949" spans="2:67" s="106" customFormat="1">
      <c r="B949" s="179"/>
      <c r="C949" s="173"/>
      <c r="D949" s="138"/>
      <c r="E949" s="138"/>
      <c r="F949" s="103" t="s">
        <v>83</v>
      </c>
      <c r="G949" s="52">
        <v>0</v>
      </c>
      <c r="H949" s="64">
        <f>IFERROR(G949/D940,"-")</f>
        <v>0</v>
      </c>
      <c r="I949" s="52">
        <v>0</v>
      </c>
      <c r="J949" s="64">
        <f>IFERROR(I949/E940,"-")</f>
        <v>0</v>
      </c>
      <c r="K949" s="61" t="str">
        <f t="shared" si="166"/>
        <v>-</v>
      </c>
      <c r="L949" s="138"/>
      <c r="M949" s="138"/>
      <c r="N949" s="103" t="s">
        <v>83</v>
      </c>
      <c r="O949" s="52">
        <v>83849</v>
      </c>
      <c r="P949" s="64">
        <f>IFERROR(O949/L940,"-")</f>
        <v>5.2454095862958369E-4</v>
      </c>
      <c r="Q949" s="52">
        <v>3</v>
      </c>
      <c r="R949" s="64">
        <f>IFERROR(Q949/M940,"-")</f>
        <v>4.6153846153846156E-2</v>
      </c>
      <c r="S949" s="61">
        <f t="shared" si="167"/>
        <v>27949.666666666668</v>
      </c>
      <c r="T949" s="138"/>
      <c r="U949" s="138"/>
      <c r="V949" s="103" t="s">
        <v>83</v>
      </c>
      <c r="W949" s="52">
        <v>1321798</v>
      </c>
      <c r="X949" s="50">
        <f>W949/T940</f>
        <v>4.0513364877552431E-4</v>
      </c>
      <c r="Y949" s="52">
        <v>118</v>
      </c>
      <c r="Z949" s="64">
        <f>IFERROR(Y949/U940,"-")</f>
        <v>2.4557752341311134E-2</v>
      </c>
      <c r="AA949" s="61">
        <f t="shared" si="168"/>
        <v>11201.677966101695</v>
      </c>
      <c r="AB949" s="138"/>
      <c r="AC949" s="138"/>
      <c r="AD949" s="103" t="s">
        <v>83</v>
      </c>
      <c r="AE949" s="52">
        <v>3094570</v>
      </c>
      <c r="AF949" s="64">
        <f>IFERROR(AE949/AB940,"-")</f>
        <v>1.1525078228260325E-3</v>
      </c>
      <c r="AG949" s="52">
        <v>123</v>
      </c>
      <c r="AH949" s="64">
        <f>IFERROR(AG949/AC940,"-")</f>
        <v>4.0513833992094864E-2</v>
      </c>
      <c r="AI949" s="61">
        <f t="shared" si="169"/>
        <v>25159.10569105691</v>
      </c>
      <c r="AJ949" s="138"/>
      <c r="AK949" s="138"/>
      <c r="AL949" s="103" t="s">
        <v>83</v>
      </c>
      <c r="AM949" s="52">
        <v>2041796</v>
      </c>
      <c r="AN949" s="64">
        <f>IFERROR(AM949/AJ940,"-")</f>
        <v>1.2260610333633491E-3</v>
      </c>
      <c r="AO949" s="52">
        <v>92</v>
      </c>
      <c r="AP949" s="64">
        <f>IFERROR(AO949/AK940,"-")</f>
        <v>5.6860321384425219E-2</v>
      </c>
      <c r="AQ949" s="61">
        <f t="shared" si="170"/>
        <v>22193.434782608696</v>
      </c>
      <c r="AR949" s="138"/>
      <c r="AS949" s="138"/>
      <c r="AT949" s="103" t="s">
        <v>83</v>
      </c>
      <c r="AU949" s="52">
        <v>4670807</v>
      </c>
      <c r="AV949" s="64">
        <f>IFERROR(AU949/AR940,"-")</f>
        <v>5.5898699377034651E-3</v>
      </c>
      <c r="AW949" s="52">
        <v>55</v>
      </c>
      <c r="AX949" s="64">
        <f>IFERROR(AW949/AS940,"-")</f>
        <v>7.575757575757576E-2</v>
      </c>
      <c r="AY949" s="61">
        <f t="shared" si="171"/>
        <v>84923.763636363641</v>
      </c>
      <c r="AZ949" s="138"/>
      <c r="BA949" s="138"/>
      <c r="BB949" s="103" t="s">
        <v>83</v>
      </c>
      <c r="BC949" s="52">
        <v>1420574</v>
      </c>
      <c r="BD949" s="64">
        <f>IFERROR(BC949/AZ940,"-")</f>
        <v>4.6813388650112581E-3</v>
      </c>
      <c r="BE949" s="52">
        <v>19</v>
      </c>
      <c r="BF949" s="64">
        <f>IFERROR(BE949/BA940,"-")</f>
        <v>7.5697211155378488E-2</v>
      </c>
      <c r="BG949" s="61">
        <f t="shared" si="172"/>
        <v>74767.052631578947</v>
      </c>
      <c r="BH949" s="138"/>
      <c r="BI949" s="150"/>
      <c r="BJ949" s="103" t="s">
        <v>83</v>
      </c>
      <c r="BK949" s="52">
        <f t="shared" si="174"/>
        <v>12633394</v>
      </c>
      <c r="BL949" s="64">
        <f>IFERROR(BK949/BH940,"-")</f>
        <v>1.4072903894836685E-3</v>
      </c>
      <c r="BM949" s="52">
        <f t="shared" si="175"/>
        <v>410</v>
      </c>
      <c r="BN949" s="64">
        <f>IFERROR(BM949/BI940,"-")</f>
        <v>3.8910505836575876E-2</v>
      </c>
      <c r="BO949" s="61">
        <f t="shared" si="173"/>
        <v>30813.156097560975</v>
      </c>
    </row>
    <row r="950" spans="2:67" s="106" customFormat="1">
      <c r="B950" s="179"/>
      <c r="C950" s="173"/>
      <c r="D950" s="138"/>
      <c r="E950" s="138"/>
      <c r="F950" s="103" t="s">
        <v>85</v>
      </c>
      <c r="G950" s="52">
        <v>73705</v>
      </c>
      <c r="H950" s="64">
        <f>IFERROR(G950/D940,"-")</f>
        <v>1.1306646752773392E-3</v>
      </c>
      <c r="I950" s="52">
        <v>1</v>
      </c>
      <c r="J950" s="64">
        <f>IFERROR(I950/E940,"-")</f>
        <v>2.7777777777777776E-2</v>
      </c>
      <c r="K950" s="61">
        <f t="shared" si="166"/>
        <v>73705</v>
      </c>
      <c r="L950" s="138"/>
      <c r="M950" s="138"/>
      <c r="N950" s="103" t="s">
        <v>85</v>
      </c>
      <c r="O950" s="52">
        <v>162201</v>
      </c>
      <c r="P950" s="64">
        <f>IFERROR(O950/L940,"-")</f>
        <v>1.0146938905732578E-3</v>
      </c>
      <c r="Q950" s="52">
        <v>2</v>
      </c>
      <c r="R950" s="64">
        <f>IFERROR(Q950/M940,"-")</f>
        <v>3.0769230769230771E-2</v>
      </c>
      <c r="S950" s="61">
        <f t="shared" si="167"/>
        <v>81100.5</v>
      </c>
      <c r="T950" s="138"/>
      <c r="U950" s="138"/>
      <c r="V950" s="103" t="s">
        <v>85</v>
      </c>
      <c r="W950" s="52">
        <v>2966756</v>
      </c>
      <c r="X950" s="50">
        <f>W950/T940</f>
        <v>9.0931646386715624E-4</v>
      </c>
      <c r="Y950" s="52">
        <v>58</v>
      </c>
      <c r="Z950" s="64">
        <f>IFERROR(Y950/U940,"-")</f>
        <v>1.2070759625390219E-2</v>
      </c>
      <c r="AA950" s="61">
        <f t="shared" si="168"/>
        <v>51150.965517241377</v>
      </c>
      <c r="AB950" s="138"/>
      <c r="AC950" s="138"/>
      <c r="AD950" s="103" t="s">
        <v>85</v>
      </c>
      <c r="AE950" s="52">
        <v>3175110</v>
      </c>
      <c r="AF950" s="64">
        <f>IFERROR(AE950/AB940,"-")</f>
        <v>1.1825032600112984E-3</v>
      </c>
      <c r="AG950" s="52">
        <v>63</v>
      </c>
      <c r="AH950" s="64">
        <f>IFERROR(AG950/AC940,"-")</f>
        <v>2.0750988142292492E-2</v>
      </c>
      <c r="AI950" s="61">
        <f t="shared" si="169"/>
        <v>50398.571428571428</v>
      </c>
      <c r="AJ950" s="138"/>
      <c r="AK950" s="138"/>
      <c r="AL950" s="103" t="s">
        <v>85</v>
      </c>
      <c r="AM950" s="52">
        <v>9729639</v>
      </c>
      <c r="AN950" s="64">
        <f>IFERROR(AM950/AJ940,"-")</f>
        <v>5.8424696916794536E-3</v>
      </c>
      <c r="AO950" s="52">
        <v>58</v>
      </c>
      <c r="AP950" s="64">
        <f>IFERROR(AO950/AK940,"-")</f>
        <v>3.5846724351050678E-2</v>
      </c>
      <c r="AQ950" s="61">
        <f t="shared" si="170"/>
        <v>167752.39655172414</v>
      </c>
      <c r="AR950" s="138"/>
      <c r="AS950" s="138"/>
      <c r="AT950" s="103" t="s">
        <v>85</v>
      </c>
      <c r="AU950" s="52">
        <v>2528829</v>
      </c>
      <c r="AV950" s="64">
        <f>IFERROR(AU950/AR940,"-")</f>
        <v>3.0264203176651738E-3</v>
      </c>
      <c r="AW950" s="52">
        <v>39</v>
      </c>
      <c r="AX950" s="64">
        <f>IFERROR(AW950/AS940,"-")</f>
        <v>5.3719008264462811E-2</v>
      </c>
      <c r="AY950" s="61">
        <f t="shared" si="171"/>
        <v>64841.769230769234</v>
      </c>
      <c r="AZ950" s="138"/>
      <c r="BA950" s="138"/>
      <c r="BB950" s="103" t="s">
        <v>85</v>
      </c>
      <c r="BC950" s="52">
        <v>1000714</v>
      </c>
      <c r="BD950" s="64">
        <f>IFERROR(BC950/AZ940,"-")</f>
        <v>3.2977383374332321E-3</v>
      </c>
      <c r="BE950" s="52">
        <v>16</v>
      </c>
      <c r="BF950" s="64">
        <f>IFERROR(BE950/BA940,"-")</f>
        <v>6.3745019920318724E-2</v>
      </c>
      <c r="BG950" s="61">
        <f t="shared" si="172"/>
        <v>62544.625</v>
      </c>
      <c r="BH950" s="138"/>
      <c r="BI950" s="150"/>
      <c r="BJ950" s="103" t="s">
        <v>85</v>
      </c>
      <c r="BK950" s="52">
        <f t="shared" si="174"/>
        <v>19636954</v>
      </c>
      <c r="BL950" s="64">
        <f>IFERROR(BK950/BH940,"-")</f>
        <v>2.1874483328021654E-3</v>
      </c>
      <c r="BM950" s="52">
        <f t="shared" si="175"/>
        <v>237</v>
      </c>
      <c r="BN950" s="64">
        <f>IFERROR(BM950/BI940,"-")</f>
        <v>2.24921704469963E-2</v>
      </c>
      <c r="BO950" s="61">
        <f t="shared" si="173"/>
        <v>82856.345991561175</v>
      </c>
    </row>
    <row r="951" spans="2:67" s="106" customFormat="1">
      <c r="B951" s="179"/>
      <c r="C951" s="173"/>
      <c r="D951" s="138"/>
      <c r="E951" s="138"/>
      <c r="F951" s="103" t="s">
        <v>87</v>
      </c>
      <c r="G951" s="52">
        <v>190960</v>
      </c>
      <c r="H951" s="64">
        <f>IFERROR(G951/D940,"-")</f>
        <v>2.9294040620169689E-3</v>
      </c>
      <c r="I951" s="52">
        <v>2</v>
      </c>
      <c r="J951" s="64">
        <f>IFERROR(I951/E940,"-")</f>
        <v>5.5555555555555552E-2</v>
      </c>
      <c r="K951" s="61">
        <f t="shared" si="166"/>
        <v>95480</v>
      </c>
      <c r="L951" s="138"/>
      <c r="M951" s="138"/>
      <c r="N951" s="103" t="s">
        <v>87</v>
      </c>
      <c r="O951" s="52">
        <v>1650187</v>
      </c>
      <c r="P951" s="64">
        <f>IFERROR(O951/L940,"-")</f>
        <v>1.0323208039428934E-2</v>
      </c>
      <c r="Q951" s="52">
        <v>4</v>
      </c>
      <c r="R951" s="64">
        <f>IFERROR(Q951/M940,"-")</f>
        <v>6.1538461538461542E-2</v>
      </c>
      <c r="S951" s="61">
        <f t="shared" si="167"/>
        <v>412546.75</v>
      </c>
      <c r="T951" s="138"/>
      <c r="U951" s="138"/>
      <c r="V951" s="103" t="s">
        <v>87</v>
      </c>
      <c r="W951" s="52">
        <v>7541167</v>
      </c>
      <c r="X951" s="50">
        <f>W951/T940</f>
        <v>2.3113823010290336E-3</v>
      </c>
      <c r="Y951" s="52">
        <v>44</v>
      </c>
      <c r="Z951" s="64">
        <f>IFERROR(Y951/U940,"-")</f>
        <v>9.1571279916753383E-3</v>
      </c>
      <c r="AA951" s="61">
        <f t="shared" si="168"/>
        <v>171390.15909090909</v>
      </c>
      <c r="AB951" s="138"/>
      <c r="AC951" s="138"/>
      <c r="AD951" s="103" t="s">
        <v>87</v>
      </c>
      <c r="AE951" s="52">
        <v>32717088</v>
      </c>
      <c r="AF951" s="64">
        <f>IFERROR(AE951/AB940,"-")</f>
        <v>1.2184794611234423E-2</v>
      </c>
      <c r="AG951" s="52">
        <v>69</v>
      </c>
      <c r="AH951" s="64">
        <f>IFERROR(AG951/AC940,"-")</f>
        <v>2.2727272727272728E-2</v>
      </c>
      <c r="AI951" s="61">
        <f t="shared" si="169"/>
        <v>474160.69565217389</v>
      </c>
      <c r="AJ951" s="138"/>
      <c r="AK951" s="138"/>
      <c r="AL951" s="103" t="s">
        <v>87</v>
      </c>
      <c r="AM951" s="52">
        <v>26597488</v>
      </c>
      <c r="AN951" s="64">
        <f>IFERROR(AM951/AJ940,"-")</f>
        <v>1.5971303510316052E-2</v>
      </c>
      <c r="AO951" s="52">
        <v>75</v>
      </c>
      <c r="AP951" s="64">
        <f>IFERROR(AO951/AK940,"-")</f>
        <v>4.6353522867737945E-2</v>
      </c>
      <c r="AQ951" s="61">
        <f t="shared" si="170"/>
        <v>354633.17333333334</v>
      </c>
      <c r="AR951" s="138"/>
      <c r="AS951" s="138"/>
      <c r="AT951" s="103" t="s">
        <v>87</v>
      </c>
      <c r="AU951" s="52">
        <v>12086437</v>
      </c>
      <c r="AV951" s="64">
        <f>IFERROR(AU951/AR940,"-")</f>
        <v>1.4464654788829181E-2</v>
      </c>
      <c r="AW951" s="52">
        <v>51</v>
      </c>
      <c r="AX951" s="64">
        <f>IFERROR(AW951/AS940,"-")</f>
        <v>7.0247933884297523E-2</v>
      </c>
      <c r="AY951" s="61">
        <f t="shared" si="171"/>
        <v>236988.96078431373</v>
      </c>
      <c r="AZ951" s="138"/>
      <c r="BA951" s="138"/>
      <c r="BB951" s="103" t="s">
        <v>87</v>
      </c>
      <c r="BC951" s="52">
        <v>12431654</v>
      </c>
      <c r="BD951" s="64">
        <f>IFERROR(BC951/AZ940,"-")</f>
        <v>4.0967091490181198E-2</v>
      </c>
      <c r="BE951" s="52">
        <v>33</v>
      </c>
      <c r="BF951" s="64">
        <f>IFERROR(BE951/BA940,"-")</f>
        <v>0.13147410358565736</v>
      </c>
      <c r="BG951" s="61">
        <f t="shared" si="172"/>
        <v>376716.7878787879</v>
      </c>
      <c r="BH951" s="138"/>
      <c r="BI951" s="150"/>
      <c r="BJ951" s="103" t="s">
        <v>87</v>
      </c>
      <c r="BK951" s="52">
        <f t="shared" si="174"/>
        <v>93214981</v>
      </c>
      <c r="BL951" s="64">
        <f>IFERROR(BK951/BH940,"-")</f>
        <v>1.038363458918504E-2</v>
      </c>
      <c r="BM951" s="52">
        <f t="shared" si="175"/>
        <v>278</v>
      </c>
      <c r="BN951" s="64">
        <f>IFERROR(BM951/BI940,"-")</f>
        <v>2.6383221030653888E-2</v>
      </c>
      <c r="BO951" s="61">
        <f t="shared" si="173"/>
        <v>335305.68705035973</v>
      </c>
    </row>
    <row r="952" spans="2:67" s="106" customFormat="1">
      <c r="B952" s="179"/>
      <c r="C952" s="173"/>
      <c r="D952" s="138"/>
      <c r="E952" s="138"/>
      <c r="F952" s="103" t="s">
        <v>89</v>
      </c>
      <c r="G952" s="52">
        <v>192257</v>
      </c>
      <c r="H952" s="64">
        <f>IFERROR(G952/D940,"-")</f>
        <v>2.9493005694972581E-3</v>
      </c>
      <c r="I952" s="52">
        <v>3</v>
      </c>
      <c r="J952" s="64">
        <f>IFERROR(I952/E940,"-")</f>
        <v>8.3333333333333329E-2</v>
      </c>
      <c r="K952" s="61">
        <f t="shared" si="166"/>
        <v>64085.666666666664</v>
      </c>
      <c r="L952" s="138"/>
      <c r="M952" s="138"/>
      <c r="N952" s="103" t="s">
        <v>89</v>
      </c>
      <c r="O952" s="52">
        <v>2018518</v>
      </c>
      <c r="P952" s="64">
        <f>IFERROR(O952/L940,"-")</f>
        <v>1.2627406012368303E-2</v>
      </c>
      <c r="Q952" s="52">
        <v>10</v>
      </c>
      <c r="R952" s="64">
        <f>IFERROR(Q952/M940,"-")</f>
        <v>0.15384615384615385</v>
      </c>
      <c r="S952" s="61">
        <f t="shared" si="167"/>
        <v>201851.8</v>
      </c>
      <c r="T952" s="138"/>
      <c r="U952" s="138"/>
      <c r="V952" s="103" t="s">
        <v>89</v>
      </c>
      <c r="W952" s="52">
        <v>32178168</v>
      </c>
      <c r="X952" s="50">
        <f>W952/T940</f>
        <v>9.862670856478687E-3</v>
      </c>
      <c r="Y952" s="52">
        <v>457</v>
      </c>
      <c r="Z952" s="64">
        <f>IFERROR(Y952/U940,"-")</f>
        <v>9.510926118626431E-2</v>
      </c>
      <c r="AA952" s="61">
        <f t="shared" si="168"/>
        <v>70411.746170678336</v>
      </c>
      <c r="AB952" s="138"/>
      <c r="AC952" s="138"/>
      <c r="AD952" s="103" t="s">
        <v>89</v>
      </c>
      <c r="AE952" s="52">
        <v>29279849</v>
      </c>
      <c r="AF952" s="64">
        <f>IFERROR(AE952/AB940,"-")</f>
        <v>1.0904666891899353E-2</v>
      </c>
      <c r="AG952" s="52">
        <v>373</v>
      </c>
      <c r="AH952" s="64">
        <f>IFERROR(AG952/AC940,"-")</f>
        <v>0.12285902503293808</v>
      </c>
      <c r="AI952" s="61">
        <f t="shared" si="169"/>
        <v>78498.254691689013</v>
      </c>
      <c r="AJ952" s="138"/>
      <c r="AK952" s="138"/>
      <c r="AL952" s="103" t="s">
        <v>89</v>
      </c>
      <c r="AM952" s="52">
        <v>17960309</v>
      </c>
      <c r="AN952" s="64">
        <f>IFERROR(AM952/AJ940,"-")</f>
        <v>1.0784836003236884E-2</v>
      </c>
      <c r="AO952" s="52">
        <v>198</v>
      </c>
      <c r="AP952" s="64">
        <f>IFERROR(AO952/AK940,"-")</f>
        <v>0.12237330037082818</v>
      </c>
      <c r="AQ952" s="61">
        <f t="shared" si="170"/>
        <v>90708.631313131307</v>
      </c>
      <c r="AR952" s="138"/>
      <c r="AS952" s="138"/>
      <c r="AT952" s="103" t="s">
        <v>89</v>
      </c>
      <c r="AU952" s="52">
        <v>17472025</v>
      </c>
      <c r="AV952" s="64">
        <f>IFERROR(AU952/AR940,"-")</f>
        <v>2.09099513849113E-2</v>
      </c>
      <c r="AW952" s="52">
        <v>107</v>
      </c>
      <c r="AX952" s="64">
        <f>IFERROR(AW952/AS940,"-")</f>
        <v>0.14738292011019283</v>
      </c>
      <c r="AY952" s="61">
        <f t="shared" si="171"/>
        <v>163289.95327102803</v>
      </c>
      <c r="AZ952" s="138"/>
      <c r="BA952" s="138"/>
      <c r="BB952" s="103" t="s">
        <v>89</v>
      </c>
      <c r="BC952" s="52">
        <v>4109478</v>
      </c>
      <c r="BD952" s="64">
        <f>IFERROR(BC952/AZ940,"-")</f>
        <v>1.3542313935288649E-2</v>
      </c>
      <c r="BE952" s="52">
        <v>27</v>
      </c>
      <c r="BF952" s="64">
        <f>IFERROR(BE952/BA940,"-")</f>
        <v>0.10756972111553785</v>
      </c>
      <c r="BG952" s="61">
        <f t="shared" si="172"/>
        <v>152202.88888888888</v>
      </c>
      <c r="BH952" s="138"/>
      <c r="BI952" s="150"/>
      <c r="BJ952" s="103" t="s">
        <v>89</v>
      </c>
      <c r="BK952" s="52">
        <f t="shared" si="174"/>
        <v>103210604</v>
      </c>
      <c r="BL952" s="64">
        <f>IFERROR(BK952/BH940,"-")</f>
        <v>1.1497091842620016E-2</v>
      </c>
      <c r="BM952" s="52">
        <f t="shared" si="175"/>
        <v>1175</v>
      </c>
      <c r="BN952" s="64">
        <f>IFERROR(BM952/BI940,"-")</f>
        <v>0.11151181550726014</v>
      </c>
      <c r="BO952" s="61">
        <f t="shared" si="173"/>
        <v>87838.811914893624</v>
      </c>
    </row>
    <row r="953" spans="2:67" s="106" customFormat="1">
      <c r="B953" s="179"/>
      <c r="C953" s="173"/>
      <c r="D953" s="138"/>
      <c r="E953" s="138"/>
      <c r="F953" s="103" t="s">
        <v>91</v>
      </c>
      <c r="G953" s="52">
        <v>50062</v>
      </c>
      <c r="H953" s="64">
        <f>IFERROR(G953/D940,"-")</f>
        <v>7.6797143984443604E-4</v>
      </c>
      <c r="I953" s="52">
        <v>3</v>
      </c>
      <c r="J953" s="64">
        <f>IFERROR(I953/E940,"-")</f>
        <v>8.3333333333333329E-2</v>
      </c>
      <c r="K953" s="61">
        <f t="shared" si="166"/>
        <v>16687.333333333332</v>
      </c>
      <c r="L953" s="138"/>
      <c r="M953" s="138"/>
      <c r="N953" s="103" t="s">
        <v>91</v>
      </c>
      <c r="O953" s="52">
        <v>284534</v>
      </c>
      <c r="P953" s="64">
        <f>IFERROR(O953/L940,"-")</f>
        <v>1.7799823149078696E-3</v>
      </c>
      <c r="Q953" s="52">
        <v>3</v>
      </c>
      <c r="R953" s="64">
        <f>IFERROR(Q953/M940,"-")</f>
        <v>4.6153846153846156E-2</v>
      </c>
      <c r="S953" s="61">
        <f t="shared" si="167"/>
        <v>94844.666666666672</v>
      </c>
      <c r="T953" s="138"/>
      <c r="U953" s="138"/>
      <c r="V953" s="103" t="s">
        <v>91</v>
      </c>
      <c r="W953" s="52">
        <v>43317642</v>
      </c>
      <c r="X953" s="50">
        <f>W953/T940</f>
        <v>1.3276941226883306E-2</v>
      </c>
      <c r="Y953" s="52">
        <v>328</v>
      </c>
      <c r="Z953" s="64">
        <f>IFERROR(Y953/U940,"-")</f>
        <v>6.8262226847034341E-2</v>
      </c>
      <c r="AA953" s="61">
        <f t="shared" si="168"/>
        <v>132065.98170731709</v>
      </c>
      <c r="AB953" s="138"/>
      <c r="AC953" s="138"/>
      <c r="AD953" s="103" t="s">
        <v>91</v>
      </c>
      <c r="AE953" s="52">
        <v>70389195</v>
      </c>
      <c r="AF953" s="64">
        <f>IFERROR(AE953/AB940,"-")</f>
        <v>2.6214982333547809E-2</v>
      </c>
      <c r="AG953" s="52">
        <v>417</v>
      </c>
      <c r="AH953" s="64">
        <f>IFERROR(AG953/AC940,"-")</f>
        <v>0.13735177865612649</v>
      </c>
      <c r="AI953" s="61">
        <f t="shared" si="169"/>
        <v>168799.0287769784</v>
      </c>
      <c r="AJ953" s="138"/>
      <c r="AK953" s="138"/>
      <c r="AL953" s="103" t="s">
        <v>91</v>
      </c>
      <c r="AM953" s="52">
        <v>63196898</v>
      </c>
      <c r="AN953" s="64">
        <f>IFERROR(AM953/AJ940,"-")</f>
        <v>3.7948577657727883E-2</v>
      </c>
      <c r="AO953" s="52">
        <v>386</v>
      </c>
      <c r="AP953" s="64">
        <f>IFERROR(AO953/AK940,"-")</f>
        <v>0.23856613102595797</v>
      </c>
      <c r="AQ953" s="61">
        <f t="shared" si="170"/>
        <v>163722.53367875647</v>
      </c>
      <c r="AR953" s="138"/>
      <c r="AS953" s="138"/>
      <c r="AT953" s="103" t="s">
        <v>91</v>
      </c>
      <c r="AU953" s="52">
        <v>33714088</v>
      </c>
      <c r="AV953" s="64">
        <f>IFERROR(AU953/AR940,"-")</f>
        <v>4.034792424270349E-2</v>
      </c>
      <c r="AW953" s="52">
        <v>223</v>
      </c>
      <c r="AX953" s="64">
        <f>IFERROR(AW953/AS940,"-")</f>
        <v>0.3071625344352617</v>
      </c>
      <c r="AY953" s="61">
        <f t="shared" si="171"/>
        <v>151184.25112107623</v>
      </c>
      <c r="AZ953" s="138"/>
      <c r="BA953" s="138"/>
      <c r="BB953" s="103" t="s">
        <v>91</v>
      </c>
      <c r="BC953" s="52">
        <v>20644234</v>
      </c>
      <c r="BD953" s="64">
        <f>IFERROR(BC953/AZ940,"-")</f>
        <v>6.8030707983242567E-2</v>
      </c>
      <c r="BE953" s="52">
        <v>81</v>
      </c>
      <c r="BF953" s="64">
        <f>IFERROR(BE953/BA940,"-")</f>
        <v>0.32270916334661354</v>
      </c>
      <c r="BG953" s="61">
        <f t="shared" si="172"/>
        <v>254867.08641975309</v>
      </c>
      <c r="BH953" s="138"/>
      <c r="BI953" s="150"/>
      <c r="BJ953" s="103" t="s">
        <v>91</v>
      </c>
      <c r="BK953" s="52">
        <f t="shared" si="174"/>
        <v>231596653</v>
      </c>
      <c r="BL953" s="64">
        <f>IFERROR(BK953/BH940,"-")</f>
        <v>2.5798589357973321E-2</v>
      </c>
      <c r="BM953" s="52">
        <f t="shared" si="175"/>
        <v>1441</v>
      </c>
      <c r="BN953" s="64">
        <f>IFERROR(BM953/BI940,"-")</f>
        <v>0.13675619246464837</v>
      </c>
      <c r="BO953" s="61">
        <f t="shared" si="173"/>
        <v>160719.39833448993</v>
      </c>
    </row>
    <row r="954" spans="2:67" s="106" customFormat="1">
      <c r="B954" s="179"/>
      <c r="C954" s="173"/>
      <c r="D954" s="138"/>
      <c r="E954" s="138"/>
      <c r="F954" s="103" t="s">
        <v>95</v>
      </c>
      <c r="G954" s="52">
        <v>355417</v>
      </c>
      <c r="H954" s="64">
        <f>IFERROR(G954/D940,"-")</f>
        <v>5.4522413254602274E-3</v>
      </c>
      <c r="I954" s="52">
        <v>2</v>
      </c>
      <c r="J954" s="64">
        <f>IFERROR(I954/E940,"-")</f>
        <v>5.5555555555555552E-2</v>
      </c>
      <c r="K954" s="61">
        <f t="shared" si="166"/>
        <v>177708.5</v>
      </c>
      <c r="L954" s="138"/>
      <c r="M954" s="138"/>
      <c r="N954" s="103" t="s">
        <v>95</v>
      </c>
      <c r="O954" s="52">
        <v>949729</v>
      </c>
      <c r="P954" s="64">
        <f>IFERROR(O954/L940,"-")</f>
        <v>5.941296379185391E-3</v>
      </c>
      <c r="Q954" s="52">
        <v>9</v>
      </c>
      <c r="R954" s="64">
        <f>IFERROR(Q954/M940,"-")</f>
        <v>0.13846153846153847</v>
      </c>
      <c r="S954" s="61">
        <f t="shared" si="167"/>
        <v>105525.44444444444</v>
      </c>
      <c r="T954" s="138"/>
      <c r="U954" s="138"/>
      <c r="V954" s="103" t="s">
        <v>95</v>
      </c>
      <c r="W954" s="52">
        <v>20999554</v>
      </c>
      <c r="X954" s="50">
        <f>W954/T940</f>
        <v>6.4364040002168688E-3</v>
      </c>
      <c r="Y954" s="52">
        <v>353</v>
      </c>
      <c r="Z954" s="64">
        <f>IFERROR(Y954/U940,"-")</f>
        <v>7.3465140478668048E-2</v>
      </c>
      <c r="AA954" s="61">
        <f t="shared" si="168"/>
        <v>59488.821529745044</v>
      </c>
      <c r="AB954" s="138"/>
      <c r="AC954" s="138"/>
      <c r="AD954" s="103" t="s">
        <v>95</v>
      </c>
      <c r="AE954" s="52">
        <v>15350473</v>
      </c>
      <c r="AF954" s="64">
        <f>IFERROR(AE954/AB940,"-")</f>
        <v>5.7169623620017627E-3</v>
      </c>
      <c r="AG954" s="52">
        <v>285</v>
      </c>
      <c r="AH954" s="64">
        <f>IFERROR(AG954/AC940,"-")</f>
        <v>9.3873517786561264E-2</v>
      </c>
      <c r="AI954" s="61">
        <f t="shared" si="169"/>
        <v>53861.308771929827</v>
      </c>
      <c r="AJ954" s="138"/>
      <c r="AK954" s="138"/>
      <c r="AL954" s="103" t="s">
        <v>95</v>
      </c>
      <c r="AM954" s="52">
        <v>9650087</v>
      </c>
      <c r="AN954" s="64">
        <f>IFERROR(AM954/AJ940,"-")</f>
        <v>5.794700175368264E-3</v>
      </c>
      <c r="AO954" s="52">
        <v>167</v>
      </c>
      <c r="AP954" s="64">
        <f>IFERROR(AO954/AK940,"-")</f>
        <v>0.10321384425216316</v>
      </c>
      <c r="AQ954" s="61">
        <f t="shared" si="170"/>
        <v>57784.952095808381</v>
      </c>
      <c r="AR954" s="138"/>
      <c r="AS954" s="138"/>
      <c r="AT954" s="103" t="s">
        <v>95</v>
      </c>
      <c r="AU954" s="52">
        <v>3315836</v>
      </c>
      <c r="AV954" s="64">
        <f>IFERROR(AU954/AR940,"-")</f>
        <v>3.968284704282345E-3</v>
      </c>
      <c r="AW954" s="52">
        <v>69</v>
      </c>
      <c r="AX954" s="64">
        <f>IFERROR(AW954/AS940,"-")</f>
        <v>9.5041322314049589E-2</v>
      </c>
      <c r="AY954" s="61">
        <f t="shared" si="171"/>
        <v>48055.594202898552</v>
      </c>
      <c r="AZ954" s="138"/>
      <c r="BA954" s="138"/>
      <c r="BB954" s="103" t="s">
        <v>95</v>
      </c>
      <c r="BC954" s="52">
        <v>659432</v>
      </c>
      <c r="BD954" s="64">
        <f>IFERROR(BC954/AZ940,"-")</f>
        <v>2.1730826063493377E-3</v>
      </c>
      <c r="BE954" s="52">
        <v>14</v>
      </c>
      <c r="BF954" s="64">
        <f>IFERROR(BE954/BA940,"-")</f>
        <v>5.5776892430278883E-2</v>
      </c>
      <c r="BG954" s="61">
        <f t="shared" si="172"/>
        <v>47102.285714285717</v>
      </c>
      <c r="BH954" s="138"/>
      <c r="BI954" s="150"/>
      <c r="BJ954" s="103" t="s">
        <v>95</v>
      </c>
      <c r="BK954" s="52">
        <f t="shared" si="174"/>
        <v>51280528</v>
      </c>
      <c r="BL954" s="64">
        <f>IFERROR(BK954/BH940,"-")</f>
        <v>5.7123678895828122E-3</v>
      </c>
      <c r="BM954" s="52">
        <f t="shared" si="175"/>
        <v>899</v>
      </c>
      <c r="BN954" s="64">
        <f>IFERROR(BM954/BI940,"-")</f>
        <v>8.5318401822150516E-2</v>
      </c>
      <c r="BO954" s="61">
        <f t="shared" si="173"/>
        <v>57041.744160177972</v>
      </c>
    </row>
    <row r="955" spans="2:67" s="106" customFormat="1">
      <c r="B955" s="179"/>
      <c r="C955" s="173"/>
      <c r="D955" s="138"/>
      <c r="E955" s="138"/>
      <c r="F955" s="104" t="s">
        <v>93</v>
      </c>
      <c r="G955" s="55">
        <v>11922</v>
      </c>
      <c r="H955" s="65">
        <f>IFERROR(G955/D940,"-")</f>
        <v>1.828883285890569E-4</v>
      </c>
      <c r="I955" s="55">
        <v>5</v>
      </c>
      <c r="J955" s="65">
        <f>IFERROR(I955/E940,"-")</f>
        <v>0.1388888888888889</v>
      </c>
      <c r="K955" s="62">
        <f t="shared" si="166"/>
        <v>2384.4</v>
      </c>
      <c r="L955" s="138"/>
      <c r="M955" s="138"/>
      <c r="N955" s="104" t="s">
        <v>93</v>
      </c>
      <c r="O955" s="55">
        <v>56957</v>
      </c>
      <c r="P955" s="65">
        <f>IFERROR(O955/L940,"-")</f>
        <v>3.5631050317433952E-4</v>
      </c>
      <c r="Q955" s="55">
        <v>12</v>
      </c>
      <c r="R955" s="65">
        <f>IFERROR(Q955/M940,"-")</f>
        <v>0.18461538461538463</v>
      </c>
      <c r="S955" s="62">
        <f t="shared" si="167"/>
        <v>4746.416666666667</v>
      </c>
      <c r="T955" s="138"/>
      <c r="U955" s="138"/>
      <c r="V955" s="104" t="s">
        <v>93</v>
      </c>
      <c r="W955" s="55">
        <v>6166792</v>
      </c>
      <c r="X955" s="53">
        <f>W955/T940</f>
        <v>1.8901336998540723E-3</v>
      </c>
      <c r="Y955" s="55">
        <v>339</v>
      </c>
      <c r="Z955" s="65">
        <f>IFERROR(Y955/U940,"-")</f>
        <v>7.0551508844953176E-2</v>
      </c>
      <c r="AA955" s="62">
        <f t="shared" si="168"/>
        <v>18191.126843657818</v>
      </c>
      <c r="AB955" s="138"/>
      <c r="AC955" s="138"/>
      <c r="AD955" s="104" t="s">
        <v>93</v>
      </c>
      <c r="AE955" s="55">
        <v>5063169</v>
      </c>
      <c r="AF955" s="65">
        <f>IFERROR(AE955/AB940,"-")</f>
        <v>1.8856713148483503E-3</v>
      </c>
      <c r="AG955" s="55">
        <v>275</v>
      </c>
      <c r="AH955" s="65">
        <f>IFERROR(AG955/AC940,"-")</f>
        <v>9.0579710144927536E-2</v>
      </c>
      <c r="AI955" s="62">
        <f t="shared" si="169"/>
        <v>18411.523636363636</v>
      </c>
      <c r="AJ955" s="138"/>
      <c r="AK955" s="138"/>
      <c r="AL955" s="104" t="s">
        <v>93</v>
      </c>
      <c r="AM955" s="55">
        <v>4647636</v>
      </c>
      <c r="AN955" s="65">
        <f>IFERROR(AM955/AJ940,"-")</f>
        <v>2.7908201391601815E-3</v>
      </c>
      <c r="AO955" s="55">
        <v>223</v>
      </c>
      <c r="AP955" s="65">
        <f>IFERROR(AO955/AK940,"-")</f>
        <v>0.13782447466007416</v>
      </c>
      <c r="AQ955" s="62">
        <f t="shared" si="170"/>
        <v>20841.417040358745</v>
      </c>
      <c r="AR955" s="138"/>
      <c r="AS955" s="138"/>
      <c r="AT955" s="104" t="s">
        <v>93</v>
      </c>
      <c r="AU955" s="55">
        <v>9203349</v>
      </c>
      <c r="AV955" s="65">
        <f>IFERROR(AU955/AR940,"-")</f>
        <v>1.1014268819348187E-2</v>
      </c>
      <c r="AW955" s="55">
        <v>102</v>
      </c>
      <c r="AX955" s="65">
        <f>IFERROR(AW955/AS940,"-")</f>
        <v>0.14049586776859505</v>
      </c>
      <c r="AY955" s="62">
        <f t="shared" si="171"/>
        <v>90228.911764705888</v>
      </c>
      <c r="AZ955" s="138"/>
      <c r="BA955" s="138"/>
      <c r="BB955" s="104" t="s">
        <v>93</v>
      </c>
      <c r="BC955" s="55">
        <v>616769</v>
      </c>
      <c r="BD955" s="65">
        <f>IFERROR(BC955/AZ940,"-")</f>
        <v>2.0324915776539121E-3</v>
      </c>
      <c r="BE955" s="55">
        <v>30</v>
      </c>
      <c r="BF955" s="65">
        <f>IFERROR(BE955/BA940,"-")</f>
        <v>0.11952191235059761</v>
      </c>
      <c r="BG955" s="62">
        <f t="shared" si="172"/>
        <v>20558.966666666667</v>
      </c>
      <c r="BH955" s="138"/>
      <c r="BI955" s="150"/>
      <c r="BJ955" s="104" t="s">
        <v>93</v>
      </c>
      <c r="BK955" s="55">
        <f t="shared" si="174"/>
        <v>25766594</v>
      </c>
      <c r="BL955" s="65">
        <f>IFERROR(BK955/BH940,"-")</f>
        <v>2.870256409791981E-3</v>
      </c>
      <c r="BM955" s="55">
        <f t="shared" si="175"/>
        <v>986</v>
      </c>
      <c r="BN955" s="65">
        <f>IFERROR(BM955/BI940,"-")</f>
        <v>9.3575021353326376E-2</v>
      </c>
      <c r="BO955" s="62">
        <f t="shared" si="173"/>
        <v>26132.448275862069</v>
      </c>
    </row>
    <row r="956" spans="2:67" s="106" customFormat="1">
      <c r="B956" s="179"/>
      <c r="C956" s="174"/>
      <c r="D956" s="139"/>
      <c r="E956" s="139"/>
      <c r="F956" s="105" t="s">
        <v>101</v>
      </c>
      <c r="G956" s="56">
        <f>SUM(G940:G955)</f>
        <v>4211456</v>
      </c>
      <c r="H956" s="65">
        <f>IFERROR(G956/D940,"-")</f>
        <v>6.4605447807947927E-2</v>
      </c>
      <c r="I956" s="55">
        <v>25</v>
      </c>
      <c r="J956" s="65">
        <f>IFERROR(I956/E940,"-")</f>
        <v>0.69444444444444442</v>
      </c>
      <c r="K956" s="62">
        <f t="shared" si="166"/>
        <v>168458.23999999999</v>
      </c>
      <c r="L956" s="139"/>
      <c r="M956" s="139"/>
      <c r="N956" s="105" t="s">
        <v>101</v>
      </c>
      <c r="O956" s="56">
        <f>SUM(O940:O955)</f>
        <v>26747599</v>
      </c>
      <c r="P956" s="65">
        <f>IFERROR(O956/L940,"-")</f>
        <v>0.16732711446170728</v>
      </c>
      <c r="Q956" s="55">
        <v>61</v>
      </c>
      <c r="R956" s="65">
        <f>IFERROR(Q956/M940,"-")</f>
        <v>0.93846153846153846</v>
      </c>
      <c r="S956" s="62">
        <f t="shared" si="167"/>
        <v>438485.2295081967</v>
      </c>
      <c r="T956" s="139"/>
      <c r="U956" s="139"/>
      <c r="V956" s="105" t="s">
        <v>101</v>
      </c>
      <c r="W956" s="56">
        <f>SUM(W940:W955)</f>
        <v>555311132</v>
      </c>
      <c r="X956" s="53">
        <f>W956/T940</f>
        <v>0.1702039382060094</v>
      </c>
      <c r="Y956" s="55">
        <v>3395</v>
      </c>
      <c r="Z956" s="65">
        <f>IFERROR(Y956/U940,"-")</f>
        <v>0.70655567117585849</v>
      </c>
      <c r="AA956" s="62">
        <f t="shared" si="168"/>
        <v>163567.34374079527</v>
      </c>
      <c r="AB956" s="139"/>
      <c r="AC956" s="139"/>
      <c r="AD956" s="105" t="s">
        <v>101</v>
      </c>
      <c r="AE956" s="56">
        <f>SUM(AE940:AE955)</f>
        <v>595155592</v>
      </c>
      <c r="AF956" s="65">
        <f>IFERROR(AE956/AB940,"-")</f>
        <v>0.22165324280228219</v>
      </c>
      <c r="AG956" s="55">
        <v>2455</v>
      </c>
      <c r="AH956" s="65">
        <f>IFERROR(AG956/AC940,"-")</f>
        <v>0.80862977602108033</v>
      </c>
      <c r="AI956" s="62">
        <f t="shared" si="169"/>
        <v>242425.90305498982</v>
      </c>
      <c r="AJ956" s="139"/>
      <c r="AK956" s="139"/>
      <c r="AL956" s="105" t="s">
        <v>101</v>
      </c>
      <c r="AM956" s="56">
        <f>SUM(AM940:AM955)</f>
        <v>426763442</v>
      </c>
      <c r="AN956" s="65">
        <f>IFERROR(AM956/AJ940,"-")</f>
        <v>0.25626361629674055</v>
      </c>
      <c r="AO956" s="55">
        <v>1385</v>
      </c>
      <c r="AP956" s="65">
        <f>IFERROR(AO956/AK940,"-")</f>
        <v>0.8559950556242274</v>
      </c>
      <c r="AQ956" s="62">
        <f t="shared" si="170"/>
        <v>308132.44909747294</v>
      </c>
      <c r="AR956" s="139"/>
      <c r="AS956" s="139"/>
      <c r="AT956" s="105" t="s">
        <v>101</v>
      </c>
      <c r="AU956" s="56">
        <f>SUM(AU940:AU955)</f>
        <v>247199113</v>
      </c>
      <c r="AV956" s="65">
        <f>IFERROR(AU956/AR940,"-")</f>
        <v>0.29583986030372522</v>
      </c>
      <c r="AW956" s="55">
        <v>644</v>
      </c>
      <c r="AX956" s="65">
        <f>IFERROR(AW956/AS940,"-")</f>
        <v>0.88705234159779611</v>
      </c>
      <c r="AY956" s="62">
        <f t="shared" si="171"/>
        <v>383849.55434782611</v>
      </c>
      <c r="AZ956" s="139"/>
      <c r="BA956" s="139"/>
      <c r="BB956" s="105" t="s">
        <v>101</v>
      </c>
      <c r="BC956" s="56">
        <f>SUM(BC940:BC955)</f>
        <v>93370016</v>
      </c>
      <c r="BD956" s="65">
        <f>IFERROR(BC956/AZ940,"-")</f>
        <v>0.30769019053391305</v>
      </c>
      <c r="BE956" s="55">
        <v>203</v>
      </c>
      <c r="BF956" s="65">
        <f>IFERROR(BE956/BA940,"-")</f>
        <v>0.80876494023904377</v>
      </c>
      <c r="BG956" s="62">
        <f t="shared" si="172"/>
        <v>459950.81773399014</v>
      </c>
      <c r="BH956" s="139"/>
      <c r="BI956" s="151"/>
      <c r="BJ956" s="105" t="s">
        <v>101</v>
      </c>
      <c r="BK956" s="56">
        <f t="shared" si="174"/>
        <v>1948758350</v>
      </c>
      <c r="BL956" s="65">
        <f>IFERROR(BK956/BH940,"-")</f>
        <v>0.21708092832227435</v>
      </c>
      <c r="BM956" s="56">
        <f t="shared" si="175"/>
        <v>8168</v>
      </c>
      <c r="BN956" s="65">
        <f>IFERROR(BM956/BI940,"-")</f>
        <v>0.77517319920280914</v>
      </c>
      <c r="BO956" s="62">
        <f t="shared" si="173"/>
        <v>238584.51885406463</v>
      </c>
    </row>
    <row r="957" spans="2:67" s="106" customFormat="1">
      <c r="B957" s="179">
        <v>57</v>
      </c>
      <c r="C957" s="172" t="s">
        <v>49</v>
      </c>
      <c r="D957" s="137">
        <v>102016880</v>
      </c>
      <c r="E957" s="137">
        <v>45</v>
      </c>
      <c r="F957" s="101" t="s">
        <v>66</v>
      </c>
      <c r="G957" s="48">
        <v>617300</v>
      </c>
      <c r="H957" s="63">
        <f>IFERROR(G957/D957,"-")</f>
        <v>6.050959409854526E-3</v>
      </c>
      <c r="I957" s="48">
        <v>11</v>
      </c>
      <c r="J957" s="63">
        <f>IFERROR(I957/E957,"-")</f>
        <v>0.24444444444444444</v>
      </c>
      <c r="K957" s="60">
        <f t="shared" si="166"/>
        <v>56118.181818181816</v>
      </c>
      <c r="L957" s="137">
        <v>235974020</v>
      </c>
      <c r="M957" s="137">
        <v>85</v>
      </c>
      <c r="N957" s="101" t="s">
        <v>66</v>
      </c>
      <c r="O957" s="48">
        <v>2207156</v>
      </c>
      <c r="P957" s="63">
        <f>IFERROR(O957/L957,"-")</f>
        <v>9.3533855972788866E-3</v>
      </c>
      <c r="Q957" s="48">
        <v>20</v>
      </c>
      <c r="R957" s="63">
        <f>IFERROR(Q957/M957,"-")</f>
        <v>0.23529411764705882</v>
      </c>
      <c r="S957" s="60">
        <f t="shared" si="167"/>
        <v>110357.8</v>
      </c>
      <c r="T957" s="137">
        <v>2339911970</v>
      </c>
      <c r="U957" s="137">
        <v>3216</v>
      </c>
      <c r="V957" s="101" t="s">
        <v>66</v>
      </c>
      <c r="W957" s="48">
        <v>45256554</v>
      </c>
      <c r="X957" s="46">
        <f>W957/T957</f>
        <v>1.9341135299205295E-2</v>
      </c>
      <c r="Y957" s="48">
        <v>631</v>
      </c>
      <c r="Z957" s="63">
        <f>IFERROR(Y957/U957,"-")</f>
        <v>0.19620646766169153</v>
      </c>
      <c r="AA957" s="60">
        <f t="shared" si="168"/>
        <v>71721.955625990493</v>
      </c>
      <c r="AB957" s="137">
        <v>2094151780</v>
      </c>
      <c r="AC957" s="137">
        <v>2315</v>
      </c>
      <c r="AD957" s="101" t="s">
        <v>66</v>
      </c>
      <c r="AE957" s="48">
        <v>64147074</v>
      </c>
      <c r="AF957" s="63">
        <f>IFERROR(AE957/AB957,"-")</f>
        <v>3.0631530442363639E-2</v>
      </c>
      <c r="AG957" s="48">
        <v>571</v>
      </c>
      <c r="AH957" s="63">
        <f>IFERROR(AG957/AC957,"-")</f>
        <v>0.24665226781857452</v>
      </c>
      <c r="AI957" s="60">
        <f t="shared" si="169"/>
        <v>112341.6357267951</v>
      </c>
      <c r="AJ957" s="137">
        <v>1865035560</v>
      </c>
      <c r="AK957" s="137">
        <v>1563</v>
      </c>
      <c r="AL957" s="101" t="s">
        <v>66</v>
      </c>
      <c r="AM957" s="48">
        <v>49311593</v>
      </c>
      <c r="AN957" s="63">
        <f>IFERROR(AM957/AJ957,"-")</f>
        <v>2.644002830702059E-2</v>
      </c>
      <c r="AO957" s="48">
        <v>443</v>
      </c>
      <c r="AP957" s="63">
        <f>IFERROR(AO957/AK957,"-")</f>
        <v>0.28342930262316057</v>
      </c>
      <c r="AQ957" s="60">
        <f t="shared" si="170"/>
        <v>111312.85101580135</v>
      </c>
      <c r="AR957" s="137">
        <v>848043980</v>
      </c>
      <c r="AS957" s="137">
        <v>725</v>
      </c>
      <c r="AT957" s="101" t="s">
        <v>66</v>
      </c>
      <c r="AU957" s="48">
        <v>30300019</v>
      </c>
      <c r="AV957" s="63">
        <f>IFERROR(AU957/AR957,"-")</f>
        <v>3.5729301444955723E-2</v>
      </c>
      <c r="AW957" s="48">
        <v>225</v>
      </c>
      <c r="AX957" s="63">
        <f>IFERROR(AW957/AS957,"-")</f>
        <v>0.31034482758620691</v>
      </c>
      <c r="AY957" s="60">
        <f t="shared" si="171"/>
        <v>134666.75111111111</v>
      </c>
      <c r="AZ957" s="137">
        <v>333998180</v>
      </c>
      <c r="BA957" s="137">
        <v>241</v>
      </c>
      <c r="BB957" s="101" t="s">
        <v>66</v>
      </c>
      <c r="BC957" s="48">
        <v>22856088</v>
      </c>
      <c r="BD957" s="63">
        <f>IFERROR(BC957/AZ957,"-")</f>
        <v>6.8431774089307909E-2</v>
      </c>
      <c r="BE957" s="48">
        <v>70</v>
      </c>
      <c r="BF957" s="63">
        <f>IFERROR(BE957/BA957,"-")</f>
        <v>0.29045643153526973</v>
      </c>
      <c r="BG957" s="60">
        <f t="shared" si="172"/>
        <v>326515.54285714286</v>
      </c>
      <c r="BH957" s="137">
        <f>SUM(D957,L957,T957,AB957,AJ957,AR957,AZ957)</f>
        <v>7819132370</v>
      </c>
      <c r="BI957" s="149">
        <f>SUM(E957,M957,U957,AC957,AK957,AS957,BA957)</f>
        <v>8190</v>
      </c>
      <c r="BJ957" s="101" t="s">
        <v>66</v>
      </c>
      <c r="BK957" s="48">
        <f t="shared" si="174"/>
        <v>214695784</v>
      </c>
      <c r="BL957" s="63">
        <f>IFERROR(BK957/BH957,"-")</f>
        <v>2.7457750277221613E-2</v>
      </c>
      <c r="BM957" s="48">
        <f t="shared" si="175"/>
        <v>1971</v>
      </c>
      <c r="BN957" s="63">
        <f>IFERROR(BM957/BI957,"-")</f>
        <v>0.24065934065934066</v>
      </c>
      <c r="BO957" s="60">
        <f t="shared" si="173"/>
        <v>108927.33840690005</v>
      </c>
    </row>
    <row r="958" spans="2:67" s="106" customFormat="1">
      <c r="B958" s="179"/>
      <c r="C958" s="173"/>
      <c r="D958" s="138"/>
      <c r="E958" s="138"/>
      <c r="F958" s="102" t="s">
        <v>68</v>
      </c>
      <c r="G958" s="52">
        <v>1539148</v>
      </c>
      <c r="H958" s="64">
        <f>IFERROR(G958/D957,"-")</f>
        <v>1.5087189492562407E-2</v>
      </c>
      <c r="I958" s="52">
        <v>11</v>
      </c>
      <c r="J958" s="64">
        <f>IFERROR(I958/E957,"-")</f>
        <v>0.24444444444444444</v>
      </c>
      <c r="K958" s="61">
        <f t="shared" si="166"/>
        <v>139922.54545454544</v>
      </c>
      <c r="L958" s="138"/>
      <c r="M958" s="138"/>
      <c r="N958" s="102" t="s">
        <v>68</v>
      </c>
      <c r="O958" s="52">
        <v>2873697</v>
      </c>
      <c r="P958" s="64">
        <f>IFERROR(O958/L957,"-")</f>
        <v>1.2178022817935636E-2</v>
      </c>
      <c r="Q958" s="52">
        <v>27</v>
      </c>
      <c r="R958" s="64">
        <f>IFERROR(Q958/M957,"-")</f>
        <v>0.31764705882352939</v>
      </c>
      <c r="S958" s="61">
        <f t="shared" si="167"/>
        <v>106433.22222222222</v>
      </c>
      <c r="T958" s="138"/>
      <c r="U958" s="138"/>
      <c r="V958" s="102" t="s">
        <v>68</v>
      </c>
      <c r="W958" s="52">
        <v>58767150</v>
      </c>
      <c r="X958" s="50">
        <f>W958/T957</f>
        <v>2.5115111488574503E-2</v>
      </c>
      <c r="Y958" s="52">
        <v>844</v>
      </c>
      <c r="Z958" s="64">
        <f>IFERROR(Y958/U957,"-")</f>
        <v>0.26243781094527363</v>
      </c>
      <c r="AA958" s="61">
        <f t="shared" si="168"/>
        <v>69629.324644549764</v>
      </c>
      <c r="AB958" s="138"/>
      <c r="AC958" s="138"/>
      <c r="AD958" s="102" t="s">
        <v>68</v>
      </c>
      <c r="AE958" s="52">
        <v>59461294</v>
      </c>
      <c r="AF958" s="64">
        <f>IFERROR(AE958/AB957,"-")</f>
        <v>2.8393975340221041E-2</v>
      </c>
      <c r="AG958" s="52">
        <v>713</v>
      </c>
      <c r="AH958" s="64">
        <f>IFERROR(AG958/AC957,"-")</f>
        <v>0.30799136069114469</v>
      </c>
      <c r="AI958" s="61">
        <f t="shared" si="169"/>
        <v>83395.92426367462</v>
      </c>
      <c r="AJ958" s="138"/>
      <c r="AK958" s="138"/>
      <c r="AL958" s="102" t="s">
        <v>68</v>
      </c>
      <c r="AM958" s="52">
        <v>41104566</v>
      </c>
      <c r="AN958" s="64">
        <f>IFERROR(AM958/AJ957,"-")</f>
        <v>2.2039561540585319E-2</v>
      </c>
      <c r="AO958" s="52">
        <v>557</v>
      </c>
      <c r="AP958" s="64">
        <f>IFERROR(AO958/AK957,"-")</f>
        <v>0.35636596289187461</v>
      </c>
      <c r="AQ958" s="61">
        <f t="shared" si="170"/>
        <v>73796.348294434472</v>
      </c>
      <c r="AR958" s="138"/>
      <c r="AS958" s="138"/>
      <c r="AT958" s="102" t="s">
        <v>68</v>
      </c>
      <c r="AU958" s="52">
        <v>12182382</v>
      </c>
      <c r="AV958" s="64">
        <f>IFERROR(AU958/AR957,"-")</f>
        <v>1.4365271480377704E-2</v>
      </c>
      <c r="AW958" s="52">
        <v>251</v>
      </c>
      <c r="AX958" s="64">
        <f>IFERROR(AW958/AS957,"-")</f>
        <v>0.34620689655172415</v>
      </c>
      <c r="AY958" s="61">
        <f t="shared" si="171"/>
        <v>48535.386454183266</v>
      </c>
      <c r="AZ958" s="138"/>
      <c r="BA958" s="138"/>
      <c r="BB958" s="102" t="s">
        <v>68</v>
      </c>
      <c r="BC958" s="52">
        <v>3848112</v>
      </c>
      <c r="BD958" s="64">
        <f>IFERROR(BC958/AZ957,"-")</f>
        <v>1.1521356194216388E-2</v>
      </c>
      <c r="BE958" s="52">
        <v>68</v>
      </c>
      <c r="BF958" s="64">
        <f>IFERROR(BE958/BA957,"-")</f>
        <v>0.28215767634854771</v>
      </c>
      <c r="BG958" s="61">
        <f t="shared" si="172"/>
        <v>56589.882352941175</v>
      </c>
      <c r="BH958" s="138"/>
      <c r="BI958" s="150"/>
      <c r="BJ958" s="102" t="s">
        <v>68</v>
      </c>
      <c r="BK958" s="52">
        <f t="shared" si="174"/>
        <v>179776349</v>
      </c>
      <c r="BL958" s="64">
        <f>IFERROR(BK958/BH957,"-")</f>
        <v>2.2991853890305735E-2</v>
      </c>
      <c r="BM958" s="52">
        <f t="shared" si="175"/>
        <v>2471</v>
      </c>
      <c r="BN958" s="64">
        <f>IFERROR(BM958/BI957,"-")</f>
        <v>0.30170940170940169</v>
      </c>
      <c r="BO958" s="61">
        <f t="shared" si="173"/>
        <v>72754.491703763662</v>
      </c>
    </row>
    <row r="959" spans="2:67" s="106" customFormat="1">
      <c r="B959" s="179"/>
      <c r="C959" s="173"/>
      <c r="D959" s="138"/>
      <c r="E959" s="138"/>
      <c r="F959" s="103" t="s">
        <v>70</v>
      </c>
      <c r="G959" s="52">
        <v>0</v>
      </c>
      <c r="H959" s="64">
        <f>IFERROR(G959/D957,"-")</f>
        <v>0</v>
      </c>
      <c r="I959" s="52">
        <v>0</v>
      </c>
      <c r="J959" s="64">
        <f>IFERROR(I959/E957,"-")</f>
        <v>0</v>
      </c>
      <c r="K959" s="61" t="str">
        <f t="shared" si="166"/>
        <v>-</v>
      </c>
      <c r="L959" s="138"/>
      <c r="M959" s="138"/>
      <c r="N959" s="103" t="s">
        <v>70</v>
      </c>
      <c r="O959" s="52">
        <v>419846</v>
      </c>
      <c r="P959" s="64">
        <f>IFERROR(O959/L957,"-")</f>
        <v>1.7792043378334615E-3</v>
      </c>
      <c r="Q959" s="52">
        <v>11</v>
      </c>
      <c r="R959" s="64">
        <f>IFERROR(Q959/M957,"-")</f>
        <v>0.12941176470588237</v>
      </c>
      <c r="S959" s="61">
        <f t="shared" si="167"/>
        <v>38167.818181818184</v>
      </c>
      <c r="T959" s="138"/>
      <c r="U959" s="138"/>
      <c r="V959" s="103" t="s">
        <v>70</v>
      </c>
      <c r="W959" s="52">
        <v>54212789</v>
      </c>
      <c r="X959" s="50">
        <f>W959/T957</f>
        <v>2.3168730146715732E-2</v>
      </c>
      <c r="Y959" s="52">
        <v>743</v>
      </c>
      <c r="Z959" s="64">
        <f>IFERROR(Y959/U957,"-")</f>
        <v>0.23103233830845771</v>
      </c>
      <c r="AA959" s="61">
        <f t="shared" si="168"/>
        <v>72964.722745625841</v>
      </c>
      <c r="AB959" s="138"/>
      <c r="AC959" s="138"/>
      <c r="AD959" s="103" t="s">
        <v>70</v>
      </c>
      <c r="AE959" s="52">
        <v>26905198</v>
      </c>
      <c r="AF959" s="64">
        <f>IFERROR(AE959/AB957,"-")</f>
        <v>1.2847778397418739E-2</v>
      </c>
      <c r="AG959" s="52">
        <v>638</v>
      </c>
      <c r="AH959" s="64">
        <f>IFERROR(AG959/AC957,"-")</f>
        <v>0.27559395248380131</v>
      </c>
      <c r="AI959" s="61">
        <f t="shared" si="169"/>
        <v>42171.156739811915</v>
      </c>
      <c r="AJ959" s="138"/>
      <c r="AK959" s="138"/>
      <c r="AL959" s="103" t="s">
        <v>70</v>
      </c>
      <c r="AM959" s="52">
        <v>27867389</v>
      </c>
      <c r="AN959" s="64">
        <f>IFERROR(AM959/AJ957,"-")</f>
        <v>1.4942014832146149E-2</v>
      </c>
      <c r="AO959" s="52">
        <v>470</v>
      </c>
      <c r="AP959" s="64">
        <f>IFERROR(AO959/AK957,"-")</f>
        <v>0.30070377479206656</v>
      </c>
      <c r="AQ959" s="61">
        <f t="shared" si="170"/>
        <v>59292.317021276598</v>
      </c>
      <c r="AR959" s="138"/>
      <c r="AS959" s="138"/>
      <c r="AT959" s="103" t="s">
        <v>70</v>
      </c>
      <c r="AU959" s="52">
        <v>8473635</v>
      </c>
      <c r="AV959" s="64">
        <f>IFERROR(AU959/AR957,"-")</f>
        <v>9.9919758878543076E-3</v>
      </c>
      <c r="AW959" s="52">
        <v>184</v>
      </c>
      <c r="AX959" s="64">
        <f>IFERROR(AW959/AS957,"-")</f>
        <v>0.25379310344827588</v>
      </c>
      <c r="AY959" s="61">
        <f t="shared" si="171"/>
        <v>46052.364130434784</v>
      </c>
      <c r="AZ959" s="138"/>
      <c r="BA959" s="138"/>
      <c r="BB959" s="103" t="s">
        <v>70</v>
      </c>
      <c r="BC959" s="52">
        <v>2026284</v>
      </c>
      <c r="BD959" s="64">
        <f>IFERROR(BC959/AZ957,"-")</f>
        <v>6.066751621221409E-3</v>
      </c>
      <c r="BE959" s="52">
        <v>52</v>
      </c>
      <c r="BF959" s="64">
        <f>IFERROR(BE959/BA957,"-")</f>
        <v>0.21576763485477179</v>
      </c>
      <c r="BG959" s="61">
        <f t="shared" si="172"/>
        <v>38967</v>
      </c>
      <c r="BH959" s="138"/>
      <c r="BI959" s="150"/>
      <c r="BJ959" s="103" t="s">
        <v>70</v>
      </c>
      <c r="BK959" s="52">
        <f t="shared" si="174"/>
        <v>119905141</v>
      </c>
      <c r="BL959" s="64">
        <f>IFERROR(BK959/BH957,"-")</f>
        <v>1.5334839637712899E-2</v>
      </c>
      <c r="BM959" s="52">
        <f t="shared" si="175"/>
        <v>2098</v>
      </c>
      <c r="BN959" s="64">
        <f>IFERROR(BM959/BI957,"-")</f>
        <v>0.25616605616605614</v>
      </c>
      <c r="BO959" s="61">
        <f t="shared" si="173"/>
        <v>57152.116777883697</v>
      </c>
    </row>
    <row r="960" spans="2:67" s="106" customFormat="1">
      <c r="B960" s="179"/>
      <c r="C960" s="173"/>
      <c r="D960" s="138"/>
      <c r="E960" s="138"/>
      <c r="F960" s="103" t="s">
        <v>72</v>
      </c>
      <c r="G960" s="52">
        <v>159614</v>
      </c>
      <c r="H960" s="64">
        <f>IFERROR(G960/D957,"-")</f>
        <v>1.5645842139065612E-3</v>
      </c>
      <c r="I960" s="52">
        <v>4</v>
      </c>
      <c r="J960" s="64">
        <f>IFERROR(I960/E957,"-")</f>
        <v>8.8888888888888892E-2</v>
      </c>
      <c r="K960" s="61">
        <f t="shared" si="166"/>
        <v>39903.5</v>
      </c>
      <c r="L960" s="138"/>
      <c r="M960" s="138"/>
      <c r="N960" s="103" t="s">
        <v>72</v>
      </c>
      <c r="O960" s="52">
        <v>94387</v>
      </c>
      <c r="P960" s="64">
        <f>IFERROR(O960/L957,"-")</f>
        <v>3.9998894793587871E-4</v>
      </c>
      <c r="Q960" s="52">
        <v>9</v>
      </c>
      <c r="R960" s="64">
        <f>IFERROR(Q960/M957,"-")</f>
        <v>0.10588235294117647</v>
      </c>
      <c r="S960" s="61">
        <f t="shared" si="167"/>
        <v>10487.444444444445</v>
      </c>
      <c r="T960" s="138"/>
      <c r="U960" s="138"/>
      <c r="V960" s="103" t="s">
        <v>72</v>
      </c>
      <c r="W960" s="52">
        <v>6613623</v>
      </c>
      <c r="X960" s="50">
        <f>W960/T957</f>
        <v>2.8264409451266665E-3</v>
      </c>
      <c r="Y960" s="52">
        <v>106</v>
      </c>
      <c r="Z960" s="64">
        <f>IFERROR(Y960/U957,"-")</f>
        <v>3.2960199004975127E-2</v>
      </c>
      <c r="AA960" s="61">
        <f t="shared" si="168"/>
        <v>62392.669811320753</v>
      </c>
      <c r="AB960" s="138"/>
      <c r="AC960" s="138"/>
      <c r="AD960" s="103" t="s">
        <v>72</v>
      </c>
      <c r="AE960" s="52">
        <v>1172002</v>
      </c>
      <c r="AF960" s="64">
        <f>IFERROR(AE960/AB957,"-")</f>
        <v>5.5965475434641132E-4</v>
      </c>
      <c r="AG960" s="52">
        <v>89</v>
      </c>
      <c r="AH960" s="64">
        <f>IFERROR(AG960/AC957,"-")</f>
        <v>3.8444924406047513E-2</v>
      </c>
      <c r="AI960" s="61">
        <f t="shared" si="169"/>
        <v>13168.561797752809</v>
      </c>
      <c r="AJ960" s="138"/>
      <c r="AK960" s="138"/>
      <c r="AL960" s="103" t="s">
        <v>72</v>
      </c>
      <c r="AM960" s="52">
        <v>1138281</v>
      </c>
      <c r="AN960" s="64">
        <f>IFERROR(AM960/AJ957,"-")</f>
        <v>6.103267006876802E-4</v>
      </c>
      <c r="AO960" s="52">
        <v>58</v>
      </c>
      <c r="AP960" s="64">
        <f>IFERROR(AO960/AK957,"-")</f>
        <v>3.7108125399872044E-2</v>
      </c>
      <c r="AQ960" s="61">
        <f t="shared" si="170"/>
        <v>19625.53448275862</v>
      </c>
      <c r="AR960" s="138"/>
      <c r="AS960" s="138"/>
      <c r="AT960" s="103" t="s">
        <v>72</v>
      </c>
      <c r="AU960" s="52">
        <v>720815</v>
      </c>
      <c r="AV960" s="64">
        <f>IFERROR(AU960/AR957,"-")</f>
        <v>8.4997360632169106E-4</v>
      </c>
      <c r="AW960" s="52">
        <v>25</v>
      </c>
      <c r="AX960" s="64">
        <f>IFERROR(AW960/AS957,"-")</f>
        <v>3.4482758620689655E-2</v>
      </c>
      <c r="AY960" s="61">
        <f t="shared" si="171"/>
        <v>28832.6</v>
      </c>
      <c r="AZ960" s="138"/>
      <c r="BA960" s="138"/>
      <c r="BB960" s="103" t="s">
        <v>72</v>
      </c>
      <c r="BC960" s="52">
        <v>31010</v>
      </c>
      <c r="BD960" s="64">
        <f>IFERROR(BC960/AZ957,"-")</f>
        <v>9.2844817298106235E-5</v>
      </c>
      <c r="BE960" s="52">
        <v>4</v>
      </c>
      <c r="BF960" s="64">
        <f>IFERROR(BE960/BA957,"-")</f>
        <v>1.6597510373443983E-2</v>
      </c>
      <c r="BG960" s="61">
        <f t="shared" si="172"/>
        <v>7752.5</v>
      </c>
      <c r="BH960" s="138"/>
      <c r="BI960" s="150"/>
      <c r="BJ960" s="103" t="s">
        <v>72</v>
      </c>
      <c r="BK960" s="52">
        <f t="shared" si="174"/>
        <v>9929732</v>
      </c>
      <c r="BL960" s="64">
        <f>IFERROR(BK960/BH957,"-")</f>
        <v>1.2699275993968114E-3</v>
      </c>
      <c r="BM960" s="52">
        <f t="shared" si="175"/>
        <v>295</v>
      </c>
      <c r="BN960" s="64">
        <f>IFERROR(BM960/BI957,"-")</f>
        <v>3.6019536019536016E-2</v>
      </c>
      <c r="BO960" s="61">
        <f t="shared" si="173"/>
        <v>33660.108474576271</v>
      </c>
    </row>
    <row r="961" spans="2:67" s="106" customFormat="1">
      <c r="B961" s="179"/>
      <c r="C961" s="173"/>
      <c r="D961" s="138"/>
      <c r="E961" s="138"/>
      <c r="F961" s="103" t="s">
        <v>74</v>
      </c>
      <c r="G961" s="52">
        <v>418310</v>
      </c>
      <c r="H961" s="64">
        <f>IFERROR(G961/D957,"-")</f>
        <v>4.1003998553964796E-3</v>
      </c>
      <c r="I961" s="52">
        <v>6</v>
      </c>
      <c r="J961" s="64">
        <f>IFERROR(I961/E957,"-")</f>
        <v>0.13333333333333333</v>
      </c>
      <c r="K961" s="61">
        <f t="shared" si="166"/>
        <v>69718.333333333328</v>
      </c>
      <c r="L961" s="138"/>
      <c r="M961" s="138"/>
      <c r="N961" s="103" t="s">
        <v>74</v>
      </c>
      <c r="O961" s="52">
        <v>1126378</v>
      </c>
      <c r="P961" s="64">
        <f>IFERROR(O961/L957,"-")</f>
        <v>4.7733136046078295E-3</v>
      </c>
      <c r="Q961" s="52">
        <v>21</v>
      </c>
      <c r="R961" s="64">
        <f>IFERROR(Q961/M957,"-")</f>
        <v>0.24705882352941178</v>
      </c>
      <c r="S961" s="61">
        <f t="shared" si="167"/>
        <v>53637.047619047618</v>
      </c>
      <c r="T961" s="138"/>
      <c r="U961" s="138"/>
      <c r="V961" s="103" t="s">
        <v>74</v>
      </c>
      <c r="W961" s="52">
        <v>47347655</v>
      </c>
      <c r="X961" s="50">
        <f>W961/T957</f>
        <v>2.0234801824617361E-2</v>
      </c>
      <c r="Y961" s="52">
        <v>903</v>
      </c>
      <c r="Z961" s="64">
        <f>IFERROR(Y961/U957,"-")</f>
        <v>0.28078358208955223</v>
      </c>
      <c r="AA961" s="61">
        <f t="shared" si="168"/>
        <v>52433.726467331122</v>
      </c>
      <c r="AB961" s="138"/>
      <c r="AC961" s="138"/>
      <c r="AD961" s="103" t="s">
        <v>74</v>
      </c>
      <c r="AE961" s="52">
        <v>56271913</v>
      </c>
      <c r="AF961" s="64">
        <f>IFERROR(AE961/AB957,"-")</f>
        <v>2.6870981147316838E-2</v>
      </c>
      <c r="AG961" s="52">
        <v>786</v>
      </c>
      <c r="AH961" s="64">
        <f>IFERROR(AG961/AC957,"-")</f>
        <v>0.33952483801295896</v>
      </c>
      <c r="AI961" s="61">
        <f t="shared" si="169"/>
        <v>71592.764631043261</v>
      </c>
      <c r="AJ961" s="138"/>
      <c r="AK961" s="138"/>
      <c r="AL961" s="103" t="s">
        <v>74</v>
      </c>
      <c r="AM961" s="52">
        <v>29127880</v>
      </c>
      <c r="AN961" s="64">
        <f>IFERROR(AM961/AJ957,"-")</f>
        <v>1.561786843356488E-2</v>
      </c>
      <c r="AO961" s="52">
        <v>485</v>
      </c>
      <c r="AP961" s="64">
        <f>IFERROR(AO961/AK957,"-")</f>
        <v>0.31030070377479207</v>
      </c>
      <c r="AQ961" s="61">
        <f t="shared" si="170"/>
        <v>60057.484536082477</v>
      </c>
      <c r="AR961" s="138"/>
      <c r="AS961" s="138"/>
      <c r="AT961" s="103" t="s">
        <v>74</v>
      </c>
      <c r="AU961" s="52">
        <v>21460566</v>
      </c>
      <c r="AV961" s="64">
        <f>IFERROR(AU961/AR957,"-")</f>
        <v>2.5305958778222799E-2</v>
      </c>
      <c r="AW961" s="52">
        <v>199</v>
      </c>
      <c r="AX961" s="64">
        <f>IFERROR(AW961/AS957,"-")</f>
        <v>0.27448275862068966</v>
      </c>
      <c r="AY961" s="61">
        <f t="shared" si="171"/>
        <v>107842.04020100503</v>
      </c>
      <c r="AZ961" s="138"/>
      <c r="BA961" s="138"/>
      <c r="BB961" s="103" t="s">
        <v>74</v>
      </c>
      <c r="BC961" s="52">
        <v>11113267</v>
      </c>
      <c r="BD961" s="64">
        <f>IFERROR(BC961/AZ957,"-")</f>
        <v>3.3273435801356763E-2</v>
      </c>
      <c r="BE961" s="52">
        <v>52</v>
      </c>
      <c r="BF961" s="64">
        <f>IFERROR(BE961/BA957,"-")</f>
        <v>0.21576763485477179</v>
      </c>
      <c r="BG961" s="61">
        <f t="shared" si="172"/>
        <v>213716.67307692306</v>
      </c>
      <c r="BH961" s="138"/>
      <c r="BI961" s="150"/>
      <c r="BJ961" s="103" t="s">
        <v>74</v>
      </c>
      <c r="BK961" s="52">
        <f t="shared" si="174"/>
        <v>166865969</v>
      </c>
      <c r="BL961" s="64">
        <f>IFERROR(BK961/BH957,"-")</f>
        <v>2.1340726963546722E-2</v>
      </c>
      <c r="BM961" s="52">
        <f t="shared" si="175"/>
        <v>2452</v>
      </c>
      <c r="BN961" s="64">
        <f>IFERROR(BM961/BI957,"-")</f>
        <v>0.29938949938949938</v>
      </c>
      <c r="BO961" s="61">
        <f t="shared" si="173"/>
        <v>68053.005301794459</v>
      </c>
    </row>
    <row r="962" spans="2:67" s="106" customFormat="1">
      <c r="B962" s="179"/>
      <c r="C962" s="173"/>
      <c r="D962" s="138"/>
      <c r="E962" s="138"/>
      <c r="F962" s="103" t="s">
        <v>76</v>
      </c>
      <c r="G962" s="52">
        <v>317724</v>
      </c>
      <c r="H962" s="64">
        <f>IFERROR(G962/D957,"-")</f>
        <v>3.1144257695393156E-3</v>
      </c>
      <c r="I962" s="52">
        <v>13</v>
      </c>
      <c r="J962" s="64">
        <f>IFERROR(I962/E957,"-")</f>
        <v>0.28888888888888886</v>
      </c>
      <c r="K962" s="61">
        <f t="shared" si="166"/>
        <v>24440.307692307691</v>
      </c>
      <c r="L962" s="138"/>
      <c r="M962" s="138"/>
      <c r="N962" s="103" t="s">
        <v>76</v>
      </c>
      <c r="O962" s="52">
        <v>1199337</v>
      </c>
      <c r="P962" s="64">
        <f>IFERROR(O962/L957,"-")</f>
        <v>5.0824959459520166E-3</v>
      </c>
      <c r="Q962" s="52">
        <v>23</v>
      </c>
      <c r="R962" s="64">
        <f>IFERROR(Q962/M957,"-")</f>
        <v>0.27058823529411763</v>
      </c>
      <c r="S962" s="61">
        <f t="shared" si="167"/>
        <v>52145.086956521736</v>
      </c>
      <c r="T962" s="138"/>
      <c r="U962" s="138"/>
      <c r="V962" s="103" t="s">
        <v>76</v>
      </c>
      <c r="W962" s="52">
        <v>60638571</v>
      </c>
      <c r="X962" s="50">
        <f>W962/T957</f>
        <v>2.5914894140226994E-2</v>
      </c>
      <c r="Y962" s="52">
        <v>975</v>
      </c>
      <c r="Z962" s="64">
        <f>IFERROR(Y962/U957,"-")</f>
        <v>0.30317164179104478</v>
      </c>
      <c r="AA962" s="61">
        <f t="shared" si="168"/>
        <v>62193.406153846154</v>
      </c>
      <c r="AB962" s="138"/>
      <c r="AC962" s="138"/>
      <c r="AD962" s="103" t="s">
        <v>76</v>
      </c>
      <c r="AE962" s="52">
        <v>64310951</v>
      </c>
      <c r="AF962" s="64">
        <f>IFERROR(AE962/AB957,"-")</f>
        <v>3.0709785037644214E-2</v>
      </c>
      <c r="AG962" s="52">
        <v>863</v>
      </c>
      <c r="AH962" s="64">
        <f>IFERROR(AG962/AC957,"-")</f>
        <v>0.37278617710583151</v>
      </c>
      <c r="AI962" s="61">
        <f t="shared" si="169"/>
        <v>74520.221320973345</v>
      </c>
      <c r="AJ962" s="138"/>
      <c r="AK962" s="138"/>
      <c r="AL962" s="103" t="s">
        <v>76</v>
      </c>
      <c r="AM962" s="52">
        <v>59080519</v>
      </c>
      <c r="AN962" s="64">
        <f>IFERROR(AM962/AJ957,"-")</f>
        <v>3.1677958462089595E-2</v>
      </c>
      <c r="AO962" s="52">
        <v>652</v>
      </c>
      <c r="AP962" s="64">
        <f>IFERROR(AO962/AK957,"-")</f>
        <v>0.41714651311580292</v>
      </c>
      <c r="AQ962" s="61">
        <f t="shared" si="170"/>
        <v>90614.29294478528</v>
      </c>
      <c r="AR962" s="138"/>
      <c r="AS962" s="138"/>
      <c r="AT962" s="103" t="s">
        <v>76</v>
      </c>
      <c r="AU962" s="52">
        <v>28036141</v>
      </c>
      <c r="AV962" s="64">
        <f>IFERROR(AU962/AR957,"-")</f>
        <v>3.3059772442462242E-2</v>
      </c>
      <c r="AW962" s="52">
        <v>311</v>
      </c>
      <c r="AX962" s="64">
        <f>IFERROR(AW962/AS957,"-")</f>
        <v>0.42896551724137932</v>
      </c>
      <c r="AY962" s="61">
        <f t="shared" si="171"/>
        <v>90148.363344051453</v>
      </c>
      <c r="AZ962" s="138"/>
      <c r="BA962" s="138"/>
      <c r="BB962" s="103" t="s">
        <v>76</v>
      </c>
      <c r="BC962" s="52">
        <v>12008324</v>
      </c>
      <c r="BD962" s="64">
        <f>IFERROR(BC962/AZ957,"-")</f>
        <v>3.5953261781246831E-2</v>
      </c>
      <c r="BE962" s="52">
        <v>88</v>
      </c>
      <c r="BF962" s="64">
        <f>IFERROR(BE962/BA957,"-")</f>
        <v>0.36514522821576761</v>
      </c>
      <c r="BG962" s="61">
        <f t="shared" si="172"/>
        <v>136458.22727272726</v>
      </c>
      <c r="BH962" s="138"/>
      <c r="BI962" s="150"/>
      <c r="BJ962" s="103" t="s">
        <v>76</v>
      </c>
      <c r="BK962" s="52">
        <f t="shared" si="174"/>
        <v>225591567</v>
      </c>
      <c r="BL962" s="64">
        <f>IFERROR(BK962/BH957,"-")</f>
        <v>2.8851227517970771E-2</v>
      </c>
      <c r="BM962" s="52">
        <f t="shared" si="175"/>
        <v>2925</v>
      </c>
      <c r="BN962" s="64">
        <f>IFERROR(BM962/BI957,"-")</f>
        <v>0.35714285714285715</v>
      </c>
      <c r="BO962" s="61">
        <f t="shared" si="173"/>
        <v>77125.322051282055</v>
      </c>
    </row>
    <row r="963" spans="2:67" s="106" customFormat="1">
      <c r="B963" s="179"/>
      <c r="C963" s="173"/>
      <c r="D963" s="138"/>
      <c r="E963" s="138"/>
      <c r="F963" s="103" t="s">
        <v>77</v>
      </c>
      <c r="G963" s="52">
        <v>2520901</v>
      </c>
      <c r="H963" s="64">
        <f>IFERROR(G963/D957,"-")</f>
        <v>2.4710626319879612E-2</v>
      </c>
      <c r="I963" s="52">
        <v>5</v>
      </c>
      <c r="J963" s="64">
        <f>IFERROR(I963/E957,"-")</f>
        <v>0.1111111111111111</v>
      </c>
      <c r="K963" s="61">
        <f t="shared" si="166"/>
        <v>504180.2</v>
      </c>
      <c r="L963" s="138"/>
      <c r="M963" s="138"/>
      <c r="N963" s="103" t="s">
        <v>77</v>
      </c>
      <c r="O963" s="52">
        <v>54275</v>
      </c>
      <c r="P963" s="64">
        <f>IFERROR(O963/L957,"-")</f>
        <v>2.3000413350588339E-4</v>
      </c>
      <c r="Q963" s="52">
        <v>6</v>
      </c>
      <c r="R963" s="64">
        <f>IFERROR(Q963/M957,"-")</f>
        <v>7.0588235294117646E-2</v>
      </c>
      <c r="S963" s="61">
        <f t="shared" si="167"/>
        <v>9045.8333333333339</v>
      </c>
      <c r="T963" s="138"/>
      <c r="U963" s="138"/>
      <c r="V963" s="103" t="s">
        <v>77</v>
      </c>
      <c r="W963" s="52">
        <v>49730194</v>
      </c>
      <c r="X963" s="50">
        <f>W963/T957</f>
        <v>2.1253019189435576E-2</v>
      </c>
      <c r="Y963" s="52">
        <v>242</v>
      </c>
      <c r="Z963" s="64">
        <f>IFERROR(Y963/U957,"-")</f>
        <v>7.5248756218905477E-2</v>
      </c>
      <c r="AA963" s="61">
        <f t="shared" si="168"/>
        <v>205496.6694214876</v>
      </c>
      <c r="AB963" s="138"/>
      <c r="AC963" s="138"/>
      <c r="AD963" s="103" t="s">
        <v>77</v>
      </c>
      <c r="AE963" s="52">
        <v>68791774</v>
      </c>
      <c r="AF963" s="64">
        <f>IFERROR(AE963/AB957,"-")</f>
        <v>3.2849469010312139E-2</v>
      </c>
      <c r="AG963" s="52">
        <v>249</v>
      </c>
      <c r="AH963" s="64">
        <f>IFERROR(AG963/AC957,"-")</f>
        <v>0.10755939524838012</v>
      </c>
      <c r="AI963" s="61">
        <f t="shared" si="169"/>
        <v>276272.18473895581</v>
      </c>
      <c r="AJ963" s="138"/>
      <c r="AK963" s="138"/>
      <c r="AL963" s="103" t="s">
        <v>77</v>
      </c>
      <c r="AM963" s="52">
        <v>91067527</v>
      </c>
      <c r="AN963" s="64">
        <f>IFERROR(AM963/AJ957,"-")</f>
        <v>4.8828842169636698E-2</v>
      </c>
      <c r="AO963" s="52">
        <v>242</v>
      </c>
      <c r="AP963" s="64">
        <f>IFERROR(AO963/AK957,"-")</f>
        <v>0.15483045425463851</v>
      </c>
      <c r="AQ963" s="61">
        <f t="shared" si="170"/>
        <v>376312.09504132229</v>
      </c>
      <c r="AR963" s="138"/>
      <c r="AS963" s="138"/>
      <c r="AT963" s="103" t="s">
        <v>77</v>
      </c>
      <c r="AU963" s="52">
        <v>43101855</v>
      </c>
      <c r="AV963" s="64">
        <f>IFERROR(AU963/AR957,"-")</f>
        <v>5.0825023249383837E-2</v>
      </c>
      <c r="AW963" s="52">
        <v>138</v>
      </c>
      <c r="AX963" s="64">
        <f>IFERROR(AW963/AS957,"-")</f>
        <v>0.19034482758620688</v>
      </c>
      <c r="AY963" s="61">
        <f t="shared" si="171"/>
        <v>312332.28260869568</v>
      </c>
      <c r="AZ963" s="138"/>
      <c r="BA963" s="138"/>
      <c r="BB963" s="103" t="s">
        <v>77</v>
      </c>
      <c r="BC963" s="52">
        <v>19186565</v>
      </c>
      <c r="BD963" s="64">
        <f>IFERROR(BC963/AZ957,"-")</f>
        <v>5.74451184135195E-2</v>
      </c>
      <c r="BE963" s="52">
        <v>55</v>
      </c>
      <c r="BF963" s="64">
        <f>IFERROR(BE963/BA957,"-")</f>
        <v>0.22821576763485477</v>
      </c>
      <c r="BG963" s="61">
        <f t="shared" si="172"/>
        <v>348846.63636363635</v>
      </c>
      <c r="BH963" s="138"/>
      <c r="BI963" s="150"/>
      <c r="BJ963" s="103" t="s">
        <v>77</v>
      </c>
      <c r="BK963" s="52">
        <f t="shared" si="174"/>
        <v>274453091</v>
      </c>
      <c r="BL963" s="64">
        <f>IFERROR(BK963/BH957,"-")</f>
        <v>3.5100197568339667E-2</v>
      </c>
      <c r="BM963" s="52">
        <f t="shared" si="175"/>
        <v>937</v>
      </c>
      <c r="BN963" s="64">
        <f>IFERROR(BM963/BI957,"-")</f>
        <v>0.1144078144078144</v>
      </c>
      <c r="BO963" s="61">
        <f t="shared" si="173"/>
        <v>292906.18036286021</v>
      </c>
    </row>
    <row r="964" spans="2:67" s="106" customFormat="1">
      <c r="B964" s="179"/>
      <c r="C964" s="173"/>
      <c r="D964" s="138"/>
      <c r="E964" s="138"/>
      <c r="F964" s="103" t="s">
        <v>79</v>
      </c>
      <c r="G964" s="52">
        <v>0</v>
      </c>
      <c r="H964" s="64">
        <f>IFERROR(G964/D957,"-")</f>
        <v>0</v>
      </c>
      <c r="I964" s="52">
        <v>0</v>
      </c>
      <c r="J964" s="64">
        <f>IFERROR(I964/E957,"-")</f>
        <v>0</v>
      </c>
      <c r="K964" s="61" t="str">
        <f t="shared" si="166"/>
        <v>-</v>
      </c>
      <c r="L964" s="138"/>
      <c r="M964" s="138"/>
      <c r="N964" s="103" t="s">
        <v>79</v>
      </c>
      <c r="O964" s="52">
        <v>0</v>
      </c>
      <c r="P964" s="64">
        <f>IFERROR(O964/L957,"-")</f>
        <v>0</v>
      </c>
      <c r="Q964" s="52">
        <v>0</v>
      </c>
      <c r="R964" s="64">
        <f>IFERROR(Q964/M957,"-")</f>
        <v>0</v>
      </c>
      <c r="S964" s="61" t="str">
        <f t="shared" si="167"/>
        <v>-</v>
      </c>
      <c r="T964" s="138"/>
      <c r="U964" s="138"/>
      <c r="V964" s="103" t="s">
        <v>79</v>
      </c>
      <c r="W964" s="52">
        <v>0</v>
      </c>
      <c r="X964" s="50">
        <f>W964/T957</f>
        <v>0</v>
      </c>
      <c r="Y964" s="52">
        <v>0</v>
      </c>
      <c r="Z964" s="64">
        <f>IFERROR(Y964/U957,"-")</f>
        <v>0</v>
      </c>
      <c r="AA964" s="61" t="str">
        <f t="shared" si="168"/>
        <v>-</v>
      </c>
      <c r="AB964" s="138"/>
      <c r="AC964" s="138"/>
      <c r="AD964" s="103" t="s">
        <v>79</v>
      </c>
      <c r="AE964" s="52">
        <v>0</v>
      </c>
      <c r="AF964" s="64">
        <f>IFERROR(AE964/AB957,"-")</f>
        <v>0</v>
      </c>
      <c r="AG964" s="52">
        <v>0</v>
      </c>
      <c r="AH964" s="64">
        <f>IFERROR(AG964/AC957,"-")</f>
        <v>0</v>
      </c>
      <c r="AI964" s="61" t="str">
        <f t="shared" si="169"/>
        <v>-</v>
      </c>
      <c r="AJ964" s="138"/>
      <c r="AK964" s="138"/>
      <c r="AL964" s="103" t="s">
        <v>79</v>
      </c>
      <c r="AM964" s="52">
        <v>3620</v>
      </c>
      <c r="AN964" s="64">
        <f>IFERROR(AM964/AJ957,"-")</f>
        <v>1.9409817580100189E-6</v>
      </c>
      <c r="AO964" s="52">
        <v>1</v>
      </c>
      <c r="AP964" s="64">
        <f>IFERROR(AO964/AK957,"-")</f>
        <v>6.3979526551503517E-4</v>
      </c>
      <c r="AQ964" s="61">
        <f t="shared" si="170"/>
        <v>3620</v>
      </c>
      <c r="AR964" s="138"/>
      <c r="AS964" s="138"/>
      <c r="AT964" s="103" t="s">
        <v>79</v>
      </c>
      <c r="AU964" s="52">
        <v>0</v>
      </c>
      <c r="AV964" s="64">
        <f>IFERROR(AU964/AR957,"-")</f>
        <v>0</v>
      </c>
      <c r="AW964" s="52">
        <v>0</v>
      </c>
      <c r="AX964" s="64">
        <f>IFERROR(AW964/AS957,"-")</f>
        <v>0</v>
      </c>
      <c r="AY964" s="61" t="str">
        <f t="shared" si="171"/>
        <v>-</v>
      </c>
      <c r="AZ964" s="138"/>
      <c r="BA964" s="138"/>
      <c r="BB964" s="103" t="s">
        <v>79</v>
      </c>
      <c r="BC964" s="52">
        <v>0</v>
      </c>
      <c r="BD964" s="64">
        <f>IFERROR(BC964/AZ957,"-")</f>
        <v>0</v>
      </c>
      <c r="BE964" s="52">
        <v>0</v>
      </c>
      <c r="BF964" s="64">
        <f>IFERROR(BE964/BA957,"-")</f>
        <v>0</v>
      </c>
      <c r="BG964" s="61" t="str">
        <f t="shared" si="172"/>
        <v>-</v>
      </c>
      <c r="BH964" s="138"/>
      <c r="BI964" s="150"/>
      <c r="BJ964" s="103" t="s">
        <v>79</v>
      </c>
      <c r="BK964" s="52">
        <f t="shared" si="174"/>
        <v>3620</v>
      </c>
      <c r="BL964" s="64">
        <f>IFERROR(BK964/BH957,"-")</f>
        <v>4.6296696726723914E-7</v>
      </c>
      <c r="BM964" s="52">
        <f t="shared" si="175"/>
        <v>1</v>
      </c>
      <c r="BN964" s="64">
        <f>IFERROR(BM964/BI957,"-")</f>
        <v>1.221001221001221E-4</v>
      </c>
      <c r="BO964" s="61">
        <f t="shared" si="173"/>
        <v>3620</v>
      </c>
    </row>
    <row r="965" spans="2:67" s="106" customFormat="1">
      <c r="B965" s="179"/>
      <c r="C965" s="173"/>
      <c r="D965" s="138"/>
      <c r="E965" s="138"/>
      <c r="F965" s="103" t="s">
        <v>81</v>
      </c>
      <c r="G965" s="52">
        <v>0</v>
      </c>
      <c r="H965" s="64">
        <f>IFERROR(G965/D957,"-")</f>
        <v>0</v>
      </c>
      <c r="I965" s="52">
        <v>0</v>
      </c>
      <c r="J965" s="64">
        <f>IFERROR(I965/E957,"-")</f>
        <v>0</v>
      </c>
      <c r="K965" s="61" t="str">
        <f t="shared" si="166"/>
        <v>-</v>
      </c>
      <c r="L965" s="138"/>
      <c r="M965" s="138"/>
      <c r="N965" s="103" t="s">
        <v>81</v>
      </c>
      <c r="O965" s="52">
        <v>822</v>
      </c>
      <c r="P965" s="64">
        <f>IFERROR(O965/L957,"-")</f>
        <v>3.4834343204391738E-6</v>
      </c>
      <c r="Q965" s="52">
        <v>1</v>
      </c>
      <c r="R965" s="64">
        <f>IFERROR(Q965/M957,"-")</f>
        <v>1.1764705882352941E-2</v>
      </c>
      <c r="S965" s="61">
        <f t="shared" si="167"/>
        <v>822</v>
      </c>
      <c r="T965" s="138"/>
      <c r="U965" s="138"/>
      <c r="V965" s="103" t="s">
        <v>81</v>
      </c>
      <c r="W965" s="52">
        <v>309600</v>
      </c>
      <c r="X965" s="50">
        <f>W965/T957</f>
        <v>1.3231266986509754E-4</v>
      </c>
      <c r="Y965" s="52">
        <v>20</v>
      </c>
      <c r="Z965" s="64">
        <f>IFERROR(Y965/U957,"-")</f>
        <v>6.2189054726368162E-3</v>
      </c>
      <c r="AA965" s="61">
        <f t="shared" si="168"/>
        <v>15480</v>
      </c>
      <c r="AB965" s="138"/>
      <c r="AC965" s="138"/>
      <c r="AD965" s="103" t="s">
        <v>81</v>
      </c>
      <c r="AE965" s="52">
        <v>426516</v>
      </c>
      <c r="AF965" s="64">
        <f>IFERROR(AE965/AB957,"-")</f>
        <v>2.0367005107910563E-4</v>
      </c>
      <c r="AG965" s="52">
        <v>20</v>
      </c>
      <c r="AH965" s="64">
        <f>IFERROR(AG965/AC957,"-")</f>
        <v>8.6393088552915772E-3</v>
      </c>
      <c r="AI965" s="61">
        <f t="shared" si="169"/>
        <v>21325.8</v>
      </c>
      <c r="AJ965" s="138"/>
      <c r="AK965" s="138"/>
      <c r="AL965" s="103" t="s">
        <v>81</v>
      </c>
      <c r="AM965" s="52">
        <v>228712</v>
      </c>
      <c r="AN965" s="64">
        <f>IFERROR(AM965/AJ957,"-")</f>
        <v>1.2263144194419543E-4</v>
      </c>
      <c r="AO965" s="52">
        <v>12</v>
      </c>
      <c r="AP965" s="64">
        <f>IFERROR(AO965/AK957,"-")</f>
        <v>7.677543186180422E-3</v>
      </c>
      <c r="AQ965" s="61">
        <f t="shared" si="170"/>
        <v>19059.333333333332</v>
      </c>
      <c r="AR965" s="138"/>
      <c r="AS965" s="138"/>
      <c r="AT965" s="103" t="s">
        <v>81</v>
      </c>
      <c r="AU965" s="52">
        <v>167408</v>
      </c>
      <c r="AV965" s="64">
        <f>IFERROR(AU965/AR957,"-")</f>
        <v>1.9740485629059001E-4</v>
      </c>
      <c r="AW965" s="52">
        <v>6</v>
      </c>
      <c r="AX965" s="64">
        <f>IFERROR(AW965/AS957,"-")</f>
        <v>8.2758620689655175E-3</v>
      </c>
      <c r="AY965" s="61">
        <f t="shared" si="171"/>
        <v>27901.333333333332</v>
      </c>
      <c r="AZ965" s="138"/>
      <c r="BA965" s="138"/>
      <c r="BB965" s="103" t="s">
        <v>81</v>
      </c>
      <c r="BC965" s="52">
        <v>83744</v>
      </c>
      <c r="BD965" s="64">
        <f>IFERROR(BC965/AZ957,"-")</f>
        <v>2.5073190518583066E-4</v>
      </c>
      <c r="BE965" s="52">
        <v>2</v>
      </c>
      <c r="BF965" s="64">
        <f>IFERROR(BE965/BA957,"-")</f>
        <v>8.2987551867219917E-3</v>
      </c>
      <c r="BG965" s="61">
        <f t="shared" si="172"/>
        <v>41872</v>
      </c>
      <c r="BH965" s="138"/>
      <c r="BI965" s="150"/>
      <c r="BJ965" s="103" t="s">
        <v>81</v>
      </c>
      <c r="BK965" s="52">
        <f t="shared" si="174"/>
        <v>1216802</v>
      </c>
      <c r="BL965" s="64">
        <f>IFERROR(BK965/BH957,"-")</f>
        <v>1.5561854466980969E-4</v>
      </c>
      <c r="BM965" s="52">
        <f t="shared" si="175"/>
        <v>61</v>
      </c>
      <c r="BN965" s="64">
        <f>IFERROR(BM965/BI957,"-")</f>
        <v>7.4481074481074485E-3</v>
      </c>
      <c r="BO965" s="61">
        <f t="shared" si="173"/>
        <v>19947.573770491803</v>
      </c>
    </row>
    <row r="966" spans="2:67" s="106" customFormat="1">
      <c r="B966" s="179"/>
      <c r="C966" s="173"/>
      <c r="D966" s="138"/>
      <c r="E966" s="138"/>
      <c r="F966" s="103" t="s">
        <v>83</v>
      </c>
      <c r="G966" s="52">
        <v>946569</v>
      </c>
      <c r="H966" s="64">
        <f>IFERROR(G966/D957,"-")</f>
        <v>9.2785527257842042E-3</v>
      </c>
      <c r="I966" s="52">
        <v>6</v>
      </c>
      <c r="J966" s="64">
        <f>IFERROR(I966/E957,"-")</f>
        <v>0.13333333333333333</v>
      </c>
      <c r="K966" s="61">
        <f t="shared" ref="K966:K1029" si="176">IFERROR(G966/I966,"-")</f>
        <v>157761.5</v>
      </c>
      <c r="L966" s="138"/>
      <c r="M966" s="138"/>
      <c r="N966" s="103" t="s">
        <v>83</v>
      </c>
      <c r="O966" s="52">
        <v>68158</v>
      </c>
      <c r="P966" s="64">
        <f>IFERROR(O966/L957,"-")</f>
        <v>2.8883688128040537E-4</v>
      </c>
      <c r="Q966" s="52">
        <v>5</v>
      </c>
      <c r="R966" s="64">
        <f>IFERROR(Q966/M957,"-")</f>
        <v>5.8823529411764705E-2</v>
      </c>
      <c r="S966" s="61">
        <f t="shared" ref="S966:S1029" si="177">IFERROR(O966/Q966,"-")</f>
        <v>13631.6</v>
      </c>
      <c r="T966" s="138"/>
      <c r="U966" s="138"/>
      <c r="V966" s="103" t="s">
        <v>83</v>
      </c>
      <c r="W966" s="52">
        <v>2661129</v>
      </c>
      <c r="X966" s="50">
        <f>W966/T957</f>
        <v>1.137277399371567E-3</v>
      </c>
      <c r="Y966" s="52">
        <v>101</v>
      </c>
      <c r="Z966" s="64">
        <f>IFERROR(Y966/U957,"-")</f>
        <v>3.1405472636815923E-2</v>
      </c>
      <c r="AA966" s="61">
        <f t="shared" ref="AA966:AA1029" si="178">IFERROR(W966/Y966,"-")</f>
        <v>26347.811881188118</v>
      </c>
      <c r="AB966" s="138"/>
      <c r="AC966" s="138"/>
      <c r="AD966" s="103" t="s">
        <v>83</v>
      </c>
      <c r="AE966" s="52">
        <v>3924085</v>
      </c>
      <c r="AF966" s="64">
        <f>IFERROR(AE966/AB957,"-")</f>
        <v>1.8738302722260179E-3</v>
      </c>
      <c r="AG966" s="52">
        <v>114</v>
      </c>
      <c r="AH966" s="64">
        <f>IFERROR(AG966/AC957,"-")</f>
        <v>4.9244060475161985E-2</v>
      </c>
      <c r="AI966" s="61">
        <f t="shared" ref="AI966:AI1029" si="179">IFERROR(AE966/AG966,"-")</f>
        <v>34421.798245614038</v>
      </c>
      <c r="AJ966" s="138"/>
      <c r="AK966" s="138"/>
      <c r="AL966" s="103" t="s">
        <v>83</v>
      </c>
      <c r="AM966" s="52">
        <v>3087142</v>
      </c>
      <c r="AN966" s="64">
        <f>IFERROR(AM966/AJ957,"-")</f>
        <v>1.6552724603277806E-3</v>
      </c>
      <c r="AO966" s="52">
        <v>84</v>
      </c>
      <c r="AP966" s="64">
        <f>IFERROR(AO966/AK957,"-")</f>
        <v>5.3742802303262956E-2</v>
      </c>
      <c r="AQ966" s="61">
        <f t="shared" ref="AQ966:AQ1029" si="180">IFERROR(AM966/AO966,"-")</f>
        <v>36751.690476190473</v>
      </c>
      <c r="AR966" s="138"/>
      <c r="AS966" s="138"/>
      <c r="AT966" s="103" t="s">
        <v>83</v>
      </c>
      <c r="AU966" s="52">
        <v>665653</v>
      </c>
      <c r="AV966" s="64">
        <f>IFERROR(AU966/AR957,"-")</f>
        <v>7.8492745152203074E-4</v>
      </c>
      <c r="AW966" s="52">
        <v>50</v>
      </c>
      <c r="AX966" s="64">
        <f>IFERROR(AW966/AS957,"-")</f>
        <v>6.8965517241379309E-2</v>
      </c>
      <c r="AY966" s="61">
        <f t="shared" ref="AY966:AY1029" si="181">IFERROR(AU966/AW966,"-")</f>
        <v>13313.06</v>
      </c>
      <c r="AZ966" s="138"/>
      <c r="BA966" s="138"/>
      <c r="BB966" s="103" t="s">
        <v>83</v>
      </c>
      <c r="BC966" s="52">
        <v>1312755</v>
      </c>
      <c r="BD966" s="64">
        <f>IFERROR(BC966/AZ957,"-")</f>
        <v>3.9304256089060128E-3</v>
      </c>
      <c r="BE966" s="52">
        <v>21</v>
      </c>
      <c r="BF966" s="64">
        <f>IFERROR(BE966/BA957,"-")</f>
        <v>8.7136929460580909E-2</v>
      </c>
      <c r="BG966" s="61">
        <f t="shared" ref="BG966:BG1029" si="182">IFERROR(BC966/BE966,"-")</f>
        <v>62512.142857142855</v>
      </c>
      <c r="BH966" s="138"/>
      <c r="BI966" s="150"/>
      <c r="BJ966" s="103" t="s">
        <v>83</v>
      </c>
      <c r="BK966" s="52">
        <f t="shared" si="174"/>
        <v>12665491</v>
      </c>
      <c r="BL966" s="64">
        <f>IFERROR(BK966/BH957,"-")</f>
        <v>1.6198077229890918E-3</v>
      </c>
      <c r="BM966" s="52">
        <f t="shared" si="175"/>
        <v>381</v>
      </c>
      <c r="BN966" s="64">
        <f>IFERROR(BM966/BI957,"-")</f>
        <v>4.6520146520146521E-2</v>
      </c>
      <c r="BO966" s="61">
        <f t="shared" ref="BO966:BO1029" si="183">IFERROR(BK966/BM966,"-")</f>
        <v>33242.758530183724</v>
      </c>
    </row>
    <row r="967" spans="2:67" s="106" customFormat="1">
      <c r="B967" s="179"/>
      <c r="C967" s="173"/>
      <c r="D967" s="138"/>
      <c r="E967" s="138"/>
      <c r="F967" s="103" t="s">
        <v>85</v>
      </c>
      <c r="G967" s="52">
        <v>17649</v>
      </c>
      <c r="H967" s="64">
        <f>IFERROR(G967/D957,"-")</f>
        <v>1.7300078183139889E-4</v>
      </c>
      <c r="I967" s="52">
        <v>1</v>
      </c>
      <c r="J967" s="64">
        <f>IFERROR(I967/E957,"-")</f>
        <v>2.2222222222222223E-2</v>
      </c>
      <c r="K967" s="61">
        <f t="shared" si="176"/>
        <v>17649</v>
      </c>
      <c r="L967" s="138"/>
      <c r="M967" s="138"/>
      <c r="N967" s="103" t="s">
        <v>85</v>
      </c>
      <c r="O967" s="52">
        <v>44045</v>
      </c>
      <c r="P967" s="64">
        <f>IFERROR(O967/L957,"-")</f>
        <v>1.8665190345954185E-4</v>
      </c>
      <c r="Q967" s="52">
        <v>2</v>
      </c>
      <c r="R967" s="64">
        <f>IFERROR(Q967/M957,"-")</f>
        <v>2.3529411764705882E-2</v>
      </c>
      <c r="S967" s="61">
        <f t="shared" si="177"/>
        <v>22022.5</v>
      </c>
      <c r="T967" s="138"/>
      <c r="U967" s="138"/>
      <c r="V967" s="103" t="s">
        <v>85</v>
      </c>
      <c r="W967" s="52">
        <v>2994947</v>
      </c>
      <c r="X967" s="50">
        <f>W967/T957</f>
        <v>1.2799400312482696E-3</v>
      </c>
      <c r="Y967" s="52">
        <v>24</v>
      </c>
      <c r="Z967" s="64">
        <f>IFERROR(Y967/U957,"-")</f>
        <v>7.462686567164179E-3</v>
      </c>
      <c r="AA967" s="61">
        <f t="shared" si="178"/>
        <v>124789.45833333333</v>
      </c>
      <c r="AB967" s="138"/>
      <c r="AC967" s="138"/>
      <c r="AD967" s="103" t="s">
        <v>85</v>
      </c>
      <c r="AE967" s="52">
        <v>238263</v>
      </c>
      <c r="AF967" s="64">
        <f>IFERROR(AE967/AB957,"-")</f>
        <v>1.1377542080545853E-4</v>
      </c>
      <c r="AG967" s="52">
        <v>20</v>
      </c>
      <c r="AH967" s="64">
        <f>IFERROR(AG967/AC957,"-")</f>
        <v>8.6393088552915772E-3</v>
      </c>
      <c r="AI967" s="61">
        <f t="shared" si="179"/>
        <v>11913.15</v>
      </c>
      <c r="AJ967" s="138"/>
      <c r="AK967" s="138"/>
      <c r="AL967" s="103" t="s">
        <v>85</v>
      </c>
      <c r="AM967" s="52">
        <v>2096708</v>
      </c>
      <c r="AN967" s="64">
        <f>IFERROR(AM967/AJ957,"-")</f>
        <v>1.1242187789706273E-3</v>
      </c>
      <c r="AO967" s="52">
        <v>27</v>
      </c>
      <c r="AP967" s="64">
        <f>IFERROR(AO967/AK957,"-")</f>
        <v>1.7274472168905951E-2</v>
      </c>
      <c r="AQ967" s="61">
        <f t="shared" si="180"/>
        <v>77655.851851851854</v>
      </c>
      <c r="AR967" s="138"/>
      <c r="AS967" s="138"/>
      <c r="AT967" s="103" t="s">
        <v>85</v>
      </c>
      <c r="AU967" s="52">
        <v>1234513</v>
      </c>
      <c r="AV967" s="64">
        <f>IFERROR(AU967/AR957,"-")</f>
        <v>1.4557181338637649E-3</v>
      </c>
      <c r="AW967" s="52">
        <v>9</v>
      </c>
      <c r="AX967" s="64">
        <f>IFERROR(AW967/AS957,"-")</f>
        <v>1.2413793103448275E-2</v>
      </c>
      <c r="AY967" s="61">
        <f t="shared" si="181"/>
        <v>137168.11111111112</v>
      </c>
      <c r="AZ967" s="138"/>
      <c r="BA967" s="138"/>
      <c r="BB967" s="103" t="s">
        <v>85</v>
      </c>
      <c r="BC967" s="52">
        <v>8312127</v>
      </c>
      <c r="BD967" s="64">
        <f>IFERROR(BC967/AZ957,"-")</f>
        <v>2.4886743394829276E-2</v>
      </c>
      <c r="BE967" s="52">
        <v>4</v>
      </c>
      <c r="BF967" s="64">
        <f>IFERROR(BE967/BA957,"-")</f>
        <v>1.6597510373443983E-2</v>
      </c>
      <c r="BG967" s="61">
        <f t="shared" si="182"/>
        <v>2078031.75</v>
      </c>
      <c r="BH967" s="138"/>
      <c r="BI967" s="150"/>
      <c r="BJ967" s="103" t="s">
        <v>85</v>
      </c>
      <c r="BK967" s="52">
        <f t="shared" si="174"/>
        <v>14938252</v>
      </c>
      <c r="BL967" s="64">
        <f>IFERROR(BK967/BH957,"-")</f>
        <v>1.9104743714678921E-3</v>
      </c>
      <c r="BM967" s="52">
        <f t="shared" si="175"/>
        <v>87</v>
      </c>
      <c r="BN967" s="64">
        <f>IFERROR(BM967/BI957,"-")</f>
        <v>1.0622710622710623E-2</v>
      </c>
      <c r="BO967" s="61">
        <f t="shared" si="183"/>
        <v>171704.0459770115</v>
      </c>
    </row>
    <row r="968" spans="2:67" s="106" customFormat="1">
      <c r="B968" s="179"/>
      <c r="C968" s="173"/>
      <c r="D968" s="138"/>
      <c r="E968" s="138"/>
      <c r="F968" s="103" t="s">
        <v>87</v>
      </c>
      <c r="G968" s="52">
        <v>2108</v>
      </c>
      <c r="H968" s="64">
        <f>IFERROR(G968/D957,"-")</f>
        <v>2.0663247101852165E-5</v>
      </c>
      <c r="I968" s="52">
        <v>1</v>
      </c>
      <c r="J968" s="64">
        <f>IFERROR(I968/E957,"-")</f>
        <v>2.2222222222222223E-2</v>
      </c>
      <c r="K968" s="61">
        <f t="shared" si="176"/>
        <v>2108</v>
      </c>
      <c r="L968" s="138"/>
      <c r="M968" s="138"/>
      <c r="N968" s="103" t="s">
        <v>87</v>
      </c>
      <c r="O968" s="52">
        <v>112545</v>
      </c>
      <c r="P968" s="64">
        <f>IFERROR(O968/L957,"-")</f>
        <v>4.7693809682947298E-4</v>
      </c>
      <c r="Q968" s="52">
        <v>3</v>
      </c>
      <c r="R968" s="64">
        <f>IFERROR(Q968/M957,"-")</f>
        <v>3.5294117647058823E-2</v>
      </c>
      <c r="S968" s="61">
        <f t="shared" si="177"/>
        <v>37515</v>
      </c>
      <c r="T968" s="138"/>
      <c r="U968" s="138"/>
      <c r="V968" s="103" t="s">
        <v>87</v>
      </c>
      <c r="W968" s="52">
        <v>15507084</v>
      </c>
      <c r="X968" s="50">
        <f>W968/T957</f>
        <v>6.6272082876690439E-3</v>
      </c>
      <c r="Y968" s="52">
        <v>37</v>
      </c>
      <c r="Z968" s="64">
        <f>IFERROR(Y968/U957,"-")</f>
        <v>1.1504975124378109E-2</v>
      </c>
      <c r="AA968" s="61">
        <f t="shared" si="178"/>
        <v>419110.3783783784</v>
      </c>
      <c r="AB968" s="138"/>
      <c r="AC968" s="138"/>
      <c r="AD968" s="103" t="s">
        <v>87</v>
      </c>
      <c r="AE968" s="52">
        <v>19401612</v>
      </c>
      <c r="AF968" s="64">
        <f>IFERROR(AE968/AB957,"-")</f>
        <v>9.2646637102875139E-3</v>
      </c>
      <c r="AG968" s="52">
        <v>34</v>
      </c>
      <c r="AH968" s="64">
        <f>IFERROR(AG968/AC957,"-")</f>
        <v>1.468682505399568E-2</v>
      </c>
      <c r="AI968" s="61">
        <f t="shared" si="179"/>
        <v>570635.6470588235</v>
      </c>
      <c r="AJ968" s="138"/>
      <c r="AK968" s="138"/>
      <c r="AL968" s="103" t="s">
        <v>87</v>
      </c>
      <c r="AM968" s="52">
        <v>27214028</v>
      </c>
      <c r="AN968" s="64">
        <f>IFERROR(AM968/AJ957,"-")</f>
        <v>1.4591693897782839E-2</v>
      </c>
      <c r="AO968" s="52">
        <v>50</v>
      </c>
      <c r="AP968" s="64">
        <f>IFERROR(AO968/AK957,"-")</f>
        <v>3.1989763275751759E-2</v>
      </c>
      <c r="AQ968" s="61">
        <f t="shared" si="180"/>
        <v>544280.56000000006</v>
      </c>
      <c r="AR968" s="138"/>
      <c r="AS968" s="138"/>
      <c r="AT968" s="103" t="s">
        <v>87</v>
      </c>
      <c r="AU968" s="52">
        <v>14183412</v>
      </c>
      <c r="AV968" s="64">
        <f>IFERROR(AU968/AR957,"-")</f>
        <v>1.6724854293523786E-2</v>
      </c>
      <c r="AW968" s="52">
        <v>30</v>
      </c>
      <c r="AX968" s="64">
        <f>IFERROR(AW968/AS957,"-")</f>
        <v>4.1379310344827586E-2</v>
      </c>
      <c r="AY968" s="61">
        <f t="shared" si="181"/>
        <v>472780.4</v>
      </c>
      <c r="AZ968" s="138"/>
      <c r="BA968" s="138"/>
      <c r="BB968" s="103" t="s">
        <v>87</v>
      </c>
      <c r="BC968" s="52">
        <v>7430112</v>
      </c>
      <c r="BD968" s="64">
        <f>IFERROR(BC968/AZ957,"-")</f>
        <v>2.2245965531907989E-2</v>
      </c>
      <c r="BE968" s="52">
        <v>15</v>
      </c>
      <c r="BF968" s="64">
        <f>IFERROR(BE968/BA957,"-")</f>
        <v>6.2240663900414939E-2</v>
      </c>
      <c r="BG968" s="61">
        <f t="shared" si="182"/>
        <v>495340.79999999999</v>
      </c>
      <c r="BH968" s="138"/>
      <c r="BI968" s="150"/>
      <c r="BJ968" s="103" t="s">
        <v>87</v>
      </c>
      <c r="BK968" s="52">
        <f t="shared" si="174"/>
        <v>83850901</v>
      </c>
      <c r="BL968" s="64">
        <f>IFERROR(BK968/BH957,"-")</f>
        <v>1.0723811419501522E-2</v>
      </c>
      <c r="BM968" s="52">
        <f t="shared" si="175"/>
        <v>170</v>
      </c>
      <c r="BN968" s="64">
        <f>IFERROR(BM968/BI957,"-")</f>
        <v>2.0757020757020756E-2</v>
      </c>
      <c r="BO968" s="61">
        <f t="shared" si="183"/>
        <v>493240.59411764704</v>
      </c>
    </row>
    <row r="969" spans="2:67" s="106" customFormat="1">
      <c r="B969" s="179"/>
      <c r="C969" s="173"/>
      <c r="D969" s="138"/>
      <c r="E969" s="138"/>
      <c r="F969" s="103" t="s">
        <v>89</v>
      </c>
      <c r="G969" s="52">
        <v>483508</v>
      </c>
      <c r="H969" s="64">
        <f>IFERROR(G969/D957,"-")</f>
        <v>4.7394901706462695E-3</v>
      </c>
      <c r="I969" s="52">
        <v>8</v>
      </c>
      <c r="J969" s="64">
        <f>IFERROR(I969/E957,"-")</f>
        <v>0.17777777777777778</v>
      </c>
      <c r="K969" s="61">
        <f t="shared" si="176"/>
        <v>60438.5</v>
      </c>
      <c r="L969" s="138"/>
      <c r="M969" s="138"/>
      <c r="N969" s="103" t="s">
        <v>89</v>
      </c>
      <c r="O969" s="52">
        <v>1294802</v>
      </c>
      <c r="P969" s="64">
        <f>IFERROR(O969/L957,"-")</f>
        <v>5.4870531933981547E-3</v>
      </c>
      <c r="Q969" s="52">
        <v>14</v>
      </c>
      <c r="R969" s="64">
        <f>IFERROR(Q969/M957,"-")</f>
        <v>0.16470588235294117</v>
      </c>
      <c r="S969" s="61">
        <f t="shared" si="177"/>
        <v>92485.857142857145</v>
      </c>
      <c r="T969" s="138"/>
      <c r="U969" s="138"/>
      <c r="V969" s="103" t="s">
        <v>89</v>
      </c>
      <c r="W969" s="52">
        <v>18856962</v>
      </c>
      <c r="X969" s="50">
        <f>W969/T957</f>
        <v>8.0588339398084286E-3</v>
      </c>
      <c r="Y969" s="52">
        <v>316</v>
      </c>
      <c r="Z969" s="64">
        <f>IFERROR(Y969/U957,"-")</f>
        <v>9.8258706467661688E-2</v>
      </c>
      <c r="AA969" s="61">
        <f t="shared" si="178"/>
        <v>59673.930379746838</v>
      </c>
      <c r="AB969" s="138"/>
      <c r="AC969" s="138"/>
      <c r="AD969" s="103" t="s">
        <v>89</v>
      </c>
      <c r="AE969" s="52">
        <v>17259448</v>
      </c>
      <c r="AF969" s="64">
        <f>IFERROR(AE969/AB957,"-")</f>
        <v>8.2417369002737717E-3</v>
      </c>
      <c r="AG969" s="52">
        <v>288</v>
      </c>
      <c r="AH969" s="64">
        <f>IFERROR(AG969/AC957,"-")</f>
        <v>0.1244060475161987</v>
      </c>
      <c r="AI969" s="61">
        <f t="shared" si="179"/>
        <v>59928.638888888891</v>
      </c>
      <c r="AJ969" s="138"/>
      <c r="AK969" s="138"/>
      <c r="AL969" s="103" t="s">
        <v>89</v>
      </c>
      <c r="AM969" s="52">
        <v>27577921</v>
      </c>
      <c r="AN969" s="64">
        <f>IFERROR(AM969/AJ957,"-")</f>
        <v>1.478680706763575E-2</v>
      </c>
      <c r="AO969" s="52">
        <v>235</v>
      </c>
      <c r="AP969" s="64">
        <f>IFERROR(AO969/AK957,"-")</f>
        <v>0.15035188739603328</v>
      </c>
      <c r="AQ969" s="61">
        <f t="shared" si="180"/>
        <v>117352.85531914893</v>
      </c>
      <c r="AR969" s="138"/>
      <c r="AS969" s="138"/>
      <c r="AT969" s="103" t="s">
        <v>89</v>
      </c>
      <c r="AU969" s="52">
        <v>14618792</v>
      </c>
      <c r="AV969" s="64">
        <f>IFERROR(AU969/AR957,"-")</f>
        <v>1.723824747862723E-2</v>
      </c>
      <c r="AW969" s="52">
        <v>95</v>
      </c>
      <c r="AX969" s="64">
        <f>IFERROR(AW969/AS957,"-")</f>
        <v>0.1310344827586207</v>
      </c>
      <c r="AY969" s="61">
        <f t="shared" si="181"/>
        <v>153882.02105263158</v>
      </c>
      <c r="AZ969" s="138"/>
      <c r="BA969" s="138"/>
      <c r="BB969" s="103" t="s">
        <v>89</v>
      </c>
      <c r="BC969" s="52">
        <v>2360254</v>
      </c>
      <c r="BD969" s="64">
        <f>IFERROR(BC969/AZ957,"-")</f>
        <v>7.0666672495041738E-3</v>
      </c>
      <c r="BE969" s="52">
        <v>30</v>
      </c>
      <c r="BF969" s="64">
        <f>IFERROR(BE969/BA957,"-")</f>
        <v>0.12448132780082988</v>
      </c>
      <c r="BG969" s="61">
        <f t="shared" si="182"/>
        <v>78675.133333333331</v>
      </c>
      <c r="BH969" s="138"/>
      <c r="BI969" s="150"/>
      <c r="BJ969" s="103" t="s">
        <v>89</v>
      </c>
      <c r="BK969" s="52">
        <f t="shared" si="174"/>
        <v>82451687</v>
      </c>
      <c r="BL969" s="64">
        <f>IFERROR(BK969/BH957,"-")</f>
        <v>1.0544863943772831E-2</v>
      </c>
      <c r="BM969" s="52">
        <f t="shared" si="175"/>
        <v>986</v>
      </c>
      <c r="BN969" s="64">
        <f>IFERROR(BM969/BI957,"-")</f>
        <v>0.12039072039072039</v>
      </c>
      <c r="BO969" s="61">
        <f t="shared" si="183"/>
        <v>83622.400608519267</v>
      </c>
    </row>
    <row r="970" spans="2:67" s="106" customFormat="1">
      <c r="B970" s="179"/>
      <c r="C970" s="173"/>
      <c r="D970" s="138"/>
      <c r="E970" s="138"/>
      <c r="F970" s="103" t="s">
        <v>91</v>
      </c>
      <c r="G970" s="52">
        <v>423207</v>
      </c>
      <c r="H970" s="64">
        <f>IFERROR(G970/D957,"-")</f>
        <v>4.1484017154808104E-3</v>
      </c>
      <c r="I970" s="52">
        <v>5</v>
      </c>
      <c r="J970" s="64">
        <f>IFERROR(I970/E957,"-")</f>
        <v>0.1111111111111111</v>
      </c>
      <c r="K970" s="61">
        <f t="shared" si="176"/>
        <v>84641.4</v>
      </c>
      <c r="L970" s="138"/>
      <c r="M970" s="138"/>
      <c r="N970" s="103" t="s">
        <v>91</v>
      </c>
      <c r="O970" s="52">
        <v>61563</v>
      </c>
      <c r="P970" s="64">
        <f>IFERROR(O970/L957,"-")</f>
        <v>2.6088888937858497E-4</v>
      </c>
      <c r="Q970" s="52">
        <v>2</v>
      </c>
      <c r="R970" s="64">
        <f>IFERROR(Q970/M957,"-")</f>
        <v>2.3529411764705882E-2</v>
      </c>
      <c r="S970" s="61">
        <f t="shared" si="177"/>
        <v>30781.5</v>
      </c>
      <c r="T970" s="138"/>
      <c r="U970" s="138"/>
      <c r="V970" s="103" t="s">
        <v>91</v>
      </c>
      <c r="W970" s="52">
        <v>43252521</v>
      </c>
      <c r="X970" s="50">
        <f>W970/T957</f>
        <v>1.8484678720627257E-2</v>
      </c>
      <c r="Y970" s="52">
        <v>226</v>
      </c>
      <c r="Z970" s="64">
        <f>IFERROR(Y970/U957,"-")</f>
        <v>7.0273631840796019E-2</v>
      </c>
      <c r="AA970" s="61">
        <f t="shared" si="178"/>
        <v>191382.83628318584</v>
      </c>
      <c r="AB970" s="138"/>
      <c r="AC970" s="138"/>
      <c r="AD970" s="103" t="s">
        <v>91</v>
      </c>
      <c r="AE970" s="52">
        <v>80946946</v>
      </c>
      <c r="AF970" s="64">
        <f>IFERROR(AE970/AB957,"-")</f>
        <v>3.8653810470222934E-2</v>
      </c>
      <c r="AG970" s="52">
        <v>348</v>
      </c>
      <c r="AH970" s="64">
        <f>IFERROR(AG970/AC957,"-")</f>
        <v>0.15032397408207343</v>
      </c>
      <c r="AI970" s="61">
        <f t="shared" si="179"/>
        <v>232606.16666666666</v>
      </c>
      <c r="AJ970" s="138"/>
      <c r="AK970" s="138"/>
      <c r="AL970" s="103" t="s">
        <v>91</v>
      </c>
      <c r="AM970" s="52">
        <v>93925906</v>
      </c>
      <c r="AN970" s="64">
        <f>IFERROR(AM970/AJ957,"-")</f>
        <v>5.0361455842697175E-2</v>
      </c>
      <c r="AO970" s="52">
        <v>382</v>
      </c>
      <c r="AP970" s="64">
        <f>IFERROR(AO970/AK957,"-")</f>
        <v>0.24440179142674345</v>
      </c>
      <c r="AQ970" s="61">
        <f t="shared" si="180"/>
        <v>245879.33507853403</v>
      </c>
      <c r="AR970" s="138"/>
      <c r="AS970" s="138"/>
      <c r="AT970" s="103" t="s">
        <v>91</v>
      </c>
      <c r="AU970" s="52">
        <v>42378166</v>
      </c>
      <c r="AV970" s="64">
        <f>IFERROR(AU970/AR957,"-")</f>
        <v>4.9971660667881869E-2</v>
      </c>
      <c r="AW970" s="52">
        <v>206</v>
      </c>
      <c r="AX970" s="64">
        <f>IFERROR(AW970/AS957,"-")</f>
        <v>0.28413793103448276</v>
      </c>
      <c r="AY970" s="61">
        <f t="shared" si="181"/>
        <v>205719.25242718446</v>
      </c>
      <c r="AZ970" s="138"/>
      <c r="BA970" s="138"/>
      <c r="BB970" s="103" t="s">
        <v>91</v>
      </c>
      <c r="BC970" s="52">
        <v>27944414</v>
      </c>
      <c r="BD970" s="64">
        <f>IFERROR(BC970/AZ957,"-")</f>
        <v>8.3666366086186453E-2</v>
      </c>
      <c r="BE970" s="52">
        <v>69</v>
      </c>
      <c r="BF970" s="64">
        <f>IFERROR(BE970/BA957,"-")</f>
        <v>0.2863070539419087</v>
      </c>
      <c r="BG970" s="61">
        <f t="shared" si="182"/>
        <v>404991.50724637683</v>
      </c>
      <c r="BH970" s="138"/>
      <c r="BI970" s="150"/>
      <c r="BJ970" s="103" t="s">
        <v>91</v>
      </c>
      <c r="BK970" s="52">
        <f t="shared" si="174"/>
        <v>288932723</v>
      </c>
      <c r="BL970" s="64">
        <f>IFERROR(BK970/BH957,"-")</f>
        <v>3.6952018373363336E-2</v>
      </c>
      <c r="BM970" s="52">
        <f t="shared" si="175"/>
        <v>1238</v>
      </c>
      <c r="BN970" s="64">
        <f>IFERROR(BM970/BI957,"-")</f>
        <v>0.15115995115995115</v>
      </c>
      <c r="BO970" s="61">
        <f t="shared" si="183"/>
        <v>233386.69063004846</v>
      </c>
    </row>
    <row r="971" spans="2:67" s="106" customFormat="1">
      <c r="B971" s="179"/>
      <c r="C971" s="173"/>
      <c r="D971" s="138"/>
      <c r="E971" s="138"/>
      <c r="F971" s="103" t="s">
        <v>95</v>
      </c>
      <c r="G971" s="52">
        <v>2871465</v>
      </c>
      <c r="H971" s="64">
        <f>IFERROR(G971/D957,"-")</f>
        <v>2.8146959601195409E-2</v>
      </c>
      <c r="I971" s="52">
        <v>7</v>
      </c>
      <c r="J971" s="64">
        <f>IFERROR(I971/E957,"-")</f>
        <v>0.15555555555555556</v>
      </c>
      <c r="K971" s="61">
        <f t="shared" si="176"/>
        <v>410209.28571428574</v>
      </c>
      <c r="L971" s="138"/>
      <c r="M971" s="138"/>
      <c r="N971" s="103" t="s">
        <v>95</v>
      </c>
      <c r="O971" s="52">
        <v>6610686</v>
      </c>
      <c r="P971" s="64">
        <f>IFERROR(O971/L957,"-")</f>
        <v>2.8014465321224768E-2</v>
      </c>
      <c r="Q971" s="52">
        <v>9</v>
      </c>
      <c r="R971" s="64">
        <f>IFERROR(Q971/M957,"-")</f>
        <v>0.10588235294117647</v>
      </c>
      <c r="S971" s="61">
        <f t="shared" si="177"/>
        <v>734520.66666666663</v>
      </c>
      <c r="T971" s="138"/>
      <c r="U971" s="138"/>
      <c r="V971" s="103" t="s">
        <v>95</v>
      </c>
      <c r="W971" s="52">
        <v>22235462</v>
      </c>
      <c r="X971" s="50">
        <f>W971/T957</f>
        <v>9.5026916760462578E-3</v>
      </c>
      <c r="Y971" s="52">
        <v>212</v>
      </c>
      <c r="Z971" s="64">
        <f>IFERROR(Y971/U957,"-")</f>
        <v>6.5920398009950254E-2</v>
      </c>
      <c r="AA971" s="61">
        <f t="shared" si="178"/>
        <v>104884.25471698113</v>
      </c>
      <c r="AB971" s="138"/>
      <c r="AC971" s="138"/>
      <c r="AD971" s="103" t="s">
        <v>95</v>
      </c>
      <c r="AE971" s="52">
        <v>14260795</v>
      </c>
      <c r="AF971" s="64">
        <f>IFERROR(AE971/AB957,"-")</f>
        <v>6.8098192004019883E-3</v>
      </c>
      <c r="AG971" s="52">
        <v>193</v>
      </c>
      <c r="AH971" s="64">
        <f>IFERROR(AG971/AC957,"-")</f>
        <v>8.336933045356372E-2</v>
      </c>
      <c r="AI971" s="61">
        <f t="shared" si="179"/>
        <v>73890.129533678759</v>
      </c>
      <c r="AJ971" s="138"/>
      <c r="AK971" s="138"/>
      <c r="AL971" s="103" t="s">
        <v>95</v>
      </c>
      <c r="AM971" s="52">
        <v>27170173</v>
      </c>
      <c r="AN971" s="64">
        <f>IFERROR(AM971/AJ957,"-")</f>
        <v>1.4568179600822196E-2</v>
      </c>
      <c r="AO971" s="52">
        <v>160</v>
      </c>
      <c r="AP971" s="64">
        <f>IFERROR(AO971/AK957,"-")</f>
        <v>0.10236724248240563</v>
      </c>
      <c r="AQ971" s="61">
        <f t="shared" si="180"/>
        <v>169813.58124999999</v>
      </c>
      <c r="AR971" s="138"/>
      <c r="AS971" s="138"/>
      <c r="AT971" s="103" t="s">
        <v>95</v>
      </c>
      <c r="AU971" s="52">
        <v>4988553</v>
      </c>
      <c r="AV971" s="64">
        <f>IFERROR(AU971/AR957,"-")</f>
        <v>5.8824225130399491E-3</v>
      </c>
      <c r="AW971" s="52">
        <v>69</v>
      </c>
      <c r="AX971" s="64">
        <f>IFERROR(AW971/AS957,"-")</f>
        <v>9.5172413793103441E-2</v>
      </c>
      <c r="AY971" s="61">
        <f t="shared" si="181"/>
        <v>72297.869565217392</v>
      </c>
      <c r="AZ971" s="138"/>
      <c r="BA971" s="138"/>
      <c r="BB971" s="103" t="s">
        <v>95</v>
      </c>
      <c r="BC971" s="52">
        <v>2158424</v>
      </c>
      <c r="BD971" s="64">
        <f>IFERROR(BC971/AZ957,"-")</f>
        <v>6.4623825195694179E-3</v>
      </c>
      <c r="BE971" s="52">
        <v>14</v>
      </c>
      <c r="BF971" s="64">
        <f>IFERROR(BE971/BA957,"-")</f>
        <v>5.8091286307053944E-2</v>
      </c>
      <c r="BG971" s="61">
        <f t="shared" si="182"/>
        <v>154173.14285714287</v>
      </c>
      <c r="BH971" s="138"/>
      <c r="BI971" s="150"/>
      <c r="BJ971" s="103" t="s">
        <v>95</v>
      </c>
      <c r="BK971" s="52">
        <f t="shared" si="174"/>
        <v>80295558</v>
      </c>
      <c r="BL971" s="64">
        <f>IFERROR(BK971/BH957,"-")</f>
        <v>1.0269113528257099E-2</v>
      </c>
      <c r="BM971" s="52">
        <f t="shared" si="175"/>
        <v>664</v>
      </c>
      <c r="BN971" s="64">
        <f>IFERROR(BM971/BI957,"-")</f>
        <v>8.1074481074481078E-2</v>
      </c>
      <c r="BO971" s="61">
        <f t="shared" si="183"/>
        <v>120927.0451807229</v>
      </c>
    </row>
    <row r="972" spans="2:67" s="106" customFormat="1">
      <c r="B972" s="179"/>
      <c r="C972" s="173"/>
      <c r="D972" s="138"/>
      <c r="E972" s="138"/>
      <c r="F972" s="104" t="s">
        <v>93</v>
      </c>
      <c r="G972" s="55">
        <v>184651</v>
      </c>
      <c r="H972" s="65">
        <f>IFERROR(G972/D957,"-")</f>
        <v>1.8100043835882847E-3</v>
      </c>
      <c r="I972" s="55">
        <v>8</v>
      </c>
      <c r="J972" s="65">
        <f>IFERROR(I972/E957,"-")</f>
        <v>0.17777777777777778</v>
      </c>
      <c r="K972" s="62">
        <f t="shared" si="176"/>
        <v>23081.375</v>
      </c>
      <c r="L972" s="138"/>
      <c r="M972" s="138"/>
      <c r="N972" s="104" t="s">
        <v>93</v>
      </c>
      <c r="O972" s="55">
        <v>73499</v>
      </c>
      <c r="P972" s="65">
        <f>IFERROR(O972/L957,"-")</f>
        <v>3.1147072885396454E-4</v>
      </c>
      <c r="Q972" s="55">
        <v>11</v>
      </c>
      <c r="R972" s="65">
        <f>IFERROR(Q972/M957,"-")</f>
        <v>0.12941176470588237</v>
      </c>
      <c r="S972" s="62">
        <f t="shared" si="177"/>
        <v>6681.727272727273</v>
      </c>
      <c r="T972" s="138"/>
      <c r="U972" s="138"/>
      <c r="V972" s="104" t="s">
        <v>93</v>
      </c>
      <c r="W972" s="55">
        <v>3142587</v>
      </c>
      <c r="X972" s="53">
        <f>W972/T957</f>
        <v>1.3430364220069356E-3</v>
      </c>
      <c r="Y972" s="55">
        <v>182</v>
      </c>
      <c r="Z972" s="65">
        <f>IFERROR(Y972/U957,"-")</f>
        <v>5.6592039800995024E-2</v>
      </c>
      <c r="AA972" s="62">
        <f t="shared" si="178"/>
        <v>17266.961538461539</v>
      </c>
      <c r="AB972" s="138"/>
      <c r="AC972" s="138"/>
      <c r="AD972" s="104" t="s">
        <v>93</v>
      </c>
      <c r="AE972" s="55">
        <v>3464766</v>
      </c>
      <c r="AF972" s="65">
        <f>IFERROR(AE972/AB957,"-")</f>
        <v>1.6544961225303354E-3</v>
      </c>
      <c r="AG972" s="55">
        <v>192</v>
      </c>
      <c r="AH972" s="65">
        <f>IFERROR(AG972/AC957,"-")</f>
        <v>8.2937365010799138E-2</v>
      </c>
      <c r="AI972" s="62">
        <f t="shared" si="179"/>
        <v>18045.65625</v>
      </c>
      <c r="AJ972" s="138"/>
      <c r="AK972" s="138"/>
      <c r="AL972" s="104" t="s">
        <v>93</v>
      </c>
      <c r="AM972" s="55">
        <v>4718566</v>
      </c>
      <c r="AN972" s="65">
        <f>IFERROR(AM972/AJ957,"-")</f>
        <v>2.5300139585542271E-3</v>
      </c>
      <c r="AO972" s="55">
        <v>210</v>
      </c>
      <c r="AP972" s="65">
        <f>IFERROR(AO972/AK957,"-")</f>
        <v>0.1343570057581574</v>
      </c>
      <c r="AQ972" s="62">
        <f t="shared" si="180"/>
        <v>22469.361904761903</v>
      </c>
      <c r="AR972" s="138"/>
      <c r="AS972" s="138"/>
      <c r="AT972" s="104" t="s">
        <v>93</v>
      </c>
      <c r="AU972" s="55">
        <v>4852394</v>
      </c>
      <c r="AV972" s="65">
        <f>IFERROR(AU972/AR957,"-")</f>
        <v>5.7218659815260996E-3</v>
      </c>
      <c r="AW972" s="55">
        <v>114</v>
      </c>
      <c r="AX972" s="65">
        <f>IFERROR(AW972/AS957,"-")</f>
        <v>0.15724137931034482</v>
      </c>
      <c r="AY972" s="62">
        <f t="shared" si="181"/>
        <v>42564.859649122809</v>
      </c>
      <c r="AZ972" s="138"/>
      <c r="BA972" s="138"/>
      <c r="BB972" s="104" t="s">
        <v>93</v>
      </c>
      <c r="BC972" s="55">
        <v>329388</v>
      </c>
      <c r="BD972" s="65">
        <f>IFERROR(BC972/AZ957,"-")</f>
        <v>9.8619699065426039E-4</v>
      </c>
      <c r="BE972" s="55">
        <v>26</v>
      </c>
      <c r="BF972" s="65">
        <f>IFERROR(BE972/BA957,"-")</f>
        <v>0.1078838174273859</v>
      </c>
      <c r="BG972" s="62">
        <f t="shared" si="182"/>
        <v>12668.76923076923</v>
      </c>
      <c r="BH972" s="138"/>
      <c r="BI972" s="150"/>
      <c r="BJ972" s="104" t="s">
        <v>93</v>
      </c>
      <c r="BK972" s="55">
        <f t="shared" si="174"/>
        <v>16765851</v>
      </c>
      <c r="BL972" s="65">
        <f>IFERROR(BK972/BH957,"-")</f>
        <v>2.1442086163327096E-3</v>
      </c>
      <c r="BM972" s="55">
        <f t="shared" si="175"/>
        <v>743</v>
      </c>
      <c r="BN972" s="65">
        <f>IFERROR(BM972/BI957,"-")</f>
        <v>9.0720390720390717E-2</v>
      </c>
      <c r="BO972" s="62">
        <f t="shared" si="183"/>
        <v>22565.075370121129</v>
      </c>
    </row>
    <row r="973" spans="2:67" s="106" customFormat="1">
      <c r="B973" s="179"/>
      <c r="C973" s="174"/>
      <c r="D973" s="139"/>
      <c r="E973" s="139"/>
      <c r="F973" s="105" t="s">
        <v>101</v>
      </c>
      <c r="G973" s="56">
        <f>SUM(G957:G972)</f>
        <v>10502154</v>
      </c>
      <c r="H973" s="65">
        <f>IFERROR(G973/D957,"-")</f>
        <v>0.10294525768676713</v>
      </c>
      <c r="I973" s="55">
        <v>38</v>
      </c>
      <c r="J973" s="65">
        <f>IFERROR(I973/E957,"-")</f>
        <v>0.84444444444444444</v>
      </c>
      <c r="K973" s="62">
        <f t="shared" si="176"/>
        <v>276372.4736842105</v>
      </c>
      <c r="L973" s="139"/>
      <c r="M973" s="139"/>
      <c r="N973" s="105" t="s">
        <v>101</v>
      </c>
      <c r="O973" s="56">
        <f>SUM(O957:O972)</f>
        <v>16241196</v>
      </c>
      <c r="P973" s="65">
        <f>IFERROR(O973/L957,"-")</f>
        <v>6.8826203833794924E-2</v>
      </c>
      <c r="Q973" s="55">
        <v>62</v>
      </c>
      <c r="R973" s="65">
        <f>IFERROR(Q973/M957,"-")</f>
        <v>0.72941176470588232</v>
      </c>
      <c r="S973" s="62">
        <f t="shared" si="177"/>
        <v>261954.77419354839</v>
      </c>
      <c r="T973" s="139"/>
      <c r="U973" s="139"/>
      <c r="V973" s="105" t="s">
        <v>101</v>
      </c>
      <c r="W973" s="56">
        <f>SUM(W957:W972)</f>
        <v>431526828</v>
      </c>
      <c r="X973" s="53">
        <f>W973/T957</f>
        <v>0.18442011218054499</v>
      </c>
      <c r="Y973" s="55">
        <v>2371</v>
      </c>
      <c r="Z973" s="65">
        <f>IFERROR(Y973/U957,"-")</f>
        <v>0.73725124378109452</v>
      </c>
      <c r="AA973" s="62">
        <f t="shared" si="178"/>
        <v>182002.03627161536</v>
      </c>
      <c r="AB973" s="139"/>
      <c r="AC973" s="139"/>
      <c r="AD973" s="105" t="s">
        <v>101</v>
      </c>
      <c r="AE973" s="56">
        <f>SUM(AE957:AE972)</f>
        <v>480982637</v>
      </c>
      <c r="AF973" s="65">
        <f>IFERROR(AE973/AB957,"-")</f>
        <v>0.22967897627745015</v>
      </c>
      <c r="AG973" s="55">
        <v>1918</v>
      </c>
      <c r="AH973" s="65">
        <f>IFERROR(AG973/AC957,"-")</f>
        <v>0.82850971922246219</v>
      </c>
      <c r="AI973" s="62">
        <f t="shared" si="179"/>
        <v>250773.01199165799</v>
      </c>
      <c r="AJ973" s="139"/>
      <c r="AK973" s="139"/>
      <c r="AL973" s="105" t="s">
        <v>101</v>
      </c>
      <c r="AM973" s="56">
        <f>SUM(AM957:AM972)</f>
        <v>484720531</v>
      </c>
      <c r="AN973" s="65">
        <f>IFERROR(AM973/AJ957,"-")</f>
        <v>0.25989881447622371</v>
      </c>
      <c r="AO973" s="55">
        <v>1362</v>
      </c>
      <c r="AP973" s="65">
        <f>IFERROR(AO973/AK957,"-")</f>
        <v>0.87140115163147791</v>
      </c>
      <c r="AQ973" s="62">
        <f t="shared" si="180"/>
        <v>355888.78928046988</v>
      </c>
      <c r="AR973" s="139"/>
      <c r="AS973" s="139"/>
      <c r="AT973" s="105" t="s">
        <v>101</v>
      </c>
      <c r="AU973" s="56">
        <f>SUM(AU957:AU972)</f>
        <v>227364304</v>
      </c>
      <c r="AV973" s="65">
        <f>IFERROR(AU973/AR957,"-")</f>
        <v>0.26810437826585359</v>
      </c>
      <c r="AW973" s="55">
        <v>634</v>
      </c>
      <c r="AX973" s="65">
        <f>IFERROR(AW973/AS957,"-")</f>
        <v>0.87448275862068969</v>
      </c>
      <c r="AY973" s="62">
        <f t="shared" si="181"/>
        <v>358618.77602523658</v>
      </c>
      <c r="AZ973" s="139"/>
      <c r="BA973" s="139"/>
      <c r="BB973" s="105" t="s">
        <v>101</v>
      </c>
      <c r="BC973" s="56">
        <f>SUM(BC957:BC972)</f>
        <v>121000868</v>
      </c>
      <c r="BD973" s="65">
        <f>IFERROR(BC973/AZ957,"-")</f>
        <v>0.36228002200491033</v>
      </c>
      <c r="BE973" s="55">
        <v>206</v>
      </c>
      <c r="BF973" s="65">
        <f>IFERROR(BE973/BA957,"-")</f>
        <v>0.85477178423236511</v>
      </c>
      <c r="BG973" s="62">
        <f t="shared" si="182"/>
        <v>587382.85436893208</v>
      </c>
      <c r="BH973" s="139"/>
      <c r="BI973" s="151"/>
      <c r="BJ973" s="105" t="s">
        <v>101</v>
      </c>
      <c r="BK973" s="56">
        <f t="shared" si="174"/>
        <v>1772338518</v>
      </c>
      <c r="BL973" s="65">
        <f>IFERROR(BK973/BH957,"-")</f>
        <v>0.22666690294181577</v>
      </c>
      <c r="BM973" s="56">
        <f t="shared" si="175"/>
        <v>6591</v>
      </c>
      <c r="BN973" s="65">
        <f>IFERROR(BM973/BI957,"-")</f>
        <v>0.80476190476190479</v>
      </c>
      <c r="BO973" s="62">
        <f t="shared" si="183"/>
        <v>268902.82476103777</v>
      </c>
    </row>
    <row r="974" spans="2:67" s="106" customFormat="1">
      <c r="B974" s="179">
        <v>58</v>
      </c>
      <c r="C974" s="172" t="s">
        <v>29</v>
      </c>
      <c r="D974" s="137">
        <v>98640630</v>
      </c>
      <c r="E974" s="137">
        <v>37</v>
      </c>
      <c r="F974" s="101" t="s">
        <v>66</v>
      </c>
      <c r="G974" s="48">
        <v>988965</v>
      </c>
      <c r="H974" s="63">
        <f>IFERROR(G974/D974,"-")</f>
        <v>1.0025939615349172E-2</v>
      </c>
      <c r="I974" s="48">
        <v>7</v>
      </c>
      <c r="J974" s="63">
        <f>IFERROR(I974/E974,"-")</f>
        <v>0.1891891891891892</v>
      </c>
      <c r="K974" s="60">
        <f t="shared" si="176"/>
        <v>141280.71428571429</v>
      </c>
      <c r="L974" s="137">
        <v>76750520</v>
      </c>
      <c r="M974" s="137">
        <v>40</v>
      </c>
      <c r="N974" s="101" t="s">
        <v>66</v>
      </c>
      <c r="O974" s="48">
        <v>559909</v>
      </c>
      <c r="P974" s="63">
        <f>IFERROR(O974/L974,"-")</f>
        <v>7.2951818437191045E-3</v>
      </c>
      <c r="Q974" s="48">
        <v>11</v>
      </c>
      <c r="R974" s="63">
        <f>IFERROR(Q974/M974,"-")</f>
        <v>0.27500000000000002</v>
      </c>
      <c r="S974" s="60">
        <f t="shared" si="177"/>
        <v>50900.818181818184</v>
      </c>
      <c r="T974" s="137">
        <v>2399439320</v>
      </c>
      <c r="U974" s="137">
        <v>3748</v>
      </c>
      <c r="V974" s="101" t="s">
        <v>66</v>
      </c>
      <c r="W974" s="48">
        <v>40541352</v>
      </c>
      <c r="X974" s="46">
        <f>W974/T974</f>
        <v>1.6896177228603555E-2</v>
      </c>
      <c r="Y974" s="48">
        <v>564</v>
      </c>
      <c r="Z974" s="63">
        <f>IFERROR(Y974/U974,"-")</f>
        <v>0.15048025613660618</v>
      </c>
      <c r="AA974" s="60">
        <f t="shared" si="178"/>
        <v>71881.829787234048</v>
      </c>
      <c r="AB974" s="137">
        <v>2321662810</v>
      </c>
      <c r="AC974" s="137">
        <v>2714</v>
      </c>
      <c r="AD974" s="101" t="s">
        <v>66</v>
      </c>
      <c r="AE974" s="48">
        <v>36122262</v>
      </c>
      <c r="AF974" s="63">
        <f>IFERROR(AE974/AB974,"-")</f>
        <v>1.5558789090479509E-2</v>
      </c>
      <c r="AG974" s="48">
        <v>548</v>
      </c>
      <c r="AH974" s="63">
        <f>IFERROR(AG974/AC974,"-")</f>
        <v>0.2019159911569639</v>
      </c>
      <c r="AI974" s="60">
        <f t="shared" si="179"/>
        <v>65916.536496350367</v>
      </c>
      <c r="AJ974" s="137">
        <v>1698841860</v>
      </c>
      <c r="AK974" s="137">
        <v>1710</v>
      </c>
      <c r="AL974" s="101" t="s">
        <v>66</v>
      </c>
      <c r="AM974" s="48">
        <v>53978434</v>
      </c>
      <c r="AN974" s="63">
        <f>IFERROR(AM974/AJ974,"-")</f>
        <v>3.1773666090379946E-2</v>
      </c>
      <c r="AO974" s="48">
        <v>390</v>
      </c>
      <c r="AP974" s="63">
        <f>IFERROR(AO974/AK974,"-")</f>
        <v>0.22807017543859648</v>
      </c>
      <c r="AQ974" s="60">
        <f t="shared" si="180"/>
        <v>138406.24102564104</v>
      </c>
      <c r="AR974" s="137">
        <v>807816510</v>
      </c>
      <c r="AS974" s="137">
        <v>807</v>
      </c>
      <c r="AT974" s="101" t="s">
        <v>66</v>
      </c>
      <c r="AU974" s="48">
        <v>26148203</v>
      </c>
      <c r="AV974" s="63">
        <f>IFERROR(AU974/AR974,"-")</f>
        <v>3.2368988101023087E-2</v>
      </c>
      <c r="AW974" s="48">
        <v>165</v>
      </c>
      <c r="AX974" s="63">
        <f>IFERROR(AW974/AS974,"-")</f>
        <v>0.20446096654275092</v>
      </c>
      <c r="AY974" s="60">
        <f t="shared" si="181"/>
        <v>158473.95757575758</v>
      </c>
      <c r="AZ974" s="137">
        <v>281794670</v>
      </c>
      <c r="BA974" s="137">
        <v>268</v>
      </c>
      <c r="BB974" s="101" t="s">
        <v>66</v>
      </c>
      <c r="BC974" s="48">
        <v>14461659</v>
      </c>
      <c r="BD974" s="63">
        <f>IFERROR(BC974/AZ974,"-")</f>
        <v>5.1319845758615659E-2</v>
      </c>
      <c r="BE974" s="48">
        <v>57</v>
      </c>
      <c r="BF974" s="63">
        <f>IFERROR(BE974/BA974,"-")</f>
        <v>0.21268656716417911</v>
      </c>
      <c r="BG974" s="60">
        <f t="shared" si="182"/>
        <v>253713.31578947368</v>
      </c>
      <c r="BH974" s="137">
        <f>SUM(D974,L974,T974,AB974,AJ974,AR974,AZ974)</f>
        <v>7684946320</v>
      </c>
      <c r="BI974" s="149">
        <f>SUM(E974,M974,U974,AC974,AK974,AS974,BA974)</f>
        <v>9324</v>
      </c>
      <c r="BJ974" s="101" t="s">
        <v>66</v>
      </c>
      <c r="BK974" s="48">
        <f t="shared" si="174"/>
        <v>172800784</v>
      </c>
      <c r="BL974" s="63">
        <f>IFERROR(BK974/BH974,"-")</f>
        <v>2.2485620172815989E-2</v>
      </c>
      <c r="BM974" s="48">
        <f t="shared" si="175"/>
        <v>1742</v>
      </c>
      <c r="BN974" s="63">
        <f>IFERROR(BM974/BI974,"-")</f>
        <v>0.18682968682968684</v>
      </c>
      <c r="BO974" s="60">
        <f t="shared" si="183"/>
        <v>99196.776119402988</v>
      </c>
    </row>
    <row r="975" spans="2:67" s="106" customFormat="1">
      <c r="B975" s="179"/>
      <c r="C975" s="173"/>
      <c r="D975" s="138"/>
      <c r="E975" s="138"/>
      <c r="F975" s="102" t="s">
        <v>68</v>
      </c>
      <c r="G975" s="52">
        <v>257940</v>
      </c>
      <c r="H975" s="64">
        <f>IFERROR(G975/D974,"-")</f>
        <v>2.6149468023470655E-3</v>
      </c>
      <c r="I975" s="52">
        <v>7</v>
      </c>
      <c r="J975" s="64">
        <f>IFERROR(I975/E974,"-")</f>
        <v>0.1891891891891892</v>
      </c>
      <c r="K975" s="61">
        <f t="shared" si="176"/>
        <v>36848.571428571428</v>
      </c>
      <c r="L975" s="138"/>
      <c r="M975" s="138"/>
      <c r="N975" s="102" t="s">
        <v>68</v>
      </c>
      <c r="O975" s="52">
        <v>886222</v>
      </c>
      <c r="P975" s="64">
        <f>IFERROR(O975/L974,"-")</f>
        <v>1.1546788217200352E-2</v>
      </c>
      <c r="Q975" s="52">
        <v>13</v>
      </c>
      <c r="R975" s="64">
        <f>IFERROR(Q975/M974,"-")</f>
        <v>0.32500000000000001</v>
      </c>
      <c r="S975" s="61">
        <f t="shared" si="177"/>
        <v>68170.923076923078</v>
      </c>
      <c r="T975" s="138"/>
      <c r="U975" s="138"/>
      <c r="V975" s="102" t="s">
        <v>68</v>
      </c>
      <c r="W975" s="52">
        <v>56487470</v>
      </c>
      <c r="X975" s="50">
        <f>W975/T974</f>
        <v>2.3541945624196908E-2</v>
      </c>
      <c r="Y975" s="52">
        <v>853</v>
      </c>
      <c r="Z975" s="64">
        <f>IFERROR(Y975/U974,"-")</f>
        <v>0.22758804695837781</v>
      </c>
      <c r="AA975" s="61">
        <f t="shared" si="178"/>
        <v>66222.121922626029</v>
      </c>
      <c r="AB975" s="138"/>
      <c r="AC975" s="138"/>
      <c r="AD975" s="102" t="s">
        <v>68</v>
      </c>
      <c r="AE975" s="52">
        <v>67243925</v>
      </c>
      <c r="AF975" s="64">
        <f>IFERROR(AE975/AB974,"-")</f>
        <v>2.8963691329491555E-2</v>
      </c>
      <c r="AG975" s="52">
        <v>753</v>
      </c>
      <c r="AH975" s="64">
        <f>IFERROR(AG975/AC974,"-")</f>
        <v>0.27745025792188649</v>
      </c>
      <c r="AI975" s="61">
        <f t="shared" si="179"/>
        <v>89301.361221779545</v>
      </c>
      <c r="AJ975" s="138"/>
      <c r="AK975" s="138"/>
      <c r="AL975" s="102" t="s">
        <v>68</v>
      </c>
      <c r="AM975" s="52">
        <v>33700598</v>
      </c>
      <c r="AN975" s="64">
        <f>IFERROR(AM975/AJ974,"-")</f>
        <v>1.9837395577243427E-2</v>
      </c>
      <c r="AO975" s="52">
        <v>554</v>
      </c>
      <c r="AP975" s="64">
        <f>IFERROR(AO975/AK974,"-")</f>
        <v>0.32397660818713453</v>
      </c>
      <c r="AQ975" s="61">
        <f t="shared" si="180"/>
        <v>60831.404332129961</v>
      </c>
      <c r="AR975" s="138"/>
      <c r="AS975" s="138"/>
      <c r="AT975" s="102" t="s">
        <v>68</v>
      </c>
      <c r="AU975" s="52">
        <v>11103409</v>
      </c>
      <c r="AV975" s="64">
        <f>IFERROR(AU975/AR974,"-")</f>
        <v>1.3744964187473712E-2</v>
      </c>
      <c r="AW975" s="52">
        <v>264</v>
      </c>
      <c r="AX975" s="64">
        <f>IFERROR(AW975/AS974,"-")</f>
        <v>0.32713754646840149</v>
      </c>
      <c r="AY975" s="61">
        <f t="shared" si="181"/>
        <v>42058.367424242424</v>
      </c>
      <c r="AZ975" s="138"/>
      <c r="BA975" s="138"/>
      <c r="BB975" s="102" t="s">
        <v>68</v>
      </c>
      <c r="BC975" s="52">
        <v>3671632</v>
      </c>
      <c r="BD975" s="64">
        <f>IFERROR(BC975/AZ974,"-")</f>
        <v>1.3029458648029077E-2</v>
      </c>
      <c r="BE975" s="52">
        <v>91</v>
      </c>
      <c r="BF975" s="64">
        <f>IFERROR(BE975/BA974,"-")</f>
        <v>0.33955223880597013</v>
      </c>
      <c r="BG975" s="61">
        <f t="shared" si="182"/>
        <v>40347.604395604394</v>
      </c>
      <c r="BH975" s="138"/>
      <c r="BI975" s="150"/>
      <c r="BJ975" s="102" t="s">
        <v>68</v>
      </c>
      <c r="BK975" s="52">
        <f t="shared" si="174"/>
        <v>173351196</v>
      </c>
      <c r="BL975" s="64">
        <f>IFERROR(BK975/BH974,"-")</f>
        <v>2.255724227361942E-2</v>
      </c>
      <c r="BM975" s="52">
        <f t="shared" si="175"/>
        <v>2535</v>
      </c>
      <c r="BN975" s="64">
        <f>IFERROR(BM975/BI974,"-")</f>
        <v>0.27187902187902185</v>
      </c>
      <c r="BO975" s="61">
        <f t="shared" si="183"/>
        <v>68383.114792899403</v>
      </c>
    </row>
    <row r="976" spans="2:67" s="106" customFormat="1">
      <c r="B976" s="179"/>
      <c r="C976" s="173"/>
      <c r="D976" s="138"/>
      <c r="E976" s="138"/>
      <c r="F976" s="103" t="s">
        <v>70</v>
      </c>
      <c r="G976" s="52">
        <v>214572</v>
      </c>
      <c r="H976" s="64">
        <f>IFERROR(G976/D974,"-")</f>
        <v>2.1752902429759422E-3</v>
      </c>
      <c r="I976" s="52">
        <v>7</v>
      </c>
      <c r="J976" s="64">
        <f>IFERROR(I976/E974,"-")</f>
        <v>0.1891891891891892</v>
      </c>
      <c r="K976" s="61">
        <f t="shared" si="176"/>
        <v>30653.142857142859</v>
      </c>
      <c r="L976" s="138"/>
      <c r="M976" s="138"/>
      <c r="N976" s="103" t="s">
        <v>70</v>
      </c>
      <c r="O976" s="52">
        <v>202842</v>
      </c>
      <c r="P976" s="64">
        <f>IFERROR(O976/L974,"-")</f>
        <v>2.6428746020222406E-3</v>
      </c>
      <c r="Q976" s="52">
        <v>7</v>
      </c>
      <c r="R976" s="64">
        <f>IFERROR(Q976/M974,"-")</f>
        <v>0.17499999999999999</v>
      </c>
      <c r="S976" s="61">
        <f t="shared" si="177"/>
        <v>28977.428571428572</v>
      </c>
      <c r="T976" s="138"/>
      <c r="U976" s="138"/>
      <c r="V976" s="103" t="s">
        <v>70</v>
      </c>
      <c r="W976" s="52">
        <v>28235324</v>
      </c>
      <c r="X976" s="50">
        <f>W976/T974</f>
        <v>1.176746740984473E-2</v>
      </c>
      <c r="Y976" s="52">
        <v>721</v>
      </c>
      <c r="Z976" s="64">
        <f>IFERROR(Y976/U974,"-")</f>
        <v>0.1923692636072572</v>
      </c>
      <c r="AA976" s="61">
        <f t="shared" si="178"/>
        <v>39161.337031900141</v>
      </c>
      <c r="AB976" s="138"/>
      <c r="AC976" s="138"/>
      <c r="AD976" s="103" t="s">
        <v>70</v>
      </c>
      <c r="AE976" s="52">
        <v>17836462</v>
      </c>
      <c r="AF976" s="64">
        <f>IFERROR(AE976/AB974,"-")</f>
        <v>7.6826238173664848E-3</v>
      </c>
      <c r="AG976" s="52">
        <v>608</v>
      </c>
      <c r="AH976" s="64">
        <f>IFERROR(AG976/AC974,"-")</f>
        <v>0.22402358142962417</v>
      </c>
      <c r="AI976" s="61">
        <f t="shared" si="179"/>
        <v>29336.286184210527</v>
      </c>
      <c r="AJ976" s="138"/>
      <c r="AK976" s="138"/>
      <c r="AL976" s="103" t="s">
        <v>70</v>
      </c>
      <c r="AM976" s="52">
        <v>19289636</v>
      </c>
      <c r="AN976" s="64">
        <f>IFERROR(AM976/AJ974,"-")</f>
        <v>1.1354580113772331E-2</v>
      </c>
      <c r="AO976" s="52">
        <v>433</v>
      </c>
      <c r="AP976" s="64">
        <f>IFERROR(AO976/AK974,"-")</f>
        <v>0.25321637426900584</v>
      </c>
      <c r="AQ976" s="61">
        <f t="shared" si="180"/>
        <v>44548.812933025401</v>
      </c>
      <c r="AR976" s="138"/>
      <c r="AS976" s="138"/>
      <c r="AT976" s="103" t="s">
        <v>70</v>
      </c>
      <c r="AU976" s="52">
        <v>5865981</v>
      </c>
      <c r="AV976" s="64">
        <f>IFERROR(AU976/AR974,"-")</f>
        <v>7.2615265068053632E-3</v>
      </c>
      <c r="AW976" s="52">
        <v>178</v>
      </c>
      <c r="AX976" s="64">
        <f>IFERROR(AW976/AS974,"-")</f>
        <v>0.22057001239157373</v>
      </c>
      <c r="AY976" s="61">
        <f t="shared" si="181"/>
        <v>32954.949438202246</v>
      </c>
      <c r="AZ976" s="138"/>
      <c r="BA976" s="138"/>
      <c r="BB976" s="103" t="s">
        <v>70</v>
      </c>
      <c r="BC976" s="52">
        <v>1523193</v>
      </c>
      <c r="BD976" s="64">
        <f>IFERROR(BC976/AZ974,"-")</f>
        <v>5.4053293484933552E-3</v>
      </c>
      <c r="BE976" s="52">
        <v>56</v>
      </c>
      <c r="BF976" s="64">
        <f>IFERROR(BE976/BA974,"-")</f>
        <v>0.20895522388059701</v>
      </c>
      <c r="BG976" s="61">
        <f t="shared" si="182"/>
        <v>27199.875</v>
      </c>
      <c r="BH976" s="138"/>
      <c r="BI976" s="150"/>
      <c r="BJ976" s="103" t="s">
        <v>70</v>
      </c>
      <c r="BK976" s="52">
        <f t="shared" si="174"/>
        <v>73168010</v>
      </c>
      <c r="BL976" s="64">
        <f>IFERROR(BK976/BH974,"-")</f>
        <v>9.5209526460296734E-3</v>
      </c>
      <c r="BM976" s="52">
        <f t="shared" si="175"/>
        <v>2010</v>
      </c>
      <c r="BN976" s="64">
        <f>IFERROR(BM976/BI974,"-")</f>
        <v>0.21557271557271557</v>
      </c>
      <c r="BO976" s="61">
        <f t="shared" si="183"/>
        <v>36401.995024875621</v>
      </c>
    </row>
    <row r="977" spans="2:67" s="106" customFormat="1">
      <c r="B977" s="179"/>
      <c r="C977" s="173"/>
      <c r="D977" s="138"/>
      <c r="E977" s="138"/>
      <c r="F977" s="103" t="s">
        <v>72</v>
      </c>
      <c r="G977" s="52">
        <v>0</v>
      </c>
      <c r="H977" s="64">
        <f>IFERROR(G977/D974,"-")</f>
        <v>0</v>
      </c>
      <c r="I977" s="52">
        <v>0</v>
      </c>
      <c r="J977" s="64">
        <f>IFERROR(I977/E974,"-")</f>
        <v>0</v>
      </c>
      <c r="K977" s="61" t="str">
        <f t="shared" si="176"/>
        <v>-</v>
      </c>
      <c r="L977" s="138"/>
      <c r="M977" s="138"/>
      <c r="N977" s="103" t="s">
        <v>72</v>
      </c>
      <c r="O977" s="52">
        <v>7206</v>
      </c>
      <c r="P977" s="64">
        <f>IFERROR(O977/L974,"-")</f>
        <v>9.3888614696030723E-5</v>
      </c>
      <c r="Q977" s="52">
        <v>2</v>
      </c>
      <c r="R977" s="64">
        <f>IFERROR(Q977/M974,"-")</f>
        <v>0.05</v>
      </c>
      <c r="S977" s="61">
        <f t="shared" si="177"/>
        <v>3603</v>
      </c>
      <c r="T977" s="138"/>
      <c r="U977" s="138"/>
      <c r="V977" s="103" t="s">
        <v>72</v>
      </c>
      <c r="W977" s="52">
        <v>7019350</v>
      </c>
      <c r="X977" s="50">
        <f>W977/T974</f>
        <v>2.9254125918049888E-3</v>
      </c>
      <c r="Y977" s="52">
        <v>89</v>
      </c>
      <c r="Z977" s="64">
        <f>IFERROR(Y977/U974,"-")</f>
        <v>2.3745997865528282E-2</v>
      </c>
      <c r="AA977" s="61">
        <f t="shared" si="178"/>
        <v>78869.101123595508</v>
      </c>
      <c r="AB977" s="138"/>
      <c r="AC977" s="138"/>
      <c r="AD977" s="103" t="s">
        <v>72</v>
      </c>
      <c r="AE977" s="52">
        <v>4254793</v>
      </c>
      <c r="AF977" s="64">
        <f>IFERROR(AE977/AB974,"-")</f>
        <v>1.8326489883343567E-3</v>
      </c>
      <c r="AG977" s="52">
        <v>68</v>
      </c>
      <c r="AH977" s="64">
        <f>IFERROR(AG977/AC974,"-")</f>
        <v>2.5055268975681652E-2</v>
      </c>
      <c r="AI977" s="61">
        <f t="shared" si="179"/>
        <v>62570.48529411765</v>
      </c>
      <c r="AJ977" s="138"/>
      <c r="AK977" s="138"/>
      <c r="AL977" s="103" t="s">
        <v>72</v>
      </c>
      <c r="AM977" s="52">
        <v>1091843</v>
      </c>
      <c r="AN977" s="64">
        <f>IFERROR(AM977/AJ974,"-")</f>
        <v>6.4269843221310778E-4</v>
      </c>
      <c r="AO977" s="52">
        <v>45</v>
      </c>
      <c r="AP977" s="64">
        <f>IFERROR(AO977/AK974,"-")</f>
        <v>2.6315789473684209E-2</v>
      </c>
      <c r="AQ977" s="61">
        <f t="shared" si="180"/>
        <v>24263.177777777779</v>
      </c>
      <c r="AR977" s="138"/>
      <c r="AS977" s="138"/>
      <c r="AT977" s="103" t="s">
        <v>72</v>
      </c>
      <c r="AU977" s="52">
        <v>1230307</v>
      </c>
      <c r="AV977" s="64">
        <f>IFERROR(AU977/AR974,"-")</f>
        <v>1.5230030393907151E-3</v>
      </c>
      <c r="AW977" s="52">
        <v>18</v>
      </c>
      <c r="AX977" s="64">
        <f>IFERROR(AW977/AS974,"-")</f>
        <v>2.2304832713754646E-2</v>
      </c>
      <c r="AY977" s="61">
        <f t="shared" si="181"/>
        <v>68350.388888888891</v>
      </c>
      <c r="AZ977" s="138"/>
      <c r="BA977" s="138"/>
      <c r="BB977" s="103" t="s">
        <v>72</v>
      </c>
      <c r="BC977" s="52">
        <v>10159</v>
      </c>
      <c r="BD977" s="64">
        <f>IFERROR(BC977/AZ974,"-")</f>
        <v>3.6051072222196394E-5</v>
      </c>
      <c r="BE977" s="52">
        <v>2</v>
      </c>
      <c r="BF977" s="64">
        <f>IFERROR(BE977/BA974,"-")</f>
        <v>7.462686567164179E-3</v>
      </c>
      <c r="BG977" s="61">
        <f t="shared" si="182"/>
        <v>5079.5</v>
      </c>
      <c r="BH977" s="138"/>
      <c r="BI977" s="150"/>
      <c r="BJ977" s="103" t="s">
        <v>72</v>
      </c>
      <c r="BK977" s="52">
        <f t="shared" si="174"/>
        <v>13613658</v>
      </c>
      <c r="BL977" s="64">
        <f>IFERROR(BK977/BH974,"-")</f>
        <v>1.7714707992911524E-3</v>
      </c>
      <c r="BM977" s="52">
        <f t="shared" si="175"/>
        <v>224</v>
      </c>
      <c r="BN977" s="64">
        <f>IFERROR(BM977/BI974,"-")</f>
        <v>2.4024024024024024E-2</v>
      </c>
      <c r="BO977" s="61">
        <f t="shared" si="183"/>
        <v>60775.258928571428</v>
      </c>
    </row>
    <row r="978" spans="2:67" s="106" customFormat="1">
      <c r="B978" s="179"/>
      <c r="C978" s="173"/>
      <c r="D978" s="138"/>
      <c r="E978" s="138"/>
      <c r="F978" s="103" t="s">
        <v>74</v>
      </c>
      <c r="G978" s="52">
        <v>211333</v>
      </c>
      <c r="H978" s="64">
        <f>IFERROR(G978/D974,"-")</f>
        <v>2.1424538752439029E-3</v>
      </c>
      <c r="I978" s="52">
        <v>6</v>
      </c>
      <c r="J978" s="64">
        <f>IFERROR(I978/E974,"-")</f>
        <v>0.16216216216216217</v>
      </c>
      <c r="K978" s="61">
        <f t="shared" si="176"/>
        <v>35222.166666666664</v>
      </c>
      <c r="L978" s="138"/>
      <c r="M978" s="138"/>
      <c r="N978" s="103" t="s">
        <v>74</v>
      </c>
      <c r="O978" s="52">
        <v>143665</v>
      </c>
      <c r="P978" s="64">
        <f>IFERROR(O978/L974,"-")</f>
        <v>1.8718439953240708E-3</v>
      </c>
      <c r="Q978" s="52">
        <v>9</v>
      </c>
      <c r="R978" s="64">
        <f>IFERROR(Q978/M974,"-")</f>
        <v>0.22500000000000001</v>
      </c>
      <c r="S978" s="61">
        <f t="shared" si="177"/>
        <v>15962.777777777777</v>
      </c>
      <c r="T978" s="138"/>
      <c r="U978" s="138"/>
      <c r="V978" s="103" t="s">
        <v>74</v>
      </c>
      <c r="W978" s="52">
        <v>33515119</v>
      </c>
      <c r="X978" s="50">
        <f>W978/T974</f>
        <v>1.396789604998221E-2</v>
      </c>
      <c r="Y978" s="52">
        <v>859</v>
      </c>
      <c r="Z978" s="64">
        <f>IFERROR(Y978/U974,"-")</f>
        <v>0.22918890074706511</v>
      </c>
      <c r="AA978" s="61">
        <f t="shared" si="178"/>
        <v>39016.436554132713</v>
      </c>
      <c r="AB978" s="138"/>
      <c r="AC978" s="138"/>
      <c r="AD978" s="103" t="s">
        <v>74</v>
      </c>
      <c r="AE978" s="52">
        <v>30543763</v>
      </c>
      <c r="AF978" s="64">
        <f>IFERROR(AE978/AB974,"-")</f>
        <v>1.3155985816906806E-2</v>
      </c>
      <c r="AG978" s="52">
        <v>771</v>
      </c>
      <c r="AH978" s="64">
        <f>IFERROR(AG978/AC974,"-")</f>
        <v>0.28408253500368458</v>
      </c>
      <c r="AI978" s="61">
        <f t="shared" si="179"/>
        <v>39615.77561608301</v>
      </c>
      <c r="AJ978" s="138"/>
      <c r="AK978" s="138"/>
      <c r="AL978" s="103" t="s">
        <v>74</v>
      </c>
      <c r="AM978" s="52">
        <v>22084250</v>
      </c>
      <c r="AN978" s="64">
        <f>IFERROR(AM978/AJ974,"-")</f>
        <v>1.2999591380447853E-2</v>
      </c>
      <c r="AO978" s="52">
        <v>475</v>
      </c>
      <c r="AP978" s="64">
        <f>IFERROR(AO978/AK974,"-")</f>
        <v>0.27777777777777779</v>
      </c>
      <c r="AQ978" s="61">
        <f t="shared" si="180"/>
        <v>46493.15789473684</v>
      </c>
      <c r="AR978" s="138"/>
      <c r="AS978" s="138"/>
      <c r="AT978" s="103" t="s">
        <v>74</v>
      </c>
      <c r="AU978" s="52">
        <v>8473383</v>
      </c>
      <c r="AV978" s="64">
        <f>IFERROR(AU978/AR974,"-")</f>
        <v>1.0489242167135208E-2</v>
      </c>
      <c r="AW978" s="52">
        <v>178</v>
      </c>
      <c r="AX978" s="64">
        <f>IFERROR(AW978/AS974,"-")</f>
        <v>0.22057001239157373</v>
      </c>
      <c r="AY978" s="61">
        <f t="shared" si="181"/>
        <v>47603.275280898873</v>
      </c>
      <c r="AZ978" s="138"/>
      <c r="BA978" s="138"/>
      <c r="BB978" s="103" t="s">
        <v>74</v>
      </c>
      <c r="BC978" s="52">
        <v>1239696</v>
      </c>
      <c r="BD978" s="64">
        <f>IFERROR(BC978/AZ974,"-")</f>
        <v>4.3992883186896332E-3</v>
      </c>
      <c r="BE978" s="52">
        <v>40</v>
      </c>
      <c r="BF978" s="64">
        <f>IFERROR(BE978/BA974,"-")</f>
        <v>0.14925373134328357</v>
      </c>
      <c r="BG978" s="61">
        <f t="shared" si="182"/>
        <v>30992.400000000001</v>
      </c>
      <c r="BH978" s="138"/>
      <c r="BI978" s="150"/>
      <c r="BJ978" s="103" t="s">
        <v>74</v>
      </c>
      <c r="BK978" s="52">
        <f t="shared" si="174"/>
        <v>96211209</v>
      </c>
      <c r="BL978" s="64">
        <f>IFERROR(BK978/BH974,"-")</f>
        <v>1.2519438001747811E-2</v>
      </c>
      <c r="BM978" s="52">
        <f t="shared" si="175"/>
        <v>2338</v>
      </c>
      <c r="BN978" s="64">
        <f>IFERROR(BM978/BI974,"-")</f>
        <v>0.25075075075075076</v>
      </c>
      <c r="BO978" s="61">
        <f t="shared" si="183"/>
        <v>41151.073139435415</v>
      </c>
    </row>
    <row r="979" spans="2:67" s="106" customFormat="1">
      <c r="B979" s="179"/>
      <c r="C979" s="173"/>
      <c r="D979" s="138"/>
      <c r="E979" s="138"/>
      <c r="F979" s="103" t="s">
        <v>76</v>
      </c>
      <c r="G979" s="52">
        <v>810740</v>
      </c>
      <c r="H979" s="64">
        <f>IFERROR(G979/D974,"-")</f>
        <v>8.2191283652588189E-3</v>
      </c>
      <c r="I979" s="52">
        <v>13</v>
      </c>
      <c r="J979" s="64">
        <f>IFERROR(I979/E974,"-")</f>
        <v>0.35135135135135137</v>
      </c>
      <c r="K979" s="61">
        <f t="shared" si="176"/>
        <v>62364.615384615383</v>
      </c>
      <c r="L979" s="138"/>
      <c r="M979" s="138"/>
      <c r="N979" s="103" t="s">
        <v>76</v>
      </c>
      <c r="O979" s="52">
        <v>596235</v>
      </c>
      <c r="P979" s="64">
        <f>IFERROR(O979/L974,"-")</f>
        <v>7.768481568593933E-3</v>
      </c>
      <c r="Q979" s="52">
        <v>13</v>
      </c>
      <c r="R979" s="64">
        <f>IFERROR(Q979/M974,"-")</f>
        <v>0.32500000000000001</v>
      </c>
      <c r="S979" s="61">
        <f t="shared" si="177"/>
        <v>45864.230769230766</v>
      </c>
      <c r="T979" s="138"/>
      <c r="U979" s="138"/>
      <c r="V979" s="103" t="s">
        <v>76</v>
      </c>
      <c r="W979" s="52">
        <v>55292533</v>
      </c>
      <c r="X979" s="50">
        <f>W979/T974</f>
        <v>2.3043938864851142E-2</v>
      </c>
      <c r="Y979" s="52">
        <v>1059</v>
      </c>
      <c r="Z979" s="64">
        <f>IFERROR(Y979/U974,"-")</f>
        <v>0.28255069370330843</v>
      </c>
      <c r="AA979" s="61">
        <f t="shared" si="178"/>
        <v>52212.023607176583</v>
      </c>
      <c r="AB979" s="138"/>
      <c r="AC979" s="138"/>
      <c r="AD979" s="103" t="s">
        <v>76</v>
      </c>
      <c r="AE979" s="52">
        <v>62921819</v>
      </c>
      <c r="AF979" s="64">
        <f>IFERROR(AE979/AB974,"-")</f>
        <v>2.7102048897445188E-2</v>
      </c>
      <c r="AG979" s="52">
        <v>958</v>
      </c>
      <c r="AH979" s="64">
        <f>IFERROR(AG979/AC974,"-")</f>
        <v>0.35298452468680913</v>
      </c>
      <c r="AI979" s="61">
        <f t="shared" si="179"/>
        <v>65680.395615866393</v>
      </c>
      <c r="AJ979" s="138"/>
      <c r="AK979" s="138"/>
      <c r="AL979" s="103" t="s">
        <v>76</v>
      </c>
      <c r="AM979" s="52">
        <v>56856713</v>
      </c>
      <c r="AN979" s="64">
        <f>IFERROR(AM979/AJ974,"-")</f>
        <v>3.3467925613747236E-2</v>
      </c>
      <c r="AO979" s="52">
        <v>646</v>
      </c>
      <c r="AP979" s="64">
        <f>IFERROR(AO979/AK974,"-")</f>
        <v>0.37777777777777777</v>
      </c>
      <c r="AQ979" s="61">
        <f t="shared" si="180"/>
        <v>88013.487616099068</v>
      </c>
      <c r="AR979" s="138"/>
      <c r="AS979" s="138"/>
      <c r="AT979" s="103" t="s">
        <v>76</v>
      </c>
      <c r="AU979" s="52">
        <v>24241659</v>
      </c>
      <c r="AV979" s="64">
        <f>IFERROR(AU979/AR974,"-")</f>
        <v>3.0008867979189977E-2</v>
      </c>
      <c r="AW979" s="52">
        <v>271</v>
      </c>
      <c r="AX979" s="64">
        <f>IFERROR(AW979/AS974,"-")</f>
        <v>0.33581164807930608</v>
      </c>
      <c r="AY979" s="61">
        <f t="shared" si="181"/>
        <v>89452.616236162357</v>
      </c>
      <c r="AZ979" s="138"/>
      <c r="BA979" s="138"/>
      <c r="BB979" s="103" t="s">
        <v>76</v>
      </c>
      <c r="BC979" s="52">
        <v>4338379</v>
      </c>
      <c r="BD979" s="64">
        <f>IFERROR(BC979/AZ974,"-")</f>
        <v>1.5395532498893609E-2</v>
      </c>
      <c r="BE979" s="52">
        <v>77</v>
      </c>
      <c r="BF979" s="64">
        <f>IFERROR(BE979/BA974,"-")</f>
        <v>0.28731343283582089</v>
      </c>
      <c r="BG979" s="61">
        <f t="shared" si="182"/>
        <v>56342.584415584417</v>
      </c>
      <c r="BH979" s="138"/>
      <c r="BI979" s="150"/>
      <c r="BJ979" s="103" t="s">
        <v>76</v>
      </c>
      <c r="BK979" s="52">
        <f t="shared" si="174"/>
        <v>205058078</v>
      </c>
      <c r="BL979" s="64">
        <f>IFERROR(BK979/BH974,"-")</f>
        <v>2.6683085276254733E-2</v>
      </c>
      <c r="BM979" s="52">
        <f t="shared" si="175"/>
        <v>3037</v>
      </c>
      <c r="BN979" s="64">
        <f>IFERROR(BM979/BI974,"-")</f>
        <v>0.32571857571857571</v>
      </c>
      <c r="BO979" s="61">
        <f t="shared" si="183"/>
        <v>67519.946657886074</v>
      </c>
    </row>
    <row r="980" spans="2:67" s="106" customFormat="1">
      <c r="B980" s="179"/>
      <c r="C980" s="173"/>
      <c r="D980" s="138"/>
      <c r="E980" s="138"/>
      <c r="F980" s="103" t="s">
        <v>77</v>
      </c>
      <c r="G980" s="52">
        <v>25320</v>
      </c>
      <c r="H980" s="64">
        <f>IFERROR(G980/D974,"-")</f>
        <v>2.5668935812757886E-4</v>
      </c>
      <c r="I980" s="52">
        <v>2</v>
      </c>
      <c r="J980" s="64">
        <f>IFERROR(I980/E974,"-")</f>
        <v>5.4054054054054057E-2</v>
      </c>
      <c r="K980" s="61">
        <f t="shared" si="176"/>
        <v>12660</v>
      </c>
      <c r="L980" s="138"/>
      <c r="M980" s="138"/>
      <c r="N980" s="103" t="s">
        <v>77</v>
      </c>
      <c r="O980" s="52">
        <v>3970010</v>
      </c>
      <c r="P980" s="64">
        <f>IFERROR(O980/L974,"-")</f>
        <v>5.1726164200581314E-2</v>
      </c>
      <c r="Q980" s="52">
        <v>4</v>
      </c>
      <c r="R980" s="64">
        <f>IFERROR(Q980/M974,"-")</f>
        <v>0.1</v>
      </c>
      <c r="S980" s="61">
        <f t="shared" si="177"/>
        <v>992502.5</v>
      </c>
      <c r="T980" s="138"/>
      <c r="U980" s="138"/>
      <c r="V980" s="103" t="s">
        <v>77</v>
      </c>
      <c r="W980" s="52">
        <v>41672352</v>
      </c>
      <c r="X980" s="50">
        <f>W980/T974</f>
        <v>1.7367537346183026E-2</v>
      </c>
      <c r="Y980" s="52">
        <v>315</v>
      </c>
      <c r="Z980" s="64">
        <f>IFERROR(Y980/U974,"-")</f>
        <v>8.4044823906083241E-2</v>
      </c>
      <c r="AA980" s="61">
        <f t="shared" si="178"/>
        <v>132293.18095238096</v>
      </c>
      <c r="AB980" s="138"/>
      <c r="AC980" s="138"/>
      <c r="AD980" s="103" t="s">
        <v>77</v>
      </c>
      <c r="AE980" s="52">
        <v>68893727</v>
      </c>
      <c r="AF980" s="64">
        <f>IFERROR(AE980/AB974,"-")</f>
        <v>2.9674303565210662E-2</v>
      </c>
      <c r="AG980" s="52">
        <v>334</v>
      </c>
      <c r="AH980" s="64">
        <f>IFERROR(AG980/AC974,"-")</f>
        <v>0.12306558585114223</v>
      </c>
      <c r="AI980" s="61">
        <f t="shared" si="179"/>
        <v>206268.64371257485</v>
      </c>
      <c r="AJ980" s="138"/>
      <c r="AK980" s="138"/>
      <c r="AL980" s="103" t="s">
        <v>77</v>
      </c>
      <c r="AM980" s="52">
        <v>80102978</v>
      </c>
      <c r="AN980" s="64">
        <f>IFERROR(AM980/AJ974,"-")</f>
        <v>4.7151521213398877E-2</v>
      </c>
      <c r="AO980" s="52">
        <v>297</v>
      </c>
      <c r="AP980" s="64">
        <f>IFERROR(AO980/AK974,"-")</f>
        <v>0.1736842105263158</v>
      </c>
      <c r="AQ980" s="61">
        <f t="shared" si="180"/>
        <v>269706.99663299666</v>
      </c>
      <c r="AR980" s="138"/>
      <c r="AS980" s="138"/>
      <c r="AT980" s="103" t="s">
        <v>77</v>
      </c>
      <c r="AU980" s="52">
        <v>57328149</v>
      </c>
      <c r="AV980" s="64">
        <f>IFERROR(AU980/AR974,"-")</f>
        <v>7.096679541743954E-2</v>
      </c>
      <c r="AW980" s="52">
        <v>161</v>
      </c>
      <c r="AX980" s="64">
        <f>IFERROR(AW980/AS974,"-")</f>
        <v>0.19950433705080545</v>
      </c>
      <c r="AY980" s="61">
        <f t="shared" si="181"/>
        <v>356075.4596273292</v>
      </c>
      <c r="AZ980" s="138"/>
      <c r="BA980" s="138"/>
      <c r="BB980" s="103" t="s">
        <v>77</v>
      </c>
      <c r="BC980" s="52">
        <v>22871797</v>
      </c>
      <c r="BD980" s="64">
        <f>IFERROR(BC980/AZ974,"-")</f>
        <v>8.1164760852290074E-2</v>
      </c>
      <c r="BE980" s="52">
        <v>67</v>
      </c>
      <c r="BF980" s="64">
        <f>IFERROR(BE980/BA974,"-")</f>
        <v>0.25</v>
      </c>
      <c r="BG980" s="61">
        <f t="shared" si="182"/>
        <v>341370.10447761195</v>
      </c>
      <c r="BH980" s="138"/>
      <c r="BI980" s="150"/>
      <c r="BJ980" s="103" t="s">
        <v>77</v>
      </c>
      <c r="BK980" s="52">
        <f t="shared" si="174"/>
        <v>274864333</v>
      </c>
      <c r="BL980" s="64">
        <f>IFERROR(BK980/BH974,"-")</f>
        <v>3.5766591145167559E-2</v>
      </c>
      <c r="BM980" s="52">
        <f t="shared" si="175"/>
        <v>1180</v>
      </c>
      <c r="BN980" s="64">
        <f>IFERROR(BM980/BI974,"-")</f>
        <v>0.12655512655512655</v>
      </c>
      <c r="BO980" s="61">
        <f t="shared" si="183"/>
        <v>232935.87542372881</v>
      </c>
    </row>
    <row r="981" spans="2:67" s="106" customFormat="1">
      <c r="B981" s="179"/>
      <c r="C981" s="173"/>
      <c r="D981" s="138"/>
      <c r="E981" s="138"/>
      <c r="F981" s="103" t="s">
        <v>79</v>
      </c>
      <c r="G981" s="52">
        <v>0</v>
      </c>
      <c r="H981" s="64">
        <f>IFERROR(G981/D974,"-")</f>
        <v>0</v>
      </c>
      <c r="I981" s="52">
        <v>0</v>
      </c>
      <c r="J981" s="64">
        <f>IFERROR(I981/E974,"-")</f>
        <v>0</v>
      </c>
      <c r="K981" s="61" t="str">
        <f t="shared" si="176"/>
        <v>-</v>
      </c>
      <c r="L981" s="138"/>
      <c r="M981" s="138"/>
      <c r="N981" s="103" t="s">
        <v>79</v>
      </c>
      <c r="O981" s="52">
        <v>0</v>
      </c>
      <c r="P981" s="64">
        <f>IFERROR(O981/L974,"-")</f>
        <v>0</v>
      </c>
      <c r="Q981" s="52">
        <v>0</v>
      </c>
      <c r="R981" s="64">
        <f>IFERROR(Q981/M974,"-")</f>
        <v>0</v>
      </c>
      <c r="S981" s="61" t="str">
        <f t="shared" si="177"/>
        <v>-</v>
      </c>
      <c r="T981" s="138"/>
      <c r="U981" s="138"/>
      <c r="V981" s="103" t="s">
        <v>79</v>
      </c>
      <c r="W981" s="52">
        <v>1411</v>
      </c>
      <c r="X981" s="50">
        <f>W981/T974</f>
        <v>5.8805404589268801E-7</v>
      </c>
      <c r="Y981" s="52">
        <v>2</v>
      </c>
      <c r="Z981" s="64">
        <f>IFERROR(Y981/U974,"-")</f>
        <v>5.3361792956243333E-4</v>
      </c>
      <c r="AA981" s="61">
        <f t="shared" si="178"/>
        <v>705.5</v>
      </c>
      <c r="AB981" s="138"/>
      <c r="AC981" s="138"/>
      <c r="AD981" s="103" t="s">
        <v>79</v>
      </c>
      <c r="AE981" s="52">
        <v>1904</v>
      </c>
      <c r="AF981" s="64">
        <f>IFERROR(AE981/AB974,"-")</f>
        <v>8.2010186483540221E-7</v>
      </c>
      <c r="AG981" s="52">
        <v>2</v>
      </c>
      <c r="AH981" s="64">
        <f>IFERROR(AG981/AC974,"-")</f>
        <v>7.3691967575534268E-4</v>
      </c>
      <c r="AI981" s="61">
        <f t="shared" si="179"/>
        <v>952</v>
      </c>
      <c r="AJ981" s="138"/>
      <c r="AK981" s="138"/>
      <c r="AL981" s="103" t="s">
        <v>79</v>
      </c>
      <c r="AM981" s="52">
        <v>759</v>
      </c>
      <c r="AN981" s="64">
        <f>IFERROR(AM981/AJ974,"-")</f>
        <v>4.467749576173029E-7</v>
      </c>
      <c r="AO981" s="52">
        <v>1</v>
      </c>
      <c r="AP981" s="64">
        <f>IFERROR(AO981/AK974,"-")</f>
        <v>5.8479532163742691E-4</v>
      </c>
      <c r="AQ981" s="61">
        <f t="shared" si="180"/>
        <v>759</v>
      </c>
      <c r="AR981" s="138"/>
      <c r="AS981" s="138"/>
      <c r="AT981" s="103" t="s">
        <v>79</v>
      </c>
      <c r="AU981" s="52">
        <v>940</v>
      </c>
      <c r="AV981" s="64">
        <f>IFERROR(AU981/AR974,"-")</f>
        <v>1.1636305873471192E-6</v>
      </c>
      <c r="AW981" s="52">
        <v>1</v>
      </c>
      <c r="AX981" s="64">
        <f>IFERROR(AW981/AS974,"-")</f>
        <v>1.2391573729863693E-3</v>
      </c>
      <c r="AY981" s="61">
        <f t="shared" si="181"/>
        <v>940</v>
      </c>
      <c r="AZ981" s="138"/>
      <c r="BA981" s="138"/>
      <c r="BB981" s="103" t="s">
        <v>79</v>
      </c>
      <c r="BC981" s="52">
        <v>0</v>
      </c>
      <c r="BD981" s="64">
        <f>IFERROR(BC981/AZ974,"-")</f>
        <v>0</v>
      </c>
      <c r="BE981" s="52">
        <v>0</v>
      </c>
      <c r="BF981" s="64">
        <f>IFERROR(BE981/BA974,"-")</f>
        <v>0</v>
      </c>
      <c r="BG981" s="61" t="str">
        <f t="shared" si="182"/>
        <v>-</v>
      </c>
      <c r="BH981" s="138"/>
      <c r="BI981" s="150"/>
      <c r="BJ981" s="103" t="s">
        <v>79</v>
      </c>
      <c r="BK981" s="52">
        <f t="shared" si="174"/>
        <v>5014</v>
      </c>
      <c r="BL981" s="64">
        <f>IFERROR(BK981/BH974,"-")</f>
        <v>6.5244437517424328E-7</v>
      </c>
      <c r="BM981" s="52">
        <f t="shared" si="175"/>
        <v>6</v>
      </c>
      <c r="BN981" s="64">
        <f>IFERROR(BM981/BI974,"-")</f>
        <v>6.4350064350064348E-4</v>
      </c>
      <c r="BO981" s="61">
        <f t="shared" si="183"/>
        <v>835.66666666666663</v>
      </c>
    </row>
    <row r="982" spans="2:67" s="106" customFormat="1">
      <c r="B982" s="179"/>
      <c r="C982" s="173"/>
      <c r="D982" s="138"/>
      <c r="E982" s="138"/>
      <c r="F982" s="103" t="s">
        <v>81</v>
      </c>
      <c r="G982" s="52">
        <v>0</v>
      </c>
      <c r="H982" s="64">
        <f>IFERROR(G982/D974,"-")</f>
        <v>0</v>
      </c>
      <c r="I982" s="52">
        <v>0</v>
      </c>
      <c r="J982" s="64">
        <f>IFERROR(I982/E974,"-")</f>
        <v>0</v>
      </c>
      <c r="K982" s="61" t="str">
        <f t="shared" si="176"/>
        <v>-</v>
      </c>
      <c r="L982" s="138"/>
      <c r="M982" s="138"/>
      <c r="N982" s="103" t="s">
        <v>81</v>
      </c>
      <c r="O982" s="52">
        <v>0</v>
      </c>
      <c r="P982" s="64">
        <f>IFERROR(O982/L974,"-")</f>
        <v>0</v>
      </c>
      <c r="Q982" s="52">
        <v>0</v>
      </c>
      <c r="R982" s="64">
        <f>IFERROR(Q982/M974,"-")</f>
        <v>0</v>
      </c>
      <c r="S982" s="61" t="str">
        <f t="shared" si="177"/>
        <v>-</v>
      </c>
      <c r="T982" s="138"/>
      <c r="U982" s="138"/>
      <c r="V982" s="103" t="s">
        <v>81</v>
      </c>
      <c r="W982" s="52">
        <v>290416</v>
      </c>
      <c r="X982" s="50">
        <f>W982/T974</f>
        <v>1.210349424464712E-4</v>
      </c>
      <c r="Y982" s="52">
        <v>13</v>
      </c>
      <c r="Z982" s="64">
        <f>IFERROR(Y982/U974,"-")</f>
        <v>3.4685165421558164E-3</v>
      </c>
      <c r="AA982" s="61">
        <f t="shared" si="178"/>
        <v>22339.692307692309</v>
      </c>
      <c r="AB982" s="138"/>
      <c r="AC982" s="138"/>
      <c r="AD982" s="103" t="s">
        <v>81</v>
      </c>
      <c r="AE982" s="52">
        <v>597207</v>
      </c>
      <c r="AF982" s="64">
        <f>IFERROR(AE982/AB974,"-")</f>
        <v>2.5723244453401049E-4</v>
      </c>
      <c r="AG982" s="52">
        <v>15</v>
      </c>
      <c r="AH982" s="64">
        <f>IFERROR(AG982/AC974,"-")</f>
        <v>5.5268975681650699E-3</v>
      </c>
      <c r="AI982" s="61">
        <f t="shared" si="179"/>
        <v>39813.800000000003</v>
      </c>
      <c r="AJ982" s="138"/>
      <c r="AK982" s="138"/>
      <c r="AL982" s="103" t="s">
        <v>81</v>
      </c>
      <c r="AM982" s="52">
        <v>103319</v>
      </c>
      <c r="AN982" s="64">
        <f>IFERROR(AM982/AJ974,"-")</f>
        <v>6.0817314685193828E-5</v>
      </c>
      <c r="AO982" s="52">
        <v>4</v>
      </c>
      <c r="AP982" s="64">
        <f>IFERROR(AO982/AK974,"-")</f>
        <v>2.3391812865497076E-3</v>
      </c>
      <c r="AQ982" s="61">
        <f t="shared" si="180"/>
        <v>25829.75</v>
      </c>
      <c r="AR982" s="138"/>
      <c r="AS982" s="138"/>
      <c r="AT982" s="103" t="s">
        <v>81</v>
      </c>
      <c r="AU982" s="52">
        <v>94479</v>
      </c>
      <c r="AV982" s="64">
        <f>IFERROR(AU982/AR974,"-")</f>
        <v>1.1695601517230689E-4</v>
      </c>
      <c r="AW982" s="52">
        <v>3</v>
      </c>
      <c r="AX982" s="64">
        <f>IFERROR(AW982/AS974,"-")</f>
        <v>3.7174721189591076E-3</v>
      </c>
      <c r="AY982" s="61">
        <f t="shared" si="181"/>
        <v>31493</v>
      </c>
      <c r="AZ982" s="138"/>
      <c r="BA982" s="138"/>
      <c r="BB982" s="103" t="s">
        <v>81</v>
      </c>
      <c r="BC982" s="52">
        <v>3031</v>
      </c>
      <c r="BD982" s="64">
        <f>IFERROR(BC982/AZ974,"-")</f>
        <v>1.0756058657887319E-5</v>
      </c>
      <c r="BE982" s="52">
        <v>1</v>
      </c>
      <c r="BF982" s="64">
        <f>IFERROR(BE982/BA974,"-")</f>
        <v>3.7313432835820895E-3</v>
      </c>
      <c r="BG982" s="61">
        <f t="shared" si="182"/>
        <v>3031</v>
      </c>
      <c r="BH982" s="138"/>
      <c r="BI982" s="150"/>
      <c r="BJ982" s="103" t="s">
        <v>81</v>
      </c>
      <c r="BK982" s="52">
        <f t="shared" ref="BK982:BK1045" si="184">SUM(G982,O982,W982,AE982,AM982,AU982,BC982)</f>
        <v>1088452</v>
      </c>
      <c r="BL982" s="64">
        <f>IFERROR(BK982/BH974,"-")</f>
        <v>1.4163430096672425E-4</v>
      </c>
      <c r="BM982" s="52">
        <f t="shared" ref="BM982:BM1045" si="185">SUM(I982,Q982,Y982,AG982,AO982,AW982,BE982)</f>
        <v>36</v>
      </c>
      <c r="BN982" s="64">
        <f>IFERROR(BM982/BI974,"-")</f>
        <v>3.8610038610038611E-3</v>
      </c>
      <c r="BO982" s="61">
        <f t="shared" si="183"/>
        <v>30234.777777777777</v>
      </c>
    </row>
    <row r="983" spans="2:67" s="106" customFormat="1">
      <c r="B983" s="179"/>
      <c r="C983" s="173"/>
      <c r="D983" s="138"/>
      <c r="E983" s="138"/>
      <c r="F983" s="103" t="s">
        <v>83</v>
      </c>
      <c r="G983" s="52">
        <v>2854</v>
      </c>
      <c r="H983" s="64">
        <f>IFERROR(G983/D974,"-")</f>
        <v>2.8933310746291867E-5</v>
      </c>
      <c r="I983" s="52">
        <v>1</v>
      </c>
      <c r="J983" s="64">
        <f>IFERROR(I983/E974,"-")</f>
        <v>2.7027027027027029E-2</v>
      </c>
      <c r="K983" s="61">
        <f t="shared" si="176"/>
        <v>2854</v>
      </c>
      <c r="L983" s="138"/>
      <c r="M983" s="138"/>
      <c r="N983" s="103" t="s">
        <v>83</v>
      </c>
      <c r="O983" s="52">
        <v>42171</v>
      </c>
      <c r="P983" s="64">
        <f>IFERROR(O983/L974,"-")</f>
        <v>5.4945556069196661E-4</v>
      </c>
      <c r="Q983" s="52">
        <v>2</v>
      </c>
      <c r="R983" s="64">
        <f>IFERROR(Q983/M974,"-")</f>
        <v>0.05</v>
      </c>
      <c r="S983" s="61">
        <f t="shared" si="177"/>
        <v>21085.5</v>
      </c>
      <c r="T983" s="138"/>
      <c r="U983" s="138"/>
      <c r="V983" s="103" t="s">
        <v>83</v>
      </c>
      <c r="W983" s="52">
        <v>2273762</v>
      </c>
      <c r="X983" s="50">
        <f>W983/T974</f>
        <v>9.476222136761516E-4</v>
      </c>
      <c r="Y983" s="52">
        <v>140</v>
      </c>
      <c r="Z983" s="64">
        <f>IFERROR(Y983/U974,"-")</f>
        <v>3.7353255069370331E-2</v>
      </c>
      <c r="AA983" s="61">
        <f t="shared" si="178"/>
        <v>16241.157142857142</v>
      </c>
      <c r="AB983" s="138"/>
      <c r="AC983" s="138"/>
      <c r="AD983" s="103" t="s">
        <v>83</v>
      </c>
      <c r="AE983" s="52">
        <v>2355657</v>
      </c>
      <c r="AF983" s="64">
        <f>IFERROR(AE983/AB974,"-")</f>
        <v>1.0146421736410552E-3</v>
      </c>
      <c r="AG983" s="52">
        <v>153</v>
      </c>
      <c r="AH983" s="64">
        <f>IFERROR(AG983/AC974,"-")</f>
        <v>5.6374355195283714E-2</v>
      </c>
      <c r="AI983" s="61">
        <f t="shared" si="179"/>
        <v>15396.450980392157</v>
      </c>
      <c r="AJ983" s="138"/>
      <c r="AK983" s="138"/>
      <c r="AL983" s="103" t="s">
        <v>83</v>
      </c>
      <c r="AM983" s="52">
        <v>1734518</v>
      </c>
      <c r="AN983" s="64">
        <f>IFERROR(AM983/AJ974,"-")</f>
        <v>1.0210002713260198E-3</v>
      </c>
      <c r="AO983" s="52">
        <v>102</v>
      </c>
      <c r="AP983" s="64">
        <f>IFERROR(AO983/AK974,"-")</f>
        <v>5.9649122807017542E-2</v>
      </c>
      <c r="AQ983" s="61">
        <f t="shared" si="180"/>
        <v>17005.078431372549</v>
      </c>
      <c r="AR983" s="138"/>
      <c r="AS983" s="138"/>
      <c r="AT983" s="103" t="s">
        <v>83</v>
      </c>
      <c r="AU983" s="52">
        <v>1293907</v>
      </c>
      <c r="AV983" s="64">
        <f>IFERROR(AU983/AR974,"-")</f>
        <v>1.6017337897686692E-3</v>
      </c>
      <c r="AW983" s="52">
        <v>55</v>
      </c>
      <c r="AX983" s="64">
        <f>IFERROR(AW983/AS974,"-")</f>
        <v>6.8153655514250316E-2</v>
      </c>
      <c r="AY983" s="61">
        <f t="shared" si="181"/>
        <v>23525.581818181818</v>
      </c>
      <c r="AZ983" s="138"/>
      <c r="BA983" s="138"/>
      <c r="BB983" s="103" t="s">
        <v>83</v>
      </c>
      <c r="BC983" s="52">
        <v>250807</v>
      </c>
      <c r="BD983" s="64">
        <f>IFERROR(BC983/AZ974,"-")</f>
        <v>8.9003457730410583E-4</v>
      </c>
      <c r="BE983" s="52">
        <v>29</v>
      </c>
      <c r="BF983" s="64">
        <f>IFERROR(BE983/BA974,"-")</f>
        <v>0.10820895522388059</v>
      </c>
      <c r="BG983" s="61">
        <f t="shared" si="182"/>
        <v>8648.5172413793098</v>
      </c>
      <c r="BH983" s="138"/>
      <c r="BI983" s="150"/>
      <c r="BJ983" s="103" t="s">
        <v>83</v>
      </c>
      <c r="BK983" s="52">
        <f t="shared" si="184"/>
        <v>7953676</v>
      </c>
      <c r="BL983" s="64">
        <f>IFERROR(BK983/BH974,"-")</f>
        <v>1.0349683223291532E-3</v>
      </c>
      <c r="BM983" s="52">
        <f t="shared" si="185"/>
        <v>482</v>
      </c>
      <c r="BN983" s="64">
        <f>IFERROR(BM983/BI974,"-")</f>
        <v>5.1694551694551692E-2</v>
      </c>
      <c r="BO983" s="61">
        <f t="shared" si="183"/>
        <v>16501.402489626555</v>
      </c>
    </row>
    <row r="984" spans="2:67" s="106" customFormat="1">
      <c r="B984" s="179"/>
      <c r="C984" s="173"/>
      <c r="D984" s="138"/>
      <c r="E984" s="138"/>
      <c r="F984" s="103" t="s">
        <v>85</v>
      </c>
      <c r="G984" s="52">
        <v>0</v>
      </c>
      <c r="H984" s="64">
        <f>IFERROR(G984/D974,"-")</f>
        <v>0</v>
      </c>
      <c r="I984" s="52">
        <v>0</v>
      </c>
      <c r="J984" s="64">
        <f>IFERROR(I984/E974,"-")</f>
        <v>0</v>
      </c>
      <c r="K984" s="61" t="str">
        <f t="shared" si="176"/>
        <v>-</v>
      </c>
      <c r="L984" s="138"/>
      <c r="M984" s="138"/>
      <c r="N984" s="103" t="s">
        <v>85</v>
      </c>
      <c r="O984" s="52">
        <v>0</v>
      </c>
      <c r="P984" s="64">
        <f>IFERROR(O984/L974,"-")</f>
        <v>0</v>
      </c>
      <c r="Q984" s="52">
        <v>0</v>
      </c>
      <c r="R984" s="64">
        <f>IFERROR(Q984/M974,"-")</f>
        <v>0</v>
      </c>
      <c r="S984" s="61" t="str">
        <f t="shared" si="177"/>
        <v>-</v>
      </c>
      <c r="T984" s="138"/>
      <c r="U984" s="138"/>
      <c r="V984" s="103" t="s">
        <v>85</v>
      </c>
      <c r="W984" s="52">
        <v>3482050</v>
      </c>
      <c r="X984" s="50">
        <f>W984/T974</f>
        <v>1.4511931895823062E-3</v>
      </c>
      <c r="Y984" s="52">
        <v>19</v>
      </c>
      <c r="Z984" s="64">
        <f>IFERROR(Y984/U974,"-")</f>
        <v>5.0693703308431161E-3</v>
      </c>
      <c r="AA984" s="61">
        <f t="shared" si="178"/>
        <v>183265.78947368421</v>
      </c>
      <c r="AB984" s="138"/>
      <c r="AC984" s="138"/>
      <c r="AD984" s="103" t="s">
        <v>85</v>
      </c>
      <c r="AE984" s="52">
        <v>2308878</v>
      </c>
      <c r="AF984" s="64">
        <f>IFERROR(AE984/AB974,"-")</f>
        <v>9.9449325287680342E-4</v>
      </c>
      <c r="AG984" s="52">
        <v>33</v>
      </c>
      <c r="AH984" s="64">
        <f>IFERROR(AG984/AC974,"-")</f>
        <v>1.2159174649963155E-2</v>
      </c>
      <c r="AI984" s="61">
        <f t="shared" si="179"/>
        <v>69966</v>
      </c>
      <c r="AJ984" s="138"/>
      <c r="AK984" s="138"/>
      <c r="AL984" s="103" t="s">
        <v>85</v>
      </c>
      <c r="AM984" s="52">
        <v>2366657</v>
      </c>
      <c r="AN984" s="64">
        <f>IFERROR(AM984/AJ974,"-")</f>
        <v>1.393100238299991E-3</v>
      </c>
      <c r="AO984" s="52">
        <v>28</v>
      </c>
      <c r="AP984" s="64">
        <f>IFERROR(AO984/AK974,"-")</f>
        <v>1.6374269005847954E-2</v>
      </c>
      <c r="AQ984" s="61">
        <f t="shared" si="180"/>
        <v>84523.46428571429</v>
      </c>
      <c r="AR984" s="138"/>
      <c r="AS984" s="138"/>
      <c r="AT984" s="103" t="s">
        <v>85</v>
      </c>
      <c r="AU984" s="52">
        <v>2035282</v>
      </c>
      <c r="AV984" s="64">
        <f>IFERROR(AU984/AR974,"-")</f>
        <v>2.5194855202947015E-3</v>
      </c>
      <c r="AW984" s="52">
        <v>15</v>
      </c>
      <c r="AX984" s="64">
        <f>IFERROR(AW984/AS974,"-")</f>
        <v>1.858736059479554E-2</v>
      </c>
      <c r="AY984" s="61">
        <f t="shared" si="181"/>
        <v>135685.46666666667</v>
      </c>
      <c r="AZ984" s="138"/>
      <c r="BA984" s="138"/>
      <c r="BB984" s="103" t="s">
        <v>85</v>
      </c>
      <c r="BC984" s="52">
        <v>1849428</v>
      </c>
      <c r="BD984" s="64">
        <f>IFERROR(BC984/AZ974,"-")</f>
        <v>6.5630339991881326E-3</v>
      </c>
      <c r="BE984" s="52">
        <v>10</v>
      </c>
      <c r="BF984" s="64">
        <f>IFERROR(BE984/BA974,"-")</f>
        <v>3.7313432835820892E-2</v>
      </c>
      <c r="BG984" s="61">
        <f t="shared" si="182"/>
        <v>184942.8</v>
      </c>
      <c r="BH984" s="138"/>
      <c r="BI984" s="150"/>
      <c r="BJ984" s="103" t="s">
        <v>85</v>
      </c>
      <c r="BK984" s="52">
        <f t="shared" si="184"/>
        <v>12042295</v>
      </c>
      <c r="BL984" s="64">
        <f>IFERROR(BK984/BH974,"-")</f>
        <v>1.5669979331748929E-3</v>
      </c>
      <c r="BM984" s="52">
        <f t="shared" si="185"/>
        <v>105</v>
      </c>
      <c r="BN984" s="64">
        <f>IFERROR(BM984/BI974,"-")</f>
        <v>1.1261261261261261E-2</v>
      </c>
      <c r="BO984" s="61">
        <f t="shared" si="183"/>
        <v>114688.52380952382</v>
      </c>
    </row>
    <row r="985" spans="2:67" s="106" customFormat="1">
      <c r="B985" s="179"/>
      <c r="C985" s="173"/>
      <c r="D985" s="138"/>
      <c r="E985" s="138"/>
      <c r="F985" s="103" t="s">
        <v>87</v>
      </c>
      <c r="G985" s="52">
        <v>0</v>
      </c>
      <c r="H985" s="64">
        <f>IFERROR(G985/D974,"-")</f>
        <v>0</v>
      </c>
      <c r="I985" s="52">
        <v>0</v>
      </c>
      <c r="J985" s="64">
        <f>IFERROR(I985/E974,"-")</f>
        <v>0</v>
      </c>
      <c r="K985" s="61" t="str">
        <f t="shared" si="176"/>
        <v>-</v>
      </c>
      <c r="L985" s="138"/>
      <c r="M985" s="138"/>
      <c r="N985" s="103" t="s">
        <v>87</v>
      </c>
      <c r="O985" s="52">
        <v>7003</v>
      </c>
      <c r="P985" s="64">
        <f>IFERROR(O985/L974,"-")</f>
        <v>9.1243681476034302E-5</v>
      </c>
      <c r="Q985" s="52">
        <v>1</v>
      </c>
      <c r="R985" s="64">
        <f>IFERROR(Q985/M974,"-")</f>
        <v>2.5000000000000001E-2</v>
      </c>
      <c r="S985" s="61">
        <f t="shared" si="177"/>
        <v>7003</v>
      </c>
      <c r="T985" s="138"/>
      <c r="U985" s="138"/>
      <c r="V985" s="103" t="s">
        <v>87</v>
      </c>
      <c r="W985" s="52">
        <v>8506845</v>
      </c>
      <c r="X985" s="50">
        <f>W985/T974</f>
        <v>3.5453470021488188E-3</v>
      </c>
      <c r="Y985" s="52">
        <v>33</v>
      </c>
      <c r="Z985" s="64">
        <f>IFERROR(Y985/U974,"-")</f>
        <v>8.8046958377801486E-3</v>
      </c>
      <c r="AA985" s="61">
        <f t="shared" si="178"/>
        <v>257783.18181818182</v>
      </c>
      <c r="AB985" s="138"/>
      <c r="AC985" s="138"/>
      <c r="AD985" s="103" t="s">
        <v>87</v>
      </c>
      <c r="AE985" s="52">
        <v>35328972</v>
      </c>
      <c r="AF985" s="64">
        <f>IFERROR(AE985/AB974,"-")</f>
        <v>1.5217098644914762E-2</v>
      </c>
      <c r="AG985" s="52">
        <v>59</v>
      </c>
      <c r="AH985" s="64">
        <f>IFERROR(AG985/AC974,"-")</f>
        <v>2.1739130434782608E-2</v>
      </c>
      <c r="AI985" s="61">
        <f t="shared" si="179"/>
        <v>598796.13559322036</v>
      </c>
      <c r="AJ985" s="138"/>
      <c r="AK985" s="138"/>
      <c r="AL985" s="103" t="s">
        <v>87</v>
      </c>
      <c r="AM985" s="52">
        <v>24533783</v>
      </c>
      <c r="AN985" s="64">
        <f>IFERROR(AM985/AJ974,"-")</f>
        <v>1.4441475441392761E-2</v>
      </c>
      <c r="AO985" s="52">
        <v>57</v>
      </c>
      <c r="AP985" s="64">
        <f>IFERROR(AO985/AK974,"-")</f>
        <v>3.3333333333333333E-2</v>
      </c>
      <c r="AQ985" s="61">
        <f t="shared" si="180"/>
        <v>430417.24561403511</v>
      </c>
      <c r="AR985" s="138"/>
      <c r="AS985" s="138"/>
      <c r="AT985" s="103" t="s">
        <v>87</v>
      </c>
      <c r="AU985" s="52">
        <v>23919558</v>
      </c>
      <c r="AV985" s="64">
        <f>IFERROR(AU985/AR974,"-")</f>
        <v>2.9610137579386686E-2</v>
      </c>
      <c r="AW985" s="52">
        <v>47</v>
      </c>
      <c r="AX985" s="64">
        <f>IFERROR(AW985/AS974,"-")</f>
        <v>5.8240396530359353E-2</v>
      </c>
      <c r="AY985" s="61">
        <f t="shared" si="181"/>
        <v>508926.76595744683</v>
      </c>
      <c r="AZ985" s="138"/>
      <c r="BA985" s="138"/>
      <c r="BB985" s="103" t="s">
        <v>87</v>
      </c>
      <c r="BC985" s="52">
        <v>10015172</v>
      </c>
      <c r="BD985" s="64">
        <f>IFERROR(BC985/AZ974,"-")</f>
        <v>3.5540672220663365E-2</v>
      </c>
      <c r="BE985" s="52">
        <v>22</v>
      </c>
      <c r="BF985" s="64">
        <f>IFERROR(BE985/BA974,"-")</f>
        <v>8.2089552238805971E-2</v>
      </c>
      <c r="BG985" s="61">
        <f t="shared" si="182"/>
        <v>455235.09090909088</v>
      </c>
      <c r="BH985" s="138"/>
      <c r="BI985" s="150"/>
      <c r="BJ985" s="103" t="s">
        <v>87</v>
      </c>
      <c r="BK985" s="52">
        <f t="shared" si="184"/>
        <v>102311333</v>
      </c>
      <c r="BL985" s="64">
        <f>IFERROR(BK985/BH974,"-")</f>
        <v>1.3313213747991411E-2</v>
      </c>
      <c r="BM985" s="52">
        <f t="shared" si="185"/>
        <v>219</v>
      </c>
      <c r="BN985" s="64">
        <f>IFERROR(BM985/BI974,"-")</f>
        <v>2.3487773487773488E-2</v>
      </c>
      <c r="BO985" s="61">
        <f t="shared" si="183"/>
        <v>467175.03652968036</v>
      </c>
    </row>
    <row r="986" spans="2:67" s="106" customFormat="1">
      <c r="B986" s="179"/>
      <c r="C986" s="173"/>
      <c r="D986" s="138"/>
      <c r="E986" s="138"/>
      <c r="F986" s="103" t="s">
        <v>89</v>
      </c>
      <c r="G986" s="52">
        <v>308520</v>
      </c>
      <c r="H986" s="64">
        <f>IFERROR(G986/D974,"-")</f>
        <v>3.1277172499810674E-3</v>
      </c>
      <c r="I986" s="52">
        <v>8</v>
      </c>
      <c r="J986" s="64">
        <f>IFERROR(I986/E974,"-")</f>
        <v>0.21621621621621623</v>
      </c>
      <c r="K986" s="61">
        <f t="shared" si="176"/>
        <v>38565</v>
      </c>
      <c r="L986" s="138"/>
      <c r="M986" s="138"/>
      <c r="N986" s="103" t="s">
        <v>89</v>
      </c>
      <c r="O986" s="52">
        <v>4265918</v>
      </c>
      <c r="P986" s="64">
        <f>IFERROR(O986/L974,"-")</f>
        <v>5.558161690630891E-2</v>
      </c>
      <c r="Q986" s="52">
        <v>9</v>
      </c>
      <c r="R986" s="64">
        <f>IFERROR(Q986/M974,"-")</f>
        <v>0.22500000000000001</v>
      </c>
      <c r="S986" s="61">
        <f t="shared" si="177"/>
        <v>473990.88888888888</v>
      </c>
      <c r="T986" s="138"/>
      <c r="U986" s="138"/>
      <c r="V986" s="103" t="s">
        <v>89</v>
      </c>
      <c r="W986" s="52">
        <v>23389175</v>
      </c>
      <c r="X986" s="50">
        <f>W986/T974</f>
        <v>9.7477668241262288E-3</v>
      </c>
      <c r="Y986" s="52">
        <v>388</v>
      </c>
      <c r="Z986" s="64">
        <f>IFERROR(Y986/U974,"-")</f>
        <v>0.10352187833511206</v>
      </c>
      <c r="AA986" s="61">
        <f t="shared" si="178"/>
        <v>60281.378865979379</v>
      </c>
      <c r="AB986" s="138"/>
      <c r="AC986" s="138"/>
      <c r="AD986" s="103" t="s">
        <v>89</v>
      </c>
      <c r="AE986" s="52">
        <v>23920977</v>
      </c>
      <c r="AF986" s="64">
        <f>IFERROR(AE986/AB974,"-")</f>
        <v>1.0303381221840737E-2</v>
      </c>
      <c r="AG986" s="52">
        <v>351</v>
      </c>
      <c r="AH986" s="64">
        <f>IFERROR(AG986/AC974,"-")</f>
        <v>0.12932940309506263</v>
      </c>
      <c r="AI986" s="61">
        <f t="shared" si="179"/>
        <v>68150.931623931625</v>
      </c>
      <c r="AJ986" s="138"/>
      <c r="AK986" s="138"/>
      <c r="AL986" s="103" t="s">
        <v>89</v>
      </c>
      <c r="AM986" s="52">
        <v>21549804</v>
      </c>
      <c r="AN986" s="64">
        <f>IFERROR(AM986/AJ974,"-")</f>
        <v>1.2684997060291416E-2</v>
      </c>
      <c r="AO986" s="52">
        <v>244</v>
      </c>
      <c r="AP986" s="64">
        <f>IFERROR(AO986/AK974,"-")</f>
        <v>0.14269005847953217</v>
      </c>
      <c r="AQ986" s="61">
        <f t="shared" si="180"/>
        <v>88318.868852459011</v>
      </c>
      <c r="AR986" s="138"/>
      <c r="AS986" s="138"/>
      <c r="AT986" s="103" t="s">
        <v>89</v>
      </c>
      <c r="AU986" s="52">
        <v>19753859</v>
      </c>
      <c r="AV986" s="64">
        <f>IFERROR(AU986/AR974,"-")</f>
        <v>2.4453398458023592E-2</v>
      </c>
      <c r="AW986" s="52">
        <v>120</v>
      </c>
      <c r="AX986" s="64">
        <f>IFERROR(AW986/AS974,"-")</f>
        <v>0.14869888475836432</v>
      </c>
      <c r="AY986" s="61">
        <f t="shared" si="181"/>
        <v>164615.49166666667</v>
      </c>
      <c r="AZ986" s="138"/>
      <c r="BA986" s="138"/>
      <c r="BB986" s="103" t="s">
        <v>89</v>
      </c>
      <c r="BC986" s="52">
        <v>3872077</v>
      </c>
      <c r="BD986" s="64">
        <f>IFERROR(BC986/AZ974,"-")</f>
        <v>1.3740774444030471E-2</v>
      </c>
      <c r="BE986" s="52">
        <v>49</v>
      </c>
      <c r="BF986" s="64">
        <f>IFERROR(BE986/BA974,"-")</f>
        <v>0.18283582089552239</v>
      </c>
      <c r="BG986" s="61">
        <f t="shared" si="182"/>
        <v>79021.979591836731</v>
      </c>
      <c r="BH986" s="138"/>
      <c r="BI986" s="150"/>
      <c r="BJ986" s="103" t="s">
        <v>89</v>
      </c>
      <c r="BK986" s="52">
        <f t="shared" si="184"/>
        <v>97060330</v>
      </c>
      <c r="BL986" s="64">
        <f>IFERROR(BK986/BH974,"-")</f>
        <v>1.2629929469696023E-2</v>
      </c>
      <c r="BM986" s="52">
        <f t="shared" si="185"/>
        <v>1169</v>
      </c>
      <c r="BN986" s="64">
        <f>IFERROR(BM986/BI974,"-")</f>
        <v>0.12537537537537538</v>
      </c>
      <c r="BO986" s="61">
        <f t="shared" si="183"/>
        <v>83028.51154833191</v>
      </c>
    </row>
    <row r="987" spans="2:67" s="106" customFormat="1">
      <c r="B987" s="179"/>
      <c r="C987" s="173"/>
      <c r="D987" s="138"/>
      <c r="E987" s="138"/>
      <c r="F987" s="103" t="s">
        <v>91</v>
      </c>
      <c r="G987" s="52">
        <v>45365</v>
      </c>
      <c r="H987" s="64">
        <f>IFERROR(G987/D974,"-")</f>
        <v>4.5990176664524547E-4</v>
      </c>
      <c r="I987" s="52">
        <v>1</v>
      </c>
      <c r="J987" s="64">
        <f>IFERROR(I987/E974,"-")</f>
        <v>2.7027027027027029E-2</v>
      </c>
      <c r="K987" s="61">
        <f t="shared" si="176"/>
        <v>45365</v>
      </c>
      <c r="L987" s="138"/>
      <c r="M987" s="138"/>
      <c r="N987" s="103" t="s">
        <v>91</v>
      </c>
      <c r="O987" s="52">
        <v>94043</v>
      </c>
      <c r="P987" s="64">
        <f>IFERROR(O987/L974,"-")</f>
        <v>1.2253076591533191E-3</v>
      </c>
      <c r="Q987" s="52">
        <v>2</v>
      </c>
      <c r="R987" s="64">
        <f>IFERROR(Q987/M974,"-")</f>
        <v>0.05</v>
      </c>
      <c r="S987" s="61">
        <f t="shared" si="177"/>
        <v>47021.5</v>
      </c>
      <c r="T987" s="138"/>
      <c r="U987" s="138"/>
      <c r="V987" s="103" t="s">
        <v>91</v>
      </c>
      <c r="W987" s="52">
        <v>38509855</v>
      </c>
      <c r="X987" s="50">
        <f>W987/T974</f>
        <v>1.6049522352580267E-2</v>
      </c>
      <c r="Y987" s="52">
        <v>258</v>
      </c>
      <c r="Z987" s="64">
        <f>IFERROR(Y987/U974,"-")</f>
        <v>6.8836712913553894E-2</v>
      </c>
      <c r="AA987" s="61">
        <f t="shared" si="178"/>
        <v>149263.00387596898</v>
      </c>
      <c r="AB987" s="138"/>
      <c r="AC987" s="138"/>
      <c r="AD987" s="103" t="s">
        <v>91</v>
      </c>
      <c r="AE987" s="52">
        <v>66698878</v>
      </c>
      <c r="AF987" s="64">
        <f>IFERROR(AE987/AB974,"-")</f>
        <v>2.872892554108665E-2</v>
      </c>
      <c r="AG987" s="52">
        <v>402</v>
      </c>
      <c r="AH987" s="64">
        <f>IFERROR(AG987/AC974,"-")</f>
        <v>0.14812085482682388</v>
      </c>
      <c r="AI987" s="61">
        <f t="shared" si="179"/>
        <v>165917.60696517414</v>
      </c>
      <c r="AJ987" s="138"/>
      <c r="AK987" s="138"/>
      <c r="AL987" s="103" t="s">
        <v>91</v>
      </c>
      <c r="AM987" s="52">
        <v>66433584</v>
      </c>
      <c r="AN987" s="64">
        <f>IFERROR(AM987/AJ974,"-")</f>
        <v>3.9105219599427574E-2</v>
      </c>
      <c r="AO987" s="52">
        <v>419</v>
      </c>
      <c r="AP987" s="64">
        <f>IFERROR(AO987/AK974,"-")</f>
        <v>0.24502923976608187</v>
      </c>
      <c r="AQ987" s="61">
        <f t="shared" si="180"/>
        <v>158552.70644391407</v>
      </c>
      <c r="AR987" s="138"/>
      <c r="AS987" s="138"/>
      <c r="AT987" s="103" t="s">
        <v>91</v>
      </c>
      <c r="AU987" s="52">
        <v>40212414</v>
      </c>
      <c r="AV987" s="64">
        <f>IFERROR(AU987/AR974,"-")</f>
        <v>4.9779143533473957E-2</v>
      </c>
      <c r="AW987" s="52">
        <v>250</v>
      </c>
      <c r="AX987" s="64">
        <f>IFERROR(AW987/AS974,"-")</f>
        <v>0.3097893432465923</v>
      </c>
      <c r="AY987" s="61">
        <f t="shared" si="181"/>
        <v>160849.65599999999</v>
      </c>
      <c r="AZ987" s="138"/>
      <c r="BA987" s="138"/>
      <c r="BB987" s="103" t="s">
        <v>91</v>
      </c>
      <c r="BC987" s="52">
        <v>8859733</v>
      </c>
      <c r="BD987" s="64">
        <f>IFERROR(BC987/AZ974,"-")</f>
        <v>3.1440385298983832E-2</v>
      </c>
      <c r="BE987" s="52">
        <v>90</v>
      </c>
      <c r="BF987" s="64">
        <f>IFERROR(BE987/BA974,"-")</f>
        <v>0.33582089552238809</v>
      </c>
      <c r="BG987" s="61">
        <f t="shared" si="182"/>
        <v>98441.477777777778</v>
      </c>
      <c r="BH987" s="138"/>
      <c r="BI987" s="150"/>
      <c r="BJ987" s="103" t="s">
        <v>91</v>
      </c>
      <c r="BK987" s="52">
        <f t="shared" si="184"/>
        <v>220853872</v>
      </c>
      <c r="BL987" s="64">
        <f>IFERROR(BK987/BH974,"-")</f>
        <v>2.8738505489001257E-2</v>
      </c>
      <c r="BM987" s="52">
        <f t="shared" si="185"/>
        <v>1422</v>
      </c>
      <c r="BN987" s="64">
        <f>IFERROR(BM987/BI974,"-")</f>
        <v>0.15250965250965251</v>
      </c>
      <c r="BO987" s="61">
        <f t="shared" si="183"/>
        <v>155312.14627285514</v>
      </c>
    </row>
    <row r="988" spans="2:67" s="106" customFormat="1">
      <c r="B988" s="179"/>
      <c r="C988" s="173"/>
      <c r="D988" s="138"/>
      <c r="E988" s="138"/>
      <c r="F988" s="103" t="s">
        <v>95</v>
      </c>
      <c r="G988" s="52">
        <v>24467</v>
      </c>
      <c r="H988" s="64">
        <f>IFERROR(G988/D974,"-")</f>
        <v>2.4804180589681961E-4</v>
      </c>
      <c r="I988" s="52">
        <v>1</v>
      </c>
      <c r="J988" s="64">
        <f>IFERROR(I988/E974,"-")</f>
        <v>2.7027027027027029E-2</v>
      </c>
      <c r="K988" s="61">
        <f t="shared" si="176"/>
        <v>24467</v>
      </c>
      <c r="L988" s="138"/>
      <c r="M988" s="138"/>
      <c r="N988" s="103" t="s">
        <v>95</v>
      </c>
      <c r="O988" s="52">
        <v>218441</v>
      </c>
      <c r="P988" s="64">
        <f>IFERROR(O988/L974,"-")</f>
        <v>2.8461175246760543E-3</v>
      </c>
      <c r="Q988" s="52">
        <v>3</v>
      </c>
      <c r="R988" s="64">
        <f>IFERROR(Q988/M974,"-")</f>
        <v>7.4999999999999997E-2</v>
      </c>
      <c r="S988" s="61">
        <f t="shared" si="177"/>
        <v>72813.666666666672</v>
      </c>
      <c r="T988" s="138"/>
      <c r="U988" s="138"/>
      <c r="V988" s="103" t="s">
        <v>95</v>
      </c>
      <c r="W988" s="52">
        <v>13433700</v>
      </c>
      <c r="X988" s="50">
        <f>W988/T974</f>
        <v>5.5986829456474855E-3</v>
      </c>
      <c r="Y988" s="52">
        <v>219</v>
      </c>
      <c r="Z988" s="64">
        <f>IFERROR(Y988/U974,"-")</f>
        <v>5.8431163287086446E-2</v>
      </c>
      <c r="AA988" s="61">
        <f t="shared" si="178"/>
        <v>61341.095890410958</v>
      </c>
      <c r="AB988" s="138"/>
      <c r="AC988" s="138"/>
      <c r="AD988" s="103" t="s">
        <v>95</v>
      </c>
      <c r="AE988" s="52">
        <v>15705666</v>
      </c>
      <c r="AF988" s="64">
        <f>IFERROR(AE988/AB974,"-")</f>
        <v>6.764835070946414E-3</v>
      </c>
      <c r="AG988" s="52">
        <v>234</v>
      </c>
      <c r="AH988" s="64">
        <f>IFERROR(AG988/AC974,"-")</f>
        <v>8.6219602063375089E-2</v>
      </c>
      <c r="AI988" s="61">
        <f t="shared" si="179"/>
        <v>67118.230769230766</v>
      </c>
      <c r="AJ988" s="138"/>
      <c r="AK988" s="138"/>
      <c r="AL988" s="103" t="s">
        <v>95</v>
      </c>
      <c r="AM988" s="52">
        <v>9675810</v>
      </c>
      <c r="AN988" s="64">
        <f>IFERROR(AM988/AJ974,"-")</f>
        <v>5.6955330733373857E-3</v>
      </c>
      <c r="AO988" s="52">
        <v>152</v>
      </c>
      <c r="AP988" s="64">
        <f>IFERROR(AO988/AK974,"-")</f>
        <v>8.8888888888888892E-2</v>
      </c>
      <c r="AQ988" s="61">
        <f t="shared" si="180"/>
        <v>63656.644736842107</v>
      </c>
      <c r="AR988" s="138"/>
      <c r="AS988" s="138"/>
      <c r="AT988" s="103" t="s">
        <v>95</v>
      </c>
      <c r="AU988" s="52">
        <v>3141621</v>
      </c>
      <c r="AV988" s="64">
        <f>IFERROR(AU988/AR974,"-")</f>
        <v>3.8890279675021745E-3</v>
      </c>
      <c r="AW988" s="52">
        <v>72</v>
      </c>
      <c r="AX988" s="64">
        <f>IFERROR(AW988/AS974,"-")</f>
        <v>8.9219330855018583E-2</v>
      </c>
      <c r="AY988" s="61">
        <f t="shared" si="181"/>
        <v>43633.625</v>
      </c>
      <c r="AZ988" s="138"/>
      <c r="BA988" s="138"/>
      <c r="BB988" s="103" t="s">
        <v>95</v>
      </c>
      <c r="BC988" s="52">
        <v>1182278</v>
      </c>
      <c r="BD988" s="64">
        <f>IFERROR(BC988/AZ974,"-")</f>
        <v>4.1955300290101296E-3</v>
      </c>
      <c r="BE988" s="52">
        <v>21</v>
      </c>
      <c r="BF988" s="64">
        <f>IFERROR(BE988/BA974,"-")</f>
        <v>7.8358208955223885E-2</v>
      </c>
      <c r="BG988" s="61">
        <f t="shared" si="182"/>
        <v>56298.952380952382</v>
      </c>
      <c r="BH988" s="138"/>
      <c r="BI988" s="150"/>
      <c r="BJ988" s="103" t="s">
        <v>95</v>
      </c>
      <c r="BK988" s="52">
        <f t="shared" si="184"/>
        <v>43381983</v>
      </c>
      <c r="BL988" s="64">
        <f>IFERROR(BK988/BH974,"-")</f>
        <v>5.6450599904775915E-3</v>
      </c>
      <c r="BM988" s="52">
        <f t="shared" si="185"/>
        <v>702</v>
      </c>
      <c r="BN988" s="64">
        <f>IFERROR(BM988/BI974,"-")</f>
        <v>7.5289575289575292E-2</v>
      </c>
      <c r="BO988" s="61">
        <f t="shared" si="183"/>
        <v>61797.696581196578</v>
      </c>
    </row>
    <row r="989" spans="2:67" s="106" customFormat="1">
      <c r="B989" s="179"/>
      <c r="C989" s="173"/>
      <c r="D989" s="138"/>
      <c r="E989" s="138"/>
      <c r="F989" s="104" t="s">
        <v>93</v>
      </c>
      <c r="G989" s="55">
        <v>112236</v>
      </c>
      <c r="H989" s="65">
        <f>IFERROR(G989/D974,"-")</f>
        <v>1.1378272827332915E-3</v>
      </c>
      <c r="I989" s="55">
        <v>7</v>
      </c>
      <c r="J989" s="65">
        <f>IFERROR(I989/E974,"-")</f>
        <v>0.1891891891891892</v>
      </c>
      <c r="K989" s="62">
        <f t="shared" si="176"/>
        <v>16033.714285714286</v>
      </c>
      <c r="L989" s="138"/>
      <c r="M989" s="138"/>
      <c r="N989" s="104" t="s">
        <v>93</v>
      </c>
      <c r="O989" s="55">
        <v>162641</v>
      </c>
      <c r="P989" s="65">
        <f>IFERROR(O989/L974,"-")</f>
        <v>2.1190866198691552E-3</v>
      </c>
      <c r="Q989" s="55">
        <v>4</v>
      </c>
      <c r="R989" s="65">
        <f>IFERROR(Q989/M974,"-")</f>
        <v>0.1</v>
      </c>
      <c r="S989" s="62">
        <f t="shared" si="177"/>
        <v>40660.25</v>
      </c>
      <c r="T989" s="138"/>
      <c r="U989" s="138"/>
      <c r="V989" s="104" t="s">
        <v>93</v>
      </c>
      <c r="W989" s="55">
        <v>5355989</v>
      </c>
      <c r="X989" s="53">
        <f>W989/T974</f>
        <v>2.2321835586156854E-3</v>
      </c>
      <c r="Y989" s="55">
        <v>247</v>
      </c>
      <c r="Z989" s="65">
        <f>IFERROR(Y989/U974,"-")</f>
        <v>6.590181430096051E-2</v>
      </c>
      <c r="AA989" s="62">
        <f t="shared" si="178"/>
        <v>21684.165991902835</v>
      </c>
      <c r="AB989" s="138"/>
      <c r="AC989" s="138"/>
      <c r="AD989" s="104" t="s">
        <v>93</v>
      </c>
      <c r="AE989" s="55">
        <v>8417178</v>
      </c>
      <c r="AF989" s="65">
        <f>IFERROR(AE989/AB974,"-")</f>
        <v>3.6254954697749584E-3</v>
      </c>
      <c r="AG989" s="55">
        <v>284</v>
      </c>
      <c r="AH989" s="65">
        <f>IFERROR(AG989/AC974,"-")</f>
        <v>0.10464259395725865</v>
      </c>
      <c r="AI989" s="62">
        <f t="shared" si="179"/>
        <v>29637.950704225354</v>
      </c>
      <c r="AJ989" s="138"/>
      <c r="AK989" s="138"/>
      <c r="AL989" s="104" t="s">
        <v>93</v>
      </c>
      <c r="AM989" s="55">
        <v>4663325</v>
      </c>
      <c r="AN989" s="65">
        <f>IFERROR(AM989/AJ974,"-")</f>
        <v>2.745002410053635E-3</v>
      </c>
      <c r="AO989" s="55">
        <v>221</v>
      </c>
      <c r="AP989" s="65">
        <f>IFERROR(AO989/AK974,"-")</f>
        <v>0.12923976608187135</v>
      </c>
      <c r="AQ989" s="62">
        <f t="shared" si="180"/>
        <v>21101.018099547513</v>
      </c>
      <c r="AR989" s="138"/>
      <c r="AS989" s="138"/>
      <c r="AT989" s="104" t="s">
        <v>93</v>
      </c>
      <c r="AU989" s="55">
        <v>4625482</v>
      </c>
      <c r="AV989" s="65">
        <f>IFERROR(AU989/AR974,"-")</f>
        <v>5.7259067408760933E-3</v>
      </c>
      <c r="AW989" s="55">
        <v>128</v>
      </c>
      <c r="AX989" s="65">
        <f>IFERROR(AW989/AS974,"-")</f>
        <v>0.15861214374225527</v>
      </c>
      <c r="AY989" s="62">
        <f t="shared" si="181"/>
        <v>36136.578125</v>
      </c>
      <c r="AZ989" s="138"/>
      <c r="BA989" s="138"/>
      <c r="BB989" s="104" t="s">
        <v>93</v>
      </c>
      <c r="BC989" s="55">
        <v>590024</v>
      </c>
      <c r="BD989" s="65">
        <f>IFERROR(BC989/AZ974,"-")</f>
        <v>2.0938082327816919E-3</v>
      </c>
      <c r="BE989" s="55">
        <v>36</v>
      </c>
      <c r="BF989" s="65">
        <f>IFERROR(BE989/BA974,"-")</f>
        <v>0.13432835820895522</v>
      </c>
      <c r="BG989" s="62">
        <f t="shared" si="182"/>
        <v>16389.555555555555</v>
      </c>
      <c r="BH989" s="138"/>
      <c r="BI989" s="150"/>
      <c r="BJ989" s="104" t="s">
        <v>93</v>
      </c>
      <c r="BK989" s="55">
        <f t="shared" si="184"/>
        <v>23926875</v>
      </c>
      <c r="BL989" s="65">
        <f>IFERROR(BK989/BH974,"-")</f>
        <v>3.113473276674755E-3</v>
      </c>
      <c r="BM989" s="55">
        <f t="shared" si="185"/>
        <v>927</v>
      </c>
      <c r="BN989" s="65">
        <f>IFERROR(BM989/BI974,"-")</f>
        <v>9.9420849420849416E-2</v>
      </c>
      <c r="BO989" s="62">
        <f t="shared" si="183"/>
        <v>25811.084142394822</v>
      </c>
    </row>
    <row r="990" spans="2:67" s="106" customFormat="1">
      <c r="B990" s="179"/>
      <c r="C990" s="174"/>
      <c r="D990" s="139"/>
      <c r="E990" s="139"/>
      <c r="F990" s="105" t="s">
        <v>101</v>
      </c>
      <c r="G990" s="56">
        <f>SUM(G974:G989)</f>
        <v>3002312</v>
      </c>
      <c r="H990" s="65">
        <f>IFERROR(G990/D974,"-")</f>
        <v>3.0436869675305196E-2</v>
      </c>
      <c r="I990" s="55">
        <v>30</v>
      </c>
      <c r="J990" s="65">
        <f>IFERROR(I990/E974,"-")</f>
        <v>0.81081081081081086</v>
      </c>
      <c r="K990" s="62">
        <f t="shared" si="176"/>
        <v>100077.06666666667</v>
      </c>
      <c r="L990" s="139"/>
      <c r="M990" s="139"/>
      <c r="N990" s="105" t="s">
        <v>101</v>
      </c>
      <c r="O990" s="56">
        <f>SUM(O974:O989)</f>
        <v>11156306</v>
      </c>
      <c r="P990" s="65">
        <f>IFERROR(O990/L974,"-")</f>
        <v>0.14535805099431248</v>
      </c>
      <c r="Q990" s="55">
        <v>30</v>
      </c>
      <c r="R990" s="65">
        <f>IFERROR(Q990/M974,"-")</f>
        <v>0.75</v>
      </c>
      <c r="S990" s="62">
        <f t="shared" si="177"/>
        <v>371876.86666666664</v>
      </c>
      <c r="T990" s="139"/>
      <c r="U990" s="139"/>
      <c r="V990" s="105" t="s">
        <v>101</v>
      </c>
      <c r="W990" s="56">
        <f>SUM(W974:W989)</f>
        <v>358006703</v>
      </c>
      <c r="X990" s="53">
        <f>W990/T974</f>
        <v>0.14920431619833588</v>
      </c>
      <c r="Y990" s="55">
        <v>2651</v>
      </c>
      <c r="Z990" s="65">
        <f>IFERROR(Y990/U974,"-")</f>
        <v>0.70731056563500538</v>
      </c>
      <c r="AA990" s="62">
        <f t="shared" si="178"/>
        <v>135045.9083364768</v>
      </c>
      <c r="AB990" s="139"/>
      <c r="AC990" s="139"/>
      <c r="AD990" s="105" t="s">
        <v>101</v>
      </c>
      <c r="AE990" s="56">
        <f>SUM(AE974:AE989)</f>
        <v>443152068</v>
      </c>
      <c r="AF990" s="65">
        <f>IFERROR(AE990/AB974,"-")</f>
        <v>0.19087701542671479</v>
      </c>
      <c r="AG990" s="55">
        <v>2205</v>
      </c>
      <c r="AH990" s="65">
        <f>IFERROR(AG990/AC974,"-")</f>
        <v>0.81245394252026526</v>
      </c>
      <c r="AI990" s="62">
        <f t="shared" si="179"/>
        <v>200975.99455782314</v>
      </c>
      <c r="AJ990" s="139"/>
      <c r="AK990" s="139"/>
      <c r="AL990" s="105" t="s">
        <v>101</v>
      </c>
      <c r="AM990" s="56">
        <f>SUM(AM974:AM989)</f>
        <v>398166011</v>
      </c>
      <c r="AN990" s="65">
        <f>IFERROR(AM990/AJ974,"-")</f>
        <v>0.23437497060497439</v>
      </c>
      <c r="AO990" s="55">
        <v>1482</v>
      </c>
      <c r="AP990" s="65">
        <f>IFERROR(AO990/AK974,"-")</f>
        <v>0.8666666666666667</v>
      </c>
      <c r="AQ990" s="62">
        <f t="shared" si="180"/>
        <v>268668.02361673414</v>
      </c>
      <c r="AR990" s="139"/>
      <c r="AS990" s="139"/>
      <c r="AT990" s="105" t="s">
        <v>101</v>
      </c>
      <c r="AU990" s="56">
        <f>SUM(AU974:AU989)</f>
        <v>229468633</v>
      </c>
      <c r="AV990" s="65">
        <f>IFERROR(AU990/AR974,"-")</f>
        <v>0.28406034063354313</v>
      </c>
      <c r="AW990" s="55">
        <v>678</v>
      </c>
      <c r="AX990" s="65">
        <f>IFERROR(AW990/AS974,"-")</f>
        <v>0.8401486988847584</v>
      </c>
      <c r="AY990" s="62">
        <f t="shared" si="181"/>
        <v>338449.31120943953</v>
      </c>
      <c r="AZ990" s="139"/>
      <c r="BA990" s="139"/>
      <c r="BB990" s="105" t="s">
        <v>101</v>
      </c>
      <c r="BC990" s="56">
        <f>SUM(BC974:BC989)</f>
        <v>74739065</v>
      </c>
      <c r="BD990" s="65">
        <f>IFERROR(BC990/AZ974,"-")</f>
        <v>0.26522526135785324</v>
      </c>
      <c r="BE990" s="55">
        <v>232</v>
      </c>
      <c r="BF990" s="65">
        <f>IFERROR(BE990/BA974,"-")</f>
        <v>0.86567164179104472</v>
      </c>
      <c r="BG990" s="62">
        <f t="shared" si="182"/>
        <v>322151.1422413793</v>
      </c>
      <c r="BH990" s="139"/>
      <c r="BI990" s="151"/>
      <c r="BJ990" s="105" t="s">
        <v>101</v>
      </c>
      <c r="BK990" s="56">
        <f t="shared" si="184"/>
        <v>1517691098</v>
      </c>
      <c r="BL990" s="65">
        <f>IFERROR(BK990/BH974,"-")</f>
        <v>0.19748883528961331</v>
      </c>
      <c r="BM990" s="56">
        <f t="shared" si="185"/>
        <v>7308</v>
      </c>
      <c r="BN990" s="65">
        <f>IFERROR(BM990/BI974,"-")</f>
        <v>0.78378378378378377</v>
      </c>
      <c r="BO990" s="62">
        <f t="shared" si="183"/>
        <v>207675.30076628353</v>
      </c>
    </row>
    <row r="991" spans="2:67" s="106" customFormat="1">
      <c r="B991" s="179">
        <v>59</v>
      </c>
      <c r="C991" s="172" t="s">
        <v>23</v>
      </c>
      <c r="D991" s="137">
        <v>83225570</v>
      </c>
      <c r="E991" s="137">
        <v>62</v>
      </c>
      <c r="F991" s="101" t="s">
        <v>66</v>
      </c>
      <c r="G991" s="48">
        <v>810119</v>
      </c>
      <c r="H991" s="63">
        <f>IFERROR(G991/D991,"-")</f>
        <v>9.734015639664589E-3</v>
      </c>
      <c r="I991" s="48">
        <v>13</v>
      </c>
      <c r="J991" s="63">
        <f>IFERROR(I991/E991,"-")</f>
        <v>0.20967741935483872</v>
      </c>
      <c r="K991" s="60">
        <f t="shared" si="176"/>
        <v>62316.846153846156</v>
      </c>
      <c r="L991" s="137">
        <v>242425040</v>
      </c>
      <c r="M991" s="137">
        <v>139</v>
      </c>
      <c r="N991" s="101" t="s">
        <v>66</v>
      </c>
      <c r="O991" s="48">
        <v>2843686</v>
      </c>
      <c r="P991" s="63">
        <f>IFERROR(O991/L991,"-")</f>
        <v>1.1730166157753342E-2</v>
      </c>
      <c r="Q991" s="48">
        <v>35</v>
      </c>
      <c r="R991" s="63">
        <f>IFERROR(Q991/M991,"-")</f>
        <v>0.25179856115107913</v>
      </c>
      <c r="S991" s="60">
        <f t="shared" si="177"/>
        <v>81248.171428571426</v>
      </c>
      <c r="T991" s="137">
        <v>20228497690</v>
      </c>
      <c r="U991" s="137">
        <v>28412</v>
      </c>
      <c r="V991" s="101" t="s">
        <v>66</v>
      </c>
      <c r="W991" s="48">
        <v>496642946</v>
      </c>
      <c r="X991" s="46">
        <f>W991/T991</f>
        <v>2.4551647562315836E-2</v>
      </c>
      <c r="Y991" s="48">
        <v>4606</v>
      </c>
      <c r="Z991" s="63">
        <f>IFERROR(Y991/U991,"-")</f>
        <v>0.16211459946501477</v>
      </c>
      <c r="AA991" s="60">
        <f t="shared" si="178"/>
        <v>107825.21623968736</v>
      </c>
      <c r="AB991" s="137">
        <v>18880791930</v>
      </c>
      <c r="AC991" s="137">
        <v>20710</v>
      </c>
      <c r="AD991" s="101" t="s">
        <v>66</v>
      </c>
      <c r="AE991" s="48">
        <v>555591601</v>
      </c>
      <c r="AF991" s="63">
        <f>IFERROR(AE991/AB991,"-")</f>
        <v>2.9426286940708847E-2</v>
      </c>
      <c r="AG991" s="48">
        <v>4549</v>
      </c>
      <c r="AH991" s="63">
        <f>IFERROR(AG991/AC991,"-")</f>
        <v>0.21965234186383389</v>
      </c>
      <c r="AI991" s="60">
        <f t="shared" si="179"/>
        <v>122134.88700813365</v>
      </c>
      <c r="AJ991" s="137">
        <v>12228269950</v>
      </c>
      <c r="AK991" s="137">
        <v>11572</v>
      </c>
      <c r="AL991" s="101" t="s">
        <v>66</v>
      </c>
      <c r="AM991" s="48">
        <v>425557330</v>
      </c>
      <c r="AN991" s="63">
        <f>IFERROR(AM991/AJ991,"-")</f>
        <v>3.4801106921915799E-2</v>
      </c>
      <c r="AO991" s="48">
        <v>2985</v>
      </c>
      <c r="AP991" s="63">
        <f>IFERROR(AO991/AK991,"-")</f>
        <v>0.25795022468026269</v>
      </c>
      <c r="AQ991" s="60">
        <f t="shared" si="180"/>
        <v>142565.26968174204</v>
      </c>
      <c r="AR991" s="137">
        <v>5392025190</v>
      </c>
      <c r="AS991" s="137">
        <v>4932</v>
      </c>
      <c r="AT991" s="101" t="s">
        <v>66</v>
      </c>
      <c r="AU991" s="48">
        <v>220979274</v>
      </c>
      <c r="AV991" s="63">
        <f>IFERROR(AU991/AR991,"-")</f>
        <v>4.0982611581605016E-2</v>
      </c>
      <c r="AW991" s="48">
        <v>1358</v>
      </c>
      <c r="AX991" s="63">
        <f>IFERROR(AW991/AS991,"-")</f>
        <v>0.27534468775344689</v>
      </c>
      <c r="AY991" s="60">
        <f t="shared" si="181"/>
        <v>162724.06038291604</v>
      </c>
      <c r="AZ991" s="137">
        <v>1704350610</v>
      </c>
      <c r="BA991" s="137">
        <v>1641</v>
      </c>
      <c r="BB991" s="101" t="s">
        <v>66</v>
      </c>
      <c r="BC991" s="48">
        <v>78169625</v>
      </c>
      <c r="BD991" s="63">
        <f>IFERROR(BC991/AZ991,"-")</f>
        <v>4.5864756078562968E-2</v>
      </c>
      <c r="BE991" s="48">
        <v>439</v>
      </c>
      <c r="BF991" s="63">
        <f>IFERROR(BE991/BA991,"-")</f>
        <v>0.2675198049969531</v>
      </c>
      <c r="BG991" s="60">
        <f t="shared" si="182"/>
        <v>178062.92710706149</v>
      </c>
      <c r="BH991" s="137">
        <f>SUM(D991,L991,T991,AB991,AJ991,AR991,AZ991)</f>
        <v>58759585980</v>
      </c>
      <c r="BI991" s="149">
        <f>SUM(E991,M991,U991,AC991,AK991,AS991,BA991)</f>
        <v>67468</v>
      </c>
      <c r="BJ991" s="101" t="s">
        <v>66</v>
      </c>
      <c r="BK991" s="48">
        <f t="shared" si="184"/>
        <v>1780594581</v>
      </c>
      <c r="BL991" s="63">
        <f>IFERROR(BK991/BH991,"-")</f>
        <v>3.0303048452486731E-2</v>
      </c>
      <c r="BM991" s="48">
        <f t="shared" si="185"/>
        <v>13985</v>
      </c>
      <c r="BN991" s="63">
        <f>IFERROR(BM991/BI991,"-")</f>
        <v>0.20728345289618783</v>
      </c>
      <c r="BO991" s="60">
        <f t="shared" si="183"/>
        <v>127321.74336789417</v>
      </c>
    </row>
    <row r="992" spans="2:67" s="106" customFormat="1">
      <c r="B992" s="179"/>
      <c r="C992" s="173"/>
      <c r="D992" s="138"/>
      <c r="E992" s="138"/>
      <c r="F992" s="102" t="s">
        <v>68</v>
      </c>
      <c r="G992" s="52">
        <v>5005254</v>
      </c>
      <c r="H992" s="64">
        <f>IFERROR(G992/D991,"-")</f>
        <v>6.014081970240636E-2</v>
      </c>
      <c r="I992" s="52">
        <v>21</v>
      </c>
      <c r="J992" s="64">
        <f>IFERROR(I992/E991,"-")</f>
        <v>0.33870967741935482</v>
      </c>
      <c r="K992" s="61">
        <f t="shared" si="176"/>
        <v>238345.42857142858</v>
      </c>
      <c r="L992" s="138"/>
      <c r="M992" s="138"/>
      <c r="N992" s="102" t="s">
        <v>68</v>
      </c>
      <c r="O992" s="52">
        <v>3918484</v>
      </c>
      <c r="P992" s="64">
        <f>IFERROR(O992/L991,"-")</f>
        <v>1.6163693321448971E-2</v>
      </c>
      <c r="Q992" s="52">
        <v>42</v>
      </c>
      <c r="R992" s="64">
        <f>IFERROR(Q992/M991,"-")</f>
        <v>0.30215827338129497</v>
      </c>
      <c r="S992" s="61">
        <f t="shared" si="177"/>
        <v>93297.238095238092</v>
      </c>
      <c r="T992" s="138"/>
      <c r="U992" s="138"/>
      <c r="V992" s="102" t="s">
        <v>68</v>
      </c>
      <c r="W992" s="52">
        <v>426284957</v>
      </c>
      <c r="X992" s="50">
        <f>W992/T991</f>
        <v>2.1073485709753665E-2</v>
      </c>
      <c r="Y992" s="52">
        <v>6570</v>
      </c>
      <c r="Z992" s="64">
        <f>IFERROR(Y992/U991,"-")</f>
        <v>0.23124032099113051</v>
      </c>
      <c r="AA992" s="61">
        <f t="shared" si="178"/>
        <v>64883.55509893455</v>
      </c>
      <c r="AB992" s="138"/>
      <c r="AC992" s="138"/>
      <c r="AD992" s="102" t="s">
        <v>68</v>
      </c>
      <c r="AE992" s="52">
        <v>399311333</v>
      </c>
      <c r="AF992" s="64">
        <f>IFERROR(AE992/AB991,"-")</f>
        <v>2.1149077564142194E-2</v>
      </c>
      <c r="AG992" s="52">
        <v>5916</v>
      </c>
      <c r="AH992" s="64">
        <f>IFERROR(AG992/AC991,"-")</f>
        <v>0.28565910188314825</v>
      </c>
      <c r="AI992" s="61">
        <f t="shared" si="179"/>
        <v>67496.844658553076</v>
      </c>
      <c r="AJ992" s="138"/>
      <c r="AK992" s="138"/>
      <c r="AL992" s="102" t="s">
        <v>68</v>
      </c>
      <c r="AM992" s="52">
        <v>229231999</v>
      </c>
      <c r="AN992" s="64">
        <f>IFERROR(AM992/AJ991,"-")</f>
        <v>1.8746069553363106E-2</v>
      </c>
      <c r="AO992" s="52">
        <v>3794</v>
      </c>
      <c r="AP992" s="64">
        <f>IFERROR(AO992/AK991,"-")</f>
        <v>0.32786035257518148</v>
      </c>
      <c r="AQ992" s="61">
        <f t="shared" si="180"/>
        <v>60419.609646810757</v>
      </c>
      <c r="AR992" s="138"/>
      <c r="AS992" s="138"/>
      <c r="AT992" s="102" t="s">
        <v>68</v>
      </c>
      <c r="AU992" s="52">
        <v>98659659</v>
      </c>
      <c r="AV992" s="64">
        <f>IFERROR(AU992/AR991,"-")</f>
        <v>1.8297329022678398E-2</v>
      </c>
      <c r="AW992" s="52">
        <v>1689</v>
      </c>
      <c r="AX992" s="64">
        <f>IFERROR(AW992/AS991,"-")</f>
        <v>0.34245742092457421</v>
      </c>
      <c r="AY992" s="61">
        <f t="shared" si="181"/>
        <v>58413.060390763763</v>
      </c>
      <c r="AZ992" s="138"/>
      <c r="BA992" s="138"/>
      <c r="BB992" s="102" t="s">
        <v>68</v>
      </c>
      <c r="BC992" s="52">
        <v>30595843</v>
      </c>
      <c r="BD992" s="64">
        <f>IFERROR(BC992/AZ991,"-")</f>
        <v>1.7951613254035801E-2</v>
      </c>
      <c r="BE992" s="52">
        <v>536</v>
      </c>
      <c r="BF992" s="64">
        <f>IFERROR(BE992/BA991,"-")</f>
        <v>0.3266301035953687</v>
      </c>
      <c r="BG992" s="61">
        <f t="shared" si="182"/>
        <v>57081.796641791043</v>
      </c>
      <c r="BH992" s="138"/>
      <c r="BI992" s="150"/>
      <c r="BJ992" s="102" t="s">
        <v>68</v>
      </c>
      <c r="BK992" s="52">
        <f t="shared" si="184"/>
        <v>1193007529</v>
      </c>
      <c r="BL992" s="64">
        <f>IFERROR(BK992/BH991,"-")</f>
        <v>2.0303198348028934E-2</v>
      </c>
      <c r="BM992" s="52">
        <f t="shared" si="185"/>
        <v>18568</v>
      </c>
      <c r="BN992" s="64">
        <f>IFERROR(BM992/BI991,"-")</f>
        <v>0.27521195233295787</v>
      </c>
      <c r="BO992" s="61">
        <f t="shared" si="183"/>
        <v>64250.728619129688</v>
      </c>
    </row>
    <row r="993" spans="2:67" s="106" customFormat="1">
      <c r="B993" s="179"/>
      <c r="C993" s="173"/>
      <c r="D993" s="138"/>
      <c r="E993" s="138"/>
      <c r="F993" s="103" t="s">
        <v>70</v>
      </c>
      <c r="G993" s="52">
        <v>114297</v>
      </c>
      <c r="H993" s="64">
        <f>IFERROR(G993/D991,"-")</f>
        <v>1.3733399482875274E-3</v>
      </c>
      <c r="I993" s="52">
        <v>7</v>
      </c>
      <c r="J993" s="64">
        <f>IFERROR(I993/E991,"-")</f>
        <v>0.11290322580645161</v>
      </c>
      <c r="K993" s="61">
        <f t="shared" si="176"/>
        <v>16328.142857142857</v>
      </c>
      <c r="L993" s="138"/>
      <c r="M993" s="138"/>
      <c r="N993" s="103" t="s">
        <v>70</v>
      </c>
      <c r="O993" s="52">
        <v>905768</v>
      </c>
      <c r="P993" s="64">
        <f>IFERROR(O993/L991,"-")</f>
        <v>3.7362807076364718E-3</v>
      </c>
      <c r="Q993" s="52">
        <v>27</v>
      </c>
      <c r="R993" s="64">
        <f>IFERROR(Q993/M991,"-")</f>
        <v>0.19424460431654678</v>
      </c>
      <c r="S993" s="61">
        <f t="shared" si="177"/>
        <v>33546.962962962964</v>
      </c>
      <c r="T993" s="138"/>
      <c r="U993" s="138"/>
      <c r="V993" s="103" t="s">
        <v>70</v>
      </c>
      <c r="W993" s="52">
        <v>330173028</v>
      </c>
      <c r="X993" s="50">
        <f>W993/T991</f>
        <v>1.6322172464800572E-2</v>
      </c>
      <c r="Y993" s="52">
        <v>6651</v>
      </c>
      <c r="Z993" s="64">
        <f>IFERROR(Y993/U991,"-")</f>
        <v>0.23409122905814445</v>
      </c>
      <c r="AA993" s="61">
        <f t="shared" si="178"/>
        <v>49642.614343707712</v>
      </c>
      <c r="AB993" s="138"/>
      <c r="AC993" s="138"/>
      <c r="AD993" s="103" t="s">
        <v>70</v>
      </c>
      <c r="AE993" s="52">
        <v>331201458</v>
      </c>
      <c r="AF993" s="64">
        <f>IFERROR(AE993/AB991,"-")</f>
        <v>1.7541714310920855E-2</v>
      </c>
      <c r="AG993" s="52">
        <v>5735</v>
      </c>
      <c r="AH993" s="64">
        <f>IFERROR(AG993/AC991,"-")</f>
        <v>0.27691936262675038</v>
      </c>
      <c r="AI993" s="61">
        <f t="shared" si="179"/>
        <v>57750.908108108109</v>
      </c>
      <c r="AJ993" s="138"/>
      <c r="AK993" s="138"/>
      <c r="AL993" s="103" t="s">
        <v>70</v>
      </c>
      <c r="AM993" s="52">
        <v>199714532</v>
      </c>
      <c r="AN993" s="64">
        <f>IFERROR(AM993/AJ991,"-")</f>
        <v>1.6332198488961228E-2</v>
      </c>
      <c r="AO993" s="52">
        <v>3396</v>
      </c>
      <c r="AP993" s="64">
        <f>IFERROR(AO993/AK991,"-")</f>
        <v>0.29346698928447978</v>
      </c>
      <c r="AQ993" s="61">
        <f t="shared" si="180"/>
        <v>58808.755005889281</v>
      </c>
      <c r="AR993" s="138"/>
      <c r="AS993" s="138"/>
      <c r="AT993" s="103" t="s">
        <v>70</v>
      </c>
      <c r="AU993" s="52">
        <v>60016764</v>
      </c>
      <c r="AV993" s="64">
        <f>IFERROR(AU993/AR991,"-")</f>
        <v>1.1130653490140687E-2</v>
      </c>
      <c r="AW993" s="52">
        <v>1291</v>
      </c>
      <c r="AX993" s="64">
        <f>IFERROR(AW993/AS991,"-")</f>
        <v>0.26175993511759937</v>
      </c>
      <c r="AY993" s="61">
        <f t="shared" si="181"/>
        <v>46488.585592563904</v>
      </c>
      <c r="AZ993" s="138"/>
      <c r="BA993" s="138"/>
      <c r="BB993" s="103" t="s">
        <v>70</v>
      </c>
      <c r="BC993" s="52">
        <v>22753217</v>
      </c>
      <c r="BD993" s="64">
        <f>IFERROR(BC993/AZ991,"-")</f>
        <v>1.3350080004958605E-2</v>
      </c>
      <c r="BE993" s="52">
        <v>387</v>
      </c>
      <c r="BF993" s="64">
        <f>IFERROR(BE993/BA991,"-")</f>
        <v>0.23583180987202926</v>
      </c>
      <c r="BG993" s="61">
        <f t="shared" si="182"/>
        <v>58793.842377260982</v>
      </c>
      <c r="BH993" s="138"/>
      <c r="BI993" s="150"/>
      <c r="BJ993" s="103" t="s">
        <v>70</v>
      </c>
      <c r="BK993" s="52">
        <f t="shared" si="184"/>
        <v>944879064</v>
      </c>
      <c r="BL993" s="64">
        <f>IFERROR(BK993/BH991,"-")</f>
        <v>1.6080424125547933E-2</v>
      </c>
      <c r="BM993" s="52">
        <f t="shared" si="185"/>
        <v>17494</v>
      </c>
      <c r="BN993" s="64">
        <f>IFERROR(BM993/BI991,"-")</f>
        <v>0.25929329459892098</v>
      </c>
      <c r="BO993" s="61">
        <f t="shared" si="183"/>
        <v>54011.607636904082</v>
      </c>
    </row>
    <row r="994" spans="2:67" s="106" customFormat="1">
      <c r="B994" s="179"/>
      <c r="C994" s="173"/>
      <c r="D994" s="138"/>
      <c r="E994" s="138"/>
      <c r="F994" s="103" t="s">
        <v>72</v>
      </c>
      <c r="G994" s="52">
        <v>9252</v>
      </c>
      <c r="H994" s="64">
        <f>IFERROR(G994/D991,"-")</f>
        <v>1.1116775769754415E-4</v>
      </c>
      <c r="I994" s="52">
        <v>3</v>
      </c>
      <c r="J994" s="64">
        <f>IFERROR(I994/E991,"-")</f>
        <v>4.8387096774193547E-2</v>
      </c>
      <c r="K994" s="61">
        <f t="shared" si="176"/>
        <v>3084</v>
      </c>
      <c r="L994" s="138"/>
      <c r="M994" s="138"/>
      <c r="N994" s="103" t="s">
        <v>72</v>
      </c>
      <c r="O994" s="52">
        <v>242455</v>
      </c>
      <c r="P994" s="64">
        <f>IFERROR(O994/L991,"-")</f>
        <v>1.0001235845934068E-3</v>
      </c>
      <c r="Q994" s="52">
        <v>10</v>
      </c>
      <c r="R994" s="64">
        <f>IFERROR(Q994/M991,"-")</f>
        <v>7.1942446043165464E-2</v>
      </c>
      <c r="S994" s="61">
        <f t="shared" si="177"/>
        <v>24245.5</v>
      </c>
      <c r="T994" s="138"/>
      <c r="U994" s="138"/>
      <c r="V994" s="103" t="s">
        <v>72</v>
      </c>
      <c r="W994" s="52">
        <v>60680174</v>
      </c>
      <c r="X994" s="50">
        <f>W994/T991</f>
        <v>2.9997370506657729E-3</v>
      </c>
      <c r="Y994" s="52">
        <v>888</v>
      </c>
      <c r="Z994" s="64">
        <f>IFERROR(Y994/U991,"-")</f>
        <v>3.1254399549486132E-2</v>
      </c>
      <c r="AA994" s="61">
        <f t="shared" si="178"/>
        <v>68333.529279279275</v>
      </c>
      <c r="AB994" s="138"/>
      <c r="AC994" s="138"/>
      <c r="AD994" s="103" t="s">
        <v>72</v>
      </c>
      <c r="AE994" s="52">
        <v>62621175</v>
      </c>
      <c r="AF994" s="64">
        <f>IFERROR(AE994/AB991,"-")</f>
        <v>3.3166604045087849E-3</v>
      </c>
      <c r="AG994" s="52">
        <v>819</v>
      </c>
      <c r="AH994" s="64">
        <f>IFERROR(AG994/AC991,"-")</f>
        <v>3.9546112988894253E-2</v>
      </c>
      <c r="AI994" s="61">
        <f t="shared" si="179"/>
        <v>76460.531135531142</v>
      </c>
      <c r="AJ994" s="138"/>
      <c r="AK994" s="138"/>
      <c r="AL994" s="103" t="s">
        <v>72</v>
      </c>
      <c r="AM994" s="52">
        <v>18520849</v>
      </c>
      <c r="AN994" s="64">
        <f>IFERROR(AM994/AJ991,"-")</f>
        <v>1.51459274907486E-3</v>
      </c>
      <c r="AO994" s="52">
        <v>444</v>
      </c>
      <c r="AP994" s="64">
        <f>IFERROR(AO994/AK991,"-")</f>
        <v>3.8368475630833045E-2</v>
      </c>
      <c r="AQ994" s="61">
        <f t="shared" si="180"/>
        <v>41713.623873873876</v>
      </c>
      <c r="AR994" s="138"/>
      <c r="AS994" s="138"/>
      <c r="AT994" s="103" t="s">
        <v>72</v>
      </c>
      <c r="AU994" s="52">
        <v>4995086</v>
      </c>
      <c r="AV994" s="64">
        <f>IFERROR(AU994/AR991,"-")</f>
        <v>9.2638402529421414E-4</v>
      </c>
      <c r="AW994" s="52">
        <v>154</v>
      </c>
      <c r="AX994" s="64">
        <f>IFERROR(AW994/AS991,"-")</f>
        <v>3.1224655312246552E-2</v>
      </c>
      <c r="AY994" s="61">
        <f t="shared" si="181"/>
        <v>32435.623376623378</v>
      </c>
      <c r="AZ994" s="138"/>
      <c r="BA994" s="138"/>
      <c r="BB994" s="103" t="s">
        <v>72</v>
      </c>
      <c r="BC994" s="52">
        <v>2682421</v>
      </c>
      <c r="BD994" s="64">
        <f>IFERROR(BC994/AZ991,"-")</f>
        <v>1.5738668935026227E-3</v>
      </c>
      <c r="BE994" s="52">
        <v>41</v>
      </c>
      <c r="BF994" s="64">
        <f>IFERROR(BE994/BA991,"-")</f>
        <v>2.4984765386959172E-2</v>
      </c>
      <c r="BG994" s="61">
        <f t="shared" si="182"/>
        <v>65424.902439024387</v>
      </c>
      <c r="BH994" s="138"/>
      <c r="BI994" s="150"/>
      <c r="BJ994" s="103" t="s">
        <v>72</v>
      </c>
      <c r="BK994" s="52">
        <f t="shared" si="184"/>
        <v>149751412</v>
      </c>
      <c r="BL994" s="64">
        <f>IFERROR(BK994/BH991,"-")</f>
        <v>2.5485443694407734E-3</v>
      </c>
      <c r="BM994" s="52">
        <f t="shared" si="185"/>
        <v>2359</v>
      </c>
      <c r="BN994" s="64">
        <f>IFERROR(BM994/BI991,"-")</f>
        <v>3.4964724017311911E-2</v>
      </c>
      <c r="BO994" s="61">
        <f t="shared" si="183"/>
        <v>63480.886816447644</v>
      </c>
    </row>
    <row r="995" spans="2:67" s="106" customFormat="1">
      <c r="B995" s="179"/>
      <c r="C995" s="173"/>
      <c r="D995" s="138"/>
      <c r="E995" s="138"/>
      <c r="F995" s="103" t="s">
        <v>74</v>
      </c>
      <c r="G995" s="52">
        <v>203466</v>
      </c>
      <c r="H995" s="64">
        <f>IFERROR(G995/D991,"-")</f>
        <v>2.4447534573809469E-3</v>
      </c>
      <c r="I995" s="52">
        <v>9</v>
      </c>
      <c r="J995" s="64">
        <f>IFERROR(I995/E991,"-")</f>
        <v>0.14516129032258066</v>
      </c>
      <c r="K995" s="61">
        <f t="shared" si="176"/>
        <v>22607.333333333332</v>
      </c>
      <c r="L995" s="138"/>
      <c r="M995" s="138"/>
      <c r="N995" s="103" t="s">
        <v>74</v>
      </c>
      <c r="O995" s="52">
        <v>3329598</v>
      </c>
      <c r="P995" s="64">
        <f>IFERROR(O995/L991,"-")</f>
        <v>1.3734546563341806E-2</v>
      </c>
      <c r="Q995" s="52">
        <v>42</v>
      </c>
      <c r="R995" s="64">
        <f>IFERROR(Q995/M991,"-")</f>
        <v>0.30215827338129497</v>
      </c>
      <c r="S995" s="61">
        <f t="shared" si="177"/>
        <v>79276.142857142855</v>
      </c>
      <c r="T995" s="138"/>
      <c r="U995" s="138"/>
      <c r="V995" s="103" t="s">
        <v>74</v>
      </c>
      <c r="W995" s="52">
        <v>435513116</v>
      </c>
      <c r="X995" s="50">
        <f>W995/T991</f>
        <v>2.1529681673557836E-2</v>
      </c>
      <c r="Y995" s="52">
        <v>7683</v>
      </c>
      <c r="Z995" s="64">
        <f>IFERROR(Y995/U991,"-")</f>
        <v>0.27041390961565537</v>
      </c>
      <c r="AA995" s="61">
        <f t="shared" si="178"/>
        <v>56685.294286086166</v>
      </c>
      <c r="AB995" s="138"/>
      <c r="AC995" s="138"/>
      <c r="AD995" s="103" t="s">
        <v>74</v>
      </c>
      <c r="AE995" s="52">
        <v>406127312</v>
      </c>
      <c r="AF995" s="64">
        <f>IFERROR(AE995/AB991,"-")</f>
        <v>2.1510078258671853E-2</v>
      </c>
      <c r="AG995" s="52">
        <v>6797</v>
      </c>
      <c r="AH995" s="64">
        <f>IFERROR(AG995/AC991,"-")</f>
        <v>0.32819893771125058</v>
      </c>
      <c r="AI995" s="61">
        <f t="shared" si="179"/>
        <v>59750.965425923205</v>
      </c>
      <c r="AJ995" s="138"/>
      <c r="AK995" s="138"/>
      <c r="AL995" s="103" t="s">
        <v>74</v>
      </c>
      <c r="AM995" s="52">
        <v>233852045</v>
      </c>
      <c r="AN995" s="64">
        <f>IFERROR(AM995/AJ991,"-")</f>
        <v>1.9123886367915847E-2</v>
      </c>
      <c r="AO995" s="52">
        <v>3839</v>
      </c>
      <c r="AP995" s="64">
        <f>IFERROR(AO995/AK991,"-")</f>
        <v>0.33174904942965777</v>
      </c>
      <c r="AQ995" s="61">
        <f t="shared" si="180"/>
        <v>60914.833289919246</v>
      </c>
      <c r="AR995" s="138"/>
      <c r="AS995" s="138"/>
      <c r="AT995" s="103" t="s">
        <v>74</v>
      </c>
      <c r="AU995" s="52">
        <v>90847367</v>
      </c>
      <c r="AV995" s="64">
        <f>IFERROR(AU995/AR991,"-")</f>
        <v>1.6848468580689252E-2</v>
      </c>
      <c r="AW995" s="52">
        <v>1375</v>
      </c>
      <c r="AX995" s="64">
        <f>IFERROR(AW995/AS991,"-")</f>
        <v>0.27879156528791565</v>
      </c>
      <c r="AY995" s="61">
        <f t="shared" si="181"/>
        <v>66070.81236363636</v>
      </c>
      <c r="AZ995" s="138"/>
      <c r="BA995" s="138"/>
      <c r="BB995" s="103" t="s">
        <v>74</v>
      </c>
      <c r="BC995" s="52">
        <v>30734792</v>
      </c>
      <c r="BD995" s="64">
        <f>IFERROR(BC995/AZ991,"-")</f>
        <v>1.8033139319849217E-2</v>
      </c>
      <c r="BE995" s="52">
        <v>354</v>
      </c>
      <c r="BF995" s="64">
        <f>IFERROR(BE995/BA991,"-")</f>
        <v>0.21572212065813529</v>
      </c>
      <c r="BG995" s="61">
        <f t="shared" si="182"/>
        <v>86821.446327683618</v>
      </c>
      <c r="BH995" s="138"/>
      <c r="BI995" s="150"/>
      <c r="BJ995" s="103" t="s">
        <v>74</v>
      </c>
      <c r="BK995" s="52">
        <f t="shared" si="184"/>
        <v>1200607696</v>
      </c>
      <c r="BL995" s="64">
        <f>IFERROR(BK995/BH991,"-")</f>
        <v>2.0432541788307543E-2</v>
      </c>
      <c r="BM995" s="52">
        <f t="shared" si="185"/>
        <v>20099</v>
      </c>
      <c r="BN995" s="64">
        <f>IFERROR(BM995/BI991,"-")</f>
        <v>0.29790419161676646</v>
      </c>
      <c r="BO995" s="61">
        <f t="shared" si="183"/>
        <v>59734.698044678837</v>
      </c>
    </row>
    <row r="996" spans="2:67" s="106" customFormat="1">
      <c r="B996" s="179"/>
      <c r="C996" s="173"/>
      <c r="D996" s="138"/>
      <c r="E996" s="138"/>
      <c r="F996" s="103" t="s">
        <v>76</v>
      </c>
      <c r="G996" s="52">
        <v>297924</v>
      </c>
      <c r="H996" s="64">
        <f>IFERROR(G996/D991,"-")</f>
        <v>3.5797171470258481E-3</v>
      </c>
      <c r="I996" s="52">
        <v>9</v>
      </c>
      <c r="J996" s="64">
        <f>IFERROR(I996/E991,"-")</f>
        <v>0.14516129032258066</v>
      </c>
      <c r="K996" s="61">
        <f t="shared" si="176"/>
        <v>33102.666666666664</v>
      </c>
      <c r="L996" s="138"/>
      <c r="M996" s="138"/>
      <c r="N996" s="103" t="s">
        <v>76</v>
      </c>
      <c r="O996" s="52">
        <v>2626389</v>
      </c>
      <c r="P996" s="64">
        <f>IFERROR(O996/L991,"-")</f>
        <v>1.0833818981735551E-2</v>
      </c>
      <c r="Q996" s="52">
        <v>44</v>
      </c>
      <c r="R996" s="64">
        <f>IFERROR(Q996/M991,"-")</f>
        <v>0.31654676258992803</v>
      </c>
      <c r="S996" s="61">
        <f t="shared" si="177"/>
        <v>59690.659090909088</v>
      </c>
      <c r="T996" s="138"/>
      <c r="U996" s="138"/>
      <c r="V996" s="103" t="s">
        <v>76</v>
      </c>
      <c r="W996" s="52">
        <v>574231918</v>
      </c>
      <c r="X996" s="50">
        <f>W996/T991</f>
        <v>2.8387274566804472E-2</v>
      </c>
      <c r="Y996" s="52">
        <v>8295</v>
      </c>
      <c r="Z996" s="64">
        <f>IFERROR(Y996/U991,"-")</f>
        <v>0.29195410389976068</v>
      </c>
      <c r="AA996" s="61">
        <f t="shared" si="178"/>
        <v>69226.271006630501</v>
      </c>
      <c r="AB996" s="138"/>
      <c r="AC996" s="138"/>
      <c r="AD996" s="103" t="s">
        <v>76</v>
      </c>
      <c r="AE996" s="52">
        <v>607731734</v>
      </c>
      <c r="AF996" s="64">
        <f>IFERROR(AE996/AB991,"-")</f>
        <v>3.2187830693391893E-2</v>
      </c>
      <c r="AG996" s="52">
        <v>7397</v>
      </c>
      <c r="AH996" s="64">
        <f>IFERROR(AG996/AC991,"-")</f>
        <v>0.35717044905842588</v>
      </c>
      <c r="AI996" s="61">
        <f t="shared" si="179"/>
        <v>82159.21779099635</v>
      </c>
      <c r="AJ996" s="138"/>
      <c r="AK996" s="138"/>
      <c r="AL996" s="103" t="s">
        <v>76</v>
      </c>
      <c r="AM996" s="52">
        <v>442361783</v>
      </c>
      <c r="AN996" s="64">
        <f>IFERROR(AM996/AJ991,"-")</f>
        <v>3.6175336724554398E-2</v>
      </c>
      <c r="AO996" s="52">
        <v>4670</v>
      </c>
      <c r="AP996" s="64">
        <f>IFERROR(AO996/AK991,"-")</f>
        <v>0.40356031800898723</v>
      </c>
      <c r="AQ996" s="61">
        <f t="shared" si="180"/>
        <v>94724.150535331908</v>
      </c>
      <c r="AR996" s="138"/>
      <c r="AS996" s="138"/>
      <c r="AT996" s="103" t="s">
        <v>76</v>
      </c>
      <c r="AU996" s="52">
        <v>191278749</v>
      </c>
      <c r="AV996" s="64">
        <f>IFERROR(AU996/AR991,"-")</f>
        <v>3.5474379710752055E-2</v>
      </c>
      <c r="AW996" s="52">
        <v>1924</v>
      </c>
      <c r="AX996" s="64">
        <f>IFERROR(AW996/AS991,"-")</f>
        <v>0.39010543390105434</v>
      </c>
      <c r="AY996" s="61">
        <f t="shared" si="181"/>
        <v>99417.22920997921</v>
      </c>
      <c r="AZ996" s="138"/>
      <c r="BA996" s="138"/>
      <c r="BB996" s="103" t="s">
        <v>76</v>
      </c>
      <c r="BC996" s="52">
        <v>60028826</v>
      </c>
      <c r="BD996" s="64">
        <f>IFERROR(BC996/AZ991,"-")</f>
        <v>3.5220937316412848E-2</v>
      </c>
      <c r="BE996" s="52">
        <v>535</v>
      </c>
      <c r="BF996" s="64">
        <f>IFERROR(BE996/BA991,"-")</f>
        <v>0.32602071907373553</v>
      </c>
      <c r="BG996" s="61">
        <f t="shared" si="182"/>
        <v>112203.41308411215</v>
      </c>
      <c r="BH996" s="138"/>
      <c r="BI996" s="150"/>
      <c r="BJ996" s="103" t="s">
        <v>76</v>
      </c>
      <c r="BK996" s="52">
        <f t="shared" si="184"/>
        <v>1878557323</v>
      </c>
      <c r="BL996" s="64">
        <f>IFERROR(BK996/BH991,"-")</f>
        <v>3.1970227353872178E-2</v>
      </c>
      <c r="BM996" s="52">
        <f t="shared" si="185"/>
        <v>22874</v>
      </c>
      <c r="BN996" s="64">
        <f>IFERROR(BM996/BI991,"-")</f>
        <v>0.33903480168376121</v>
      </c>
      <c r="BO996" s="61">
        <f t="shared" si="183"/>
        <v>82126.314724140946</v>
      </c>
    </row>
    <row r="997" spans="2:67" s="106" customFormat="1">
      <c r="B997" s="179"/>
      <c r="C997" s="173"/>
      <c r="D997" s="138"/>
      <c r="E997" s="138"/>
      <c r="F997" s="103" t="s">
        <v>77</v>
      </c>
      <c r="G997" s="52">
        <v>1108384</v>
      </c>
      <c r="H997" s="64">
        <f>IFERROR(G997/D991,"-")</f>
        <v>1.3317830085152917E-2</v>
      </c>
      <c r="I997" s="52">
        <v>5</v>
      </c>
      <c r="J997" s="64">
        <f>IFERROR(I997/E991,"-")</f>
        <v>8.0645161290322578E-2</v>
      </c>
      <c r="K997" s="61">
        <f t="shared" si="176"/>
        <v>221676.79999999999</v>
      </c>
      <c r="L997" s="138"/>
      <c r="M997" s="138"/>
      <c r="N997" s="103" t="s">
        <v>77</v>
      </c>
      <c r="O997" s="52">
        <v>447431</v>
      </c>
      <c r="P997" s="64">
        <f>IFERROR(O997/L991,"-")</f>
        <v>1.8456468028220188E-3</v>
      </c>
      <c r="Q997" s="52">
        <v>14</v>
      </c>
      <c r="R997" s="64">
        <f>IFERROR(Q997/M991,"-")</f>
        <v>0.10071942446043165</v>
      </c>
      <c r="S997" s="61">
        <f t="shared" si="177"/>
        <v>31959.357142857141</v>
      </c>
      <c r="T997" s="138"/>
      <c r="U997" s="138"/>
      <c r="V997" s="103" t="s">
        <v>77</v>
      </c>
      <c r="W997" s="52">
        <v>397153486</v>
      </c>
      <c r="X997" s="50">
        <f>W997/T991</f>
        <v>1.9633365368320638E-2</v>
      </c>
      <c r="Y997" s="52">
        <v>2472</v>
      </c>
      <c r="Z997" s="64">
        <f>IFERROR(Y997/U991,"-")</f>
        <v>8.7005490637758698E-2</v>
      </c>
      <c r="AA997" s="61">
        <f t="shared" si="178"/>
        <v>160660.79530744336</v>
      </c>
      <c r="AB997" s="138"/>
      <c r="AC997" s="138"/>
      <c r="AD997" s="103" t="s">
        <v>77</v>
      </c>
      <c r="AE997" s="52">
        <v>570107043</v>
      </c>
      <c r="AF997" s="64">
        <f>IFERROR(AE997/AB991,"-")</f>
        <v>3.0195081070415672E-2</v>
      </c>
      <c r="AG997" s="52">
        <v>2801</v>
      </c>
      <c r="AH997" s="64">
        <f>IFERROR(AG997/AC991,"-")</f>
        <v>0.13524867213906325</v>
      </c>
      <c r="AI997" s="61">
        <f t="shared" si="179"/>
        <v>203536.96644055695</v>
      </c>
      <c r="AJ997" s="138"/>
      <c r="AK997" s="138"/>
      <c r="AL997" s="103" t="s">
        <v>77</v>
      </c>
      <c r="AM997" s="52">
        <v>616177078</v>
      </c>
      <c r="AN997" s="64">
        <f>IFERROR(AM997/AJ991,"-")</f>
        <v>5.0389554738280863E-2</v>
      </c>
      <c r="AO997" s="52">
        <v>2235</v>
      </c>
      <c r="AP997" s="64">
        <f>IFERROR(AO997/AK991,"-")</f>
        <v>0.19313861043899067</v>
      </c>
      <c r="AQ997" s="61">
        <f t="shared" si="180"/>
        <v>275694.44205816556</v>
      </c>
      <c r="AR997" s="138"/>
      <c r="AS997" s="138"/>
      <c r="AT997" s="103" t="s">
        <v>77</v>
      </c>
      <c r="AU997" s="52">
        <v>275966662</v>
      </c>
      <c r="AV997" s="64">
        <f>IFERROR(AU997/AR991,"-")</f>
        <v>5.1180521654795905E-2</v>
      </c>
      <c r="AW997" s="52">
        <v>1018</v>
      </c>
      <c r="AX997" s="64">
        <f>IFERROR(AW997/AS991,"-")</f>
        <v>0.20640713706407138</v>
      </c>
      <c r="AY997" s="61">
        <f t="shared" si="181"/>
        <v>271087.09430255403</v>
      </c>
      <c r="AZ997" s="138"/>
      <c r="BA997" s="138"/>
      <c r="BB997" s="103" t="s">
        <v>77</v>
      </c>
      <c r="BC997" s="52">
        <v>137478938</v>
      </c>
      <c r="BD997" s="64">
        <f>IFERROR(BC997/AZ991,"-")</f>
        <v>8.0663530844747963E-2</v>
      </c>
      <c r="BE997" s="52">
        <v>394</v>
      </c>
      <c r="BF997" s="64">
        <f>IFERROR(BE997/BA991,"-")</f>
        <v>0.24009750152346129</v>
      </c>
      <c r="BG997" s="61">
        <f t="shared" si="182"/>
        <v>348931.3147208122</v>
      </c>
      <c r="BH997" s="138"/>
      <c r="BI997" s="150"/>
      <c r="BJ997" s="103" t="s">
        <v>77</v>
      </c>
      <c r="BK997" s="52">
        <f t="shared" si="184"/>
        <v>1998439022</v>
      </c>
      <c r="BL997" s="64">
        <f>IFERROR(BK997/BH991,"-")</f>
        <v>3.4010434019739494E-2</v>
      </c>
      <c r="BM997" s="52">
        <f t="shared" si="185"/>
        <v>8939</v>
      </c>
      <c r="BN997" s="64">
        <f>IFERROR(BM997/BI991,"-")</f>
        <v>0.13249244086085255</v>
      </c>
      <c r="BO997" s="61">
        <f t="shared" si="183"/>
        <v>223564.04765633741</v>
      </c>
    </row>
    <row r="998" spans="2:67" s="106" customFormat="1">
      <c r="B998" s="179"/>
      <c r="C998" s="173"/>
      <c r="D998" s="138"/>
      <c r="E998" s="138"/>
      <c r="F998" s="103" t="s">
        <v>79</v>
      </c>
      <c r="G998" s="52">
        <v>0</v>
      </c>
      <c r="H998" s="64">
        <f>IFERROR(G998/D991,"-")</f>
        <v>0</v>
      </c>
      <c r="I998" s="52">
        <v>0</v>
      </c>
      <c r="J998" s="64">
        <f>IFERROR(I998/E991,"-")</f>
        <v>0</v>
      </c>
      <c r="K998" s="61" t="str">
        <f t="shared" si="176"/>
        <v>-</v>
      </c>
      <c r="L998" s="138"/>
      <c r="M998" s="138"/>
      <c r="N998" s="103" t="s">
        <v>79</v>
      </c>
      <c r="O998" s="52">
        <v>0</v>
      </c>
      <c r="P998" s="64">
        <f>IFERROR(O998/L991,"-")</f>
        <v>0</v>
      </c>
      <c r="Q998" s="52">
        <v>0</v>
      </c>
      <c r="R998" s="64">
        <f>IFERROR(Q998/M991,"-")</f>
        <v>0</v>
      </c>
      <c r="S998" s="61" t="str">
        <f t="shared" si="177"/>
        <v>-</v>
      </c>
      <c r="T998" s="138"/>
      <c r="U998" s="138"/>
      <c r="V998" s="103" t="s">
        <v>79</v>
      </c>
      <c r="W998" s="52">
        <v>30961</v>
      </c>
      <c r="X998" s="50">
        <f>W998/T991</f>
        <v>1.5305634889191814E-6</v>
      </c>
      <c r="Y998" s="52">
        <v>10</v>
      </c>
      <c r="Z998" s="64">
        <f>IFERROR(Y998/U991,"-")</f>
        <v>3.5196395889060961E-4</v>
      </c>
      <c r="AA998" s="61">
        <f t="shared" si="178"/>
        <v>3096.1</v>
      </c>
      <c r="AB998" s="138"/>
      <c r="AC998" s="138"/>
      <c r="AD998" s="103" t="s">
        <v>79</v>
      </c>
      <c r="AE998" s="52">
        <v>25444</v>
      </c>
      <c r="AF998" s="64">
        <f>IFERROR(AE998/AB991,"-")</f>
        <v>1.3476129653000207E-6</v>
      </c>
      <c r="AG998" s="52">
        <v>2</v>
      </c>
      <c r="AH998" s="64">
        <f>IFERROR(AG998/AC991,"-")</f>
        <v>9.6571704490584258E-5</v>
      </c>
      <c r="AI998" s="61">
        <f t="shared" si="179"/>
        <v>12722</v>
      </c>
      <c r="AJ998" s="138"/>
      <c r="AK998" s="138"/>
      <c r="AL998" s="103" t="s">
        <v>79</v>
      </c>
      <c r="AM998" s="52">
        <v>15083</v>
      </c>
      <c r="AN998" s="64">
        <f>IFERROR(AM998/AJ991,"-")</f>
        <v>1.233453306287207E-6</v>
      </c>
      <c r="AO998" s="52">
        <v>5</v>
      </c>
      <c r="AP998" s="64">
        <f>IFERROR(AO998/AK991,"-")</f>
        <v>4.320774282751469E-4</v>
      </c>
      <c r="AQ998" s="61">
        <f t="shared" si="180"/>
        <v>3016.6</v>
      </c>
      <c r="AR998" s="138"/>
      <c r="AS998" s="138"/>
      <c r="AT998" s="103" t="s">
        <v>79</v>
      </c>
      <c r="AU998" s="52">
        <v>5794</v>
      </c>
      <c r="AV998" s="64">
        <f>IFERROR(AU998/AR991,"-")</f>
        <v>1.0745498761291951E-6</v>
      </c>
      <c r="AW998" s="52">
        <v>2</v>
      </c>
      <c r="AX998" s="64">
        <f>IFERROR(AW998/AS991,"-")</f>
        <v>4.0551500405515005E-4</v>
      </c>
      <c r="AY998" s="61">
        <f t="shared" si="181"/>
        <v>2897</v>
      </c>
      <c r="AZ998" s="138"/>
      <c r="BA998" s="138"/>
      <c r="BB998" s="103" t="s">
        <v>79</v>
      </c>
      <c r="BC998" s="52">
        <v>0</v>
      </c>
      <c r="BD998" s="64">
        <f>IFERROR(BC998/AZ991,"-")</f>
        <v>0</v>
      </c>
      <c r="BE998" s="52">
        <v>0</v>
      </c>
      <c r="BF998" s="64">
        <f>IFERROR(BE998/BA991,"-")</f>
        <v>0</v>
      </c>
      <c r="BG998" s="61" t="str">
        <f t="shared" si="182"/>
        <v>-</v>
      </c>
      <c r="BH998" s="138"/>
      <c r="BI998" s="150"/>
      <c r="BJ998" s="103" t="s">
        <v>79</v>
      </c>
      <c r="BK998" s="52">
        <f t="shared" si="184"/>
        <v>77282</v>
      </c>
      <c r="BL998" s="64">
        <f>IFERROR(BK998/BH991,"-")</f>
        <v>1.3152236985860396E-6</v>
      </c>
      <c r="BM998" s="52">
        <f t="shared" si="185"/>
        <v>19</v>
      </c>
      <c r="BN998" s="64">
        <f>IFERROR(BM998/BI991,"-")</f>
        <v>2.8161498784608999E-4</v>
      </c>
      <c r="BO998" s="61">
        <f t="shared" si="183"/>
        <v>4067.4736842105262</v>
      </c>
    </row>
    <row r="999" spans="2:67" s="106" customFormat="1">
      <c r="B999" s="179"/>
      <c r="C999" s="173"/>
      <c r="D999" s="138"/>
      <c r="E999" s="138"/>
      <c r="F999" s="103" t="s">
        <v>81</v>
      </c>
      <c r="G999" s="52">
        <v>0</v>
      </c>
      <c r="H999" s="64">
        <f>IFERROR(G999/D991,"-")</f>
        <v>0</v>
      </c>
      <c r="I999" s="52">
        <v>0</v>
      </c>
      <c r="J999" s="64">
        <f>IFERROR(I999/E991,"-")</f>
        <v>0</v>
      </c>
      <c r="K999" s="61" t="str">
        <f t="shared" si="176"/>
        <v>-</v>
      </c>
      <c r="L999" s="138"/>
      <c r="M999" s="138"/>
      <c r="N999" s="103" t="s">
        <v>81</v>
      </c>
      <c r="O999" s="52">
        <v>51303</v>
      </c>
      <c r="P999" s="64">
        <f>IFERROR(O999/L991,"-")</f>
        <v>2.1162417875645188E-4</v>
      </c>
      <c r="Q999" s="52">
        <v>1</v>
      </c>
      <c r="R999" s="64">
        <f>IFERROR(Q999/M991,"-")</f>
        <v>7.1942446043165471E-3</v>
      </c>
      <c r="S999" s="61">
        <f t="shared" si="177"/>
        <v>51303</v>
      </c>
      <c r="T999" s="138"/>
      <c r="U999" s="138"/>
      <c r="V999" s="103" t="s">
        <v>81</v>
      </c>
      <c r="W999" s="52">
        <v>4478559</v>
      </c>
      <c r="X999" s="50">
        <f>W999/T991</f>
        <v>2.213984977349052E-4</v>
      </c>
      <c r="Y999" s="52">
        <v>193</v>
      </c>
      <c r="Z999" s="64">
        <f>IFERROR(Y999/U991,"-")</f>
        <v>6.792904406588765E-3</v>
      </c>
      <c r="AA999" s="61">
        <f t="shared" si="178"/>
        <v>23204.968911917098</v>
      </c>
      <c r="AB999" s="138"/>
      <c r="AC999" s="138"/>
      <c r="AD999" s="103" t="s">
        <v>81</v>
      </c>
      <c r="AE999" s="52">
        <v>4000673</v>
      </c>
      <c r="AF999" s="64">
        <f>IFERROR(AE999/AB991,"-")</f>
        <v>2.1189116509690809E-4</v>
      </c>
      <c r="AG999" s="52">
        <v>164</v>
      </c>
      <c r="AH999" s="64">
        <f>IFERROR(AG999/AC991,"-")</f>
        <v>7.9188797682279086E-3</v>
      </c>
      <c r="AI999" s="61">
        <f t="shared" si="179"/>
        <v>24394.34756097561</v>
      </c>
      <c r="AJ999" s="138"/>
      <c r="AK999" s="138"/>
      <c r="AL999" s="103" t="s">
        <v>81</v>
      </c>
      <c r="AM999" s="52">
        <v>1339440</v>
      </c>
      <c r="AN999" s="64">
        <f>IFERROR(AM999/AJ991,"-")</f>
        <v>1.0953634532741077E-4</v>
      </c>
      <c r="AO999" s="52">
        <v>83</v>
      </c>
      <c r="AP999" s="64">
        <f>IFERROR(AO999/AK991,"-")</f>
        <v>7.1724853093674389E-3</v>
      </c>
      <c r="AQ999" s="61">
        <f t="shared" si="180"/>
        <v>16137.831325301206</v>
      </c>
      <c r="AR999" s="138"/>
      <c r="AS999" s="138"/>
      <c r="AT999" s="103" t="s">
        <v>81</v>
      </c>
      <c r="AU999" s="52">
        <v>910042</v>
      </c>
      <c r="AV999" s="64">
        <f>IFERROR(AU999/AR991,"-")</f>
        <v>1.6877554683679066E-4</v>
      </c>
      <c r="AW999" s="52">
        <v>28</v>
      </c>
      <c r="AX999" s="64">
        <f>IFERROR(AW999/AS991,"-")</f>
        <v>5.6772100567721003E-3</v>
      </c>
      <c r="AY999" s="61">
        <f t="shared" si="181"/>
        <v>32501.5</v>
      </c>
      <c r="AZ999" s="138"/>
      <c r="BA999" s="138"/>
      <c r="BB999" s="103" t="s">
        <v>81</v>
      </c>
      <c r="BC999" s="52">
        <v>52233</v>
      </c>
      <c r="BD999" s="64">
        <f>IFERROR(BC999/AZ991,"-")</f>
        <v>3.0646863206156861E-5</v>
      </c>
      <c r="BE999" s="52">
        <v>4</v>
      </c>
      <c r="BF999" s="64">
        <f>IFERROR(BE999/BA991,"-")</f>
        <v>2.4375380865326022E-3</v>
      </c>
      <c r="BG999" s="61">
        <f t="shared" si="182"/>
        <v>13058.25</v>
      </c>
      <c r="BH999" s="138"/>
      <c r="BI999" s="150"/>
      <c r="BJ999" s="103" t="s">
        <v>81</v>
      </c>
      <c r="BK999" s="52">
        <f t="shared" si="184"/>
        <v>10832250</v>
      </c>
      <c r="BL999" s="64">
        <f>IFERROR(BK999/BH991,"-")</f>
        <v>1.8434864404400284E-4</v>
      </c>
      <c r="BM999" s="52">
        <f t="shared" si="185"/>
        <v>473</v>
      </c>
      <c r="BN999" s="64">
        <f>IFERROR(BM999/BI991,"-")</f>
        <v>7.0107310132210823E-3</v>
      </c>
      <c r="BO999" s="61">
        <f t="shared" si="183"/>
        <v>22901.162790697676</v>
      </c>
    </row>
    <row r="1000" spans="2:67" s="106" customFormat="1">
      <c r="B1000" s="179"/>
      <c r="C1000" s="173"/>
      <c r="D1000" s="138"/>
      <c r="E1000" s="138"/>
      <c r="F1000" s="103" t="s">
        <v>83</v>
      </c>
      <c r="G1000" s="52">
        <v>1549</v>
      </c>
      <c r="H1000" s="64">
        <f>IFERROR(G1000/D991,"-")</f>
        <v>1.8612068382349317E-5</v>
      </c>
      <c r="I1000" s="52">
        <v>1</v>
      </c>
      <c r="J1000" s="64">
        <f>IFERROR(I1000/E991,"-")</f>
        <v>1.6129032258064516E-2</v>
      </c>
      <c r="K1000" s="61">
        <f t="shared" si="176"/>
        <v>1549</v>
      </c>
      <c r="L1000" s="138"/>
      <c r="M1000" s="138"/>
      <c r="N1000" s="103" t="s">
        <v>83</v>
      </c>
      <c r="O1000" s="52">
        <v>1267875</v>
      </c>
      <c r="P1000" s="64">
        <f>IFERROR(O1000/L991,"-")</f>
        <v>5.2299671684080161E-3</v>
      </c>
      <c r="Q1000" s="52">
        <v>10</v>
      </c>
      <c r="R1000" s="64">
        <f>IFERROR(Q1000/M991,"-")</f>
        <v>7.1942446043165464E-2</v>
      </c>
      <c r="S1000" s="61">
        <f t="shared" si="177"/>
        <v>126787.5</v>
      </c>
      <c r="T1000" s="138"/>
      <c r="U1000" s="138"/>
      <c r="V1000" s="103" t="s">
        <v>83</v>
      </c>
      <c r="W1000" s="52">
        <v>12285515</v>
      </c>
      <c r="X1000" s="50">
        <f>W1000/T991</f>
        <v>6.0733699497977889E-4</v>
      </c>
      <c r="Y1000" s="52">
        <v>884</v>
      </c>
      <c r="Z1000" s="64">
        <f>IFERROR(Y1000/U991,"-")</f>
        <v>3.111361396592989E-2</v>
      </c>
      <c r="AA1000" s="61">
        <f t="shared" si="178"/>
        <v>13897.641402714931</v>
      </c>
      <c r="AB1000" s="138"/>
      <c r="AC1000" s="138"/>
      <c r="AD1000" s="103" t="s">
        <v>83</v>
      </c>
      <c r="AE1000" s="52">
        <v>20775652</v>
      </c>
      <c r="AF1000" s="64">
        <f>IFERROR(AE1000/AB991,"-")</f>
        <v>1.1003591415564104E-3</v>
      </c>
      <c r="AG1000" s="52">
        <v>967</v>
      </c>
      <c r="AH1000" s="64">
        <f>IFERROR(AG1000/AC991,"-")</f>
        <v>4.6692419121197488E-2</v>
      </c>
      <c r="AI1000" s="61">
        <f t="shared" si="179"/>
        <v>21484.645294725957</v>
      </c>
      <c r="AJ1000" s="138"/>
      <c r="AK1000" s="138"/>
      <c r="AL1000" s="103" t="s">
        <v>83</v>
      </c>
      <c r="AM1000" s="52">
        <v>13577379</v>
      </c>
      <c r="AN1000" s="64">
        <f>IFERROR(AM1000/AJ991,"-")</f>
        <v>1.1103270581624672E-3</v>
      </c>
      <c r="AO1000" s="52">
        <v>754</v>
      </c>
      <c r="AP1000" s="64">
        <f>IFERROR(AO1000/AK991,"-")</f>
        <v>6.5157276183892152E-2</v>
      </c>
      <c r="AQ1000" s="61">
        <f t="shared" si="180"/>
        <v>18007.13395225464</v>
      </c>
      <c r="AR1000" s="138"/>
      <c r="AS1000" s="138"/>
      <c r="AT1000" s="103" t="s">
        <v>83</v>
      </c>
      <c r="AU1000" s="52">
        <v>12633209</v>
      </c>
      <c r="AV1000" s="64">
        <f>IFERROR(AU1000/AR991,"-")</f>
        <v>2.3429432457825741E-3</v>
      </c>
      <c r="AW1000" s="52">
        <v>397</v>
      </c>
      <c r="AX1000" s="64">
        <f>IFERROR(AW1000/AS991,"-")</f>
        <v>8.0494728304947277E-2</v>
      </c>
      <c r="AY1000" s="61">
        <f t="shared" si="181"/>
        <v>31821.685138539044</v>
      </c>
      <c r="AZ1000" s="138"/>
      <c r="BA1000" s="138"/>
      <c r="BB1000" s="103" t="s">
        <v>83</v>
      </c>
      <c r="BC1000" s="52">
        <v>8070739</v>
      </c>
      <c r="BD1000" s="64">
        <f>IFERROR(BC1000/AZ991,"-")</f>
        <v>4.7353748416823693E-3</v>
      </c>
      <c r="BE1000" s="52">
        <v>149</v>
      </c>
      <c r="BF1000" s="64">
        <f>IFERROR(BE1000/BA991,"-")</f>
        <v>9.0798293723339432E-2</v>
      </c>
      <c r="BG1000" s="61">
        <f t="shared" si="182"/>
        <v>54166.033557046983</v>
      </c>
      <c r="BH1000" s="138"/>
      <c r="BI1000" s="150"/>
      <c r="BJ1000" s="103" t="s">
        <v>83</v>
      </c>
      <c r="BK1000" s="52">
        <f t="shared" si="184"/>
        <v>68611918</v>
      </c>
      <c r="BL1000" s="64">
        <f>IFERROR(BK1000/BH991,"-")</f>
        <v>1.1676719101348576E-3</v>
      </c>
      <c r="BM1000" s="52">
        <f t="shared" si="185"/>
        <v>3162</v>
      </c>
      <c r="BN1000" s="64">
        <f>IFERROR(BM1000/BI991,"-")</f>
        <v>4.6866662714175611E-2</v>
      </c>
      <c r="BO1000" s="61">
        <f t="shared" si="183"/>
        <v>21698.898798228969</v>
      </c>
    </row>
    <row r="1001" spans="2:67" s="106" customFormat="1">
      <c r="B1001" s="179"/>
      <c r="C1001" s="173"/>
      <c r="D1001" s="138"/>
      <c r="E1001" s="138"/>
      <c r="F1001" s="103" t="s">
        <v>85</v>
      </c>
      <c r="G1001" s="52">
        <v>3305</v>
      </c>
      <c r="H1001" s="64">
        <f>IFERROR(G1001/D991,"-")</f>
        <v>3.9711353133418008E-5</v>
      </c>
      <c r="I1001" s="52">
        <v>1</v>
      </c>
      <c r="J1001" s="64">
        <f>IFERROR(I1001/E991,"-")</f>
        <v>1.6129032258064516E-2</v>
      </c>
      <c r="K1001" s="61">
        <f t="shared" si="176"/>
        <v>3305</v>
      </c>
      <c r="L1001" s="138"/>
      <c r="M1001" s="138"/>
      <c r="N1001" s="103" t="s">
        <v>85</v>
      </c>
      <c r="O1001" s="52">
        <v>162400</v>
      </c>
      <c r="P1001" s="64">
        <f>IFERROR(O1001/L991,"-")</f>
        <v>6.6989779603625105E-4</v>
      </c>
      <c r="Q1001" s="52">
        <v>2</v>
      </c>
      <c r="R1001" s="64">
        <f>IFERROR(Q1001/M991,"-")</f>
        <v>1.4388489208633094E-2</v>
      </c>
      <c r="S1001" s="61">
        <f t="shared" si="177"/>
        <v>81200</v>
      </c>
      <c r="T1001" s="138"/>
      <c r="U1001" s="138"/>
      <c r="V1001" s="103" t="s">
        <v>85</v>
      </c>
      <c r="W1001" s="52">
        <v>16609566</v>
      </c>
      <c r="X1001" s="50">
        <f>W1001/T991</f>
        <v>8.210973575269988E-4</v>
      </c>
      <c r="Y1001" s="52">
        <v>221</v>
      </c>
      <c r="Z1001" s="64">
        <f>IFERROR(Y1001/U991,"-")</f>
        <v>7.7784034914824725E-3</v>
      </c>
      <c r="AA1001" s="61">
        <f t="shared" si="178"/>
        <v>75156.407239819004</v>
      </c>
      <c r="AB1001" s="138"/>
      <c r="AC1001" s="138"/>
      <c r="AD1001" s="103" t="s">
        <v>85</v>
      </c>
      <c r="AE1001" s="52">
        <v>30436138</v>
      </c>
      <c r="AF1001" s="64">
        <f>IFERROR(AE1001/AB991,"-")</f>
        <v>1.6120159637816633E-3</v>
      </c>
      <c r="AG1001" s="52">
        <v>297</v>
      </c>
      <c r="AH1001" s="64">
        <f>IFERROR(AG1001/AC991,"-")</f>
        <v>1.4340898116851762E-2</v>
      </c>
      <c r="AI1001" s="61">
        <f t="shared" si="179"/>
        <v>102478.57912457912</v>
      </c>
      <c r="AJ1001" s="138"/>
      <c r="AK1001" s="138"/>
      <c r="AL1001" s="103" t="s">
        <v>85</v>
      </c>
      <c r="AM1001" s="52">
        <v>26180892</v>
      </c>
      <c r="AN1001" s="64">
        <f>IFERROR(AM1001/AJ991,"-")</f>
        <v>2.1410135781308949E-3</v>
      </c>
      <c r="AO1001" s="52">
        <v>251</v>
      </c>
      <c r="AP1001" s="64">
        <f>IFERROR(AO1001/AK991,"-")</f>
        <v>2.1690286899412374E-2</v>
      </c>
      <c r="AQ1001" s="61">
        <f t="shared" si="180"/>
        <v>104306.34262948207</v>
      </c>
      <c r="AR1001" s="138"/>
      <c r="AS1001" s="138"/>
      <c r="AT1001" s="103" t="s">
        <v>85</v>
      </c>
      <c r="AU1001" s="52">
        <v>26626449</v>
      </c>
      <c r="AV1001" s="64">
        <f>IFERROR(AU1001/AR991,"-")</f>
        <v>4.9381165817587733E-3</v>
      </c>
      <c r="AW1001" s="52">
        <v>201</v>
      </c>
      <c r="AX1001" s="64">
        <f>IFERROR(AW1001/AS991,"-")</f>
        <v>4.0754257907542578E-2</v>
      </c>
      <c r="AY1001" s="61">
        <f t="shared" si="181"/>
        <v>132469.89552238805</v>
      </c>
      <c r="AZ1001" s="138"/>
      <c r="BA1001" s="138"/>
      <c r="BB1001" s="103" t="s">
        <v>85</v>
      </c>
      <c r="BC1001" s="52">
        <v>9543442</v>
      </c>
      <c r="BD1001" s="64">
        <f>IFERROR(BC1001/AZ991,"-")</f>
        <v>5.5994593741483739E-3</v>
      </c>
      <c r="BE1001" s="52">
        <v>72</v>
      </c>
      <c r="BF1001" s="64">
        <f>IFERROR(BE1001/BA991,"-")</f>
        <v>4.3875685557586835E-2</v>
      </c>
      <c r="BG1001" s="61">
        <f t="shared" si="182"/>
        <v>132547.80555555556</v>
      </c>
      <c r="BH1001" s="138"/>
      <c r="BI1001" s="150"/>
      <c r="BJ1001" s="103" t="s">
        <v>85</v>
      </c>
      <c r="BK1001" s="52">
        <f t="shared" si="184"/>
        <v>109562192</v>
      </c>
      <c r="BL1001" s="64">
        <f>IFERROR(BK1001/BH991,"-")</f>
        <v>1.8645841384466475E-3</v>
      </c>
      <c r="BM1001" s="52">
        <f t="shared" si="185"/>
        <v>1045</v>
      </c>
      <c r="BN1001" s="64">
        <f>IFERROR(BM1001/BI991,"-")</f>
        <v>1.5488824331534951E-2</v>
      </c>
      <c r="BO1001" s="61">
        <f t="shared" si="183"/>
        <v>104844.2028708134</v>
      </c>
    </row>
    <row r="1002" spans="2:67" s="106" customFormat="1">
      <c r="B1002" s="179"/>
      <c r="C1002" s="173"/>
      <c r="D1002" s="138"/>
      <c r="E1002" s="138"/>
      <c r="F1002" s="103" t="s">
        <v>87</v>
      </c>
      <c r="G1002" s="52">
        <v>985455</v>
      </c>
      <c r="H1002" s="64">
        <f>IFERROR(G1002/D991,"-")</f>
        <v>1.184077201273599E-2</v>
      </c>
      <c r="I1002" s="52">
        <v>1</v>
      </c>
      <c r="J1002" s="64">
        <f>IFERROR(I1002/E991,"-")</f>
        <v>1.6129032258064516E-2</v>
      </c>
      <c r="K1002" s="61">
        <f t="shared" si="176"/>
        <v>985455</v>
      </c>
      <c r="L1002" s="138"/>
      <c r="M1002" s="138"/>
      <c r="N1002" s="103" t="s">
        <v>87</v>
      </c>
      <c r="O1002" s="52">
        <v>4515740</v>
      </c>
      <c r="P1002" s="64">
        <f>IFERROR(O1002/L991,"-")</f>
        <v>1.8627366215965148E-2</v>
      </c>
      <c r="Q1002" s="52">
        <v>7</v>
      </c>
      <c r="R1002" s="64">
        <f>IFERROR(Q1002/M991,"-")</f>
        <v>5.0359712230215826E-2</v>
      </c>
      <c r="S1002" s="61">
        <f t="shared" si="177"/>
        <v>645105.71428571432</v>
      </c>
      <c r="T1002" s="138"/>
      <c r="U1002" s="138"/>
      <c r="V1002" s="103" t="s">
        <v>87</v>
      </c>
      <c r="W1002" s="52">
        <v>120969327</v>
      </c>
      <c r="X1002" s="50">
        <f>W1002/T991</f>
        <v>5.9801438966869715E-3</v>
      </c>
      <c r="Y1002" s="52">
        <v>329</v>
      </c>
      <c r="Z1002" s="64">
        <f>IFERROR(Y1002/U991,"-")</f>
        <v>1.1579614247501056E-2</v>
      </c>
      <c r="AA1002" s="61">
        <f t="shared" si="178"/>
        <v>367687.92401215807</v>
      </c>
      <c r="AB1002" s="138"/>
      <c r="AC1002" s="138"/>
      <c r="AD1002" s="103" t="s">
        <v>87</v>
      </c>
      <c r="AE1002" s="52">
        <v>175407835</v>
      </c>
      <c r="AF1002" s="64">
        <f>IFERROR(AE1002/AB991,"-")</f>
        <v>9.2902795417861474E-3</v>
      </c>
      <c r="AG1002" s="52">
        <v>479</v>
      </c>
      <c r="AH1002" s="64">
        <f>IFERROR(AG1002/AC991,"-")</f>
        <v>2.3128923225494931E-2</v>
      </c>
      <c r="AI1002" s="61">
        <f t="shared" si="179"/>
        <v>366195.89770354907</v>
      </c>
      <c r="AJ1002" s="138"/>
      <c r="AK1002" s="138"/>
      <c r="AL1002" s="103" t="s">
        <v>87</v>
      </c>
      <c r="AM1002" s="52">
        <v>209893891</v>
      </c>
      <c r="AN1002" s="64">
        <f>IFERROR(AM1002/AJ991,"-")</f>
        <v>1.7164643229028487E-2</v>
      </c>
      <c r="AO1002" s="52">
        <v>565</v>
      </c>
      <c r="AP1002" s="64">
        <f>IFERROR(AO1002/AK991,"-")</f>
        <v>4.8824749395091599E-2</v>
      </c>
      <c r="AQ1002" s="61">
        <f t="shared" si="180"/>
        <v>371493.61238938052</v>
      </c>
      <c r="AR1002" s="138"/>
      <c r="AS1002" s="138"/>
      <c r="AT1002" s="103" t="s">
        <v>87</v>
      </c>
      <c r="AU1002" s="52">
        <v>134946846</v>
      </c>
      <c r="AV1002" s="64">
        <f>IFERROR(AU1002/AR991,"-")</f>
        <v>2.5027117130363406E-2</v>
      </c>
      <c r="AW1002" s="52">
        <v>372</v>
      </c>
      <c r="AX1002" s="64">
        <f>IFERROR(AW1002/AS991,"-")</f>
        <v>7.5425790754257913E-2</v>
      </c>
      <c r="AY1002" s="61">
        <f t="shared" si="181"/>
        <v>362760.33870967739</v>
      </c>
      <c r="AZ1002" s="138"/>
      <c r="BA1002" s="138"/>
      <c r="BB1002" s="103" t="s">
        <v>87</v>
      </c>
      <c r="BC1002" s="52">
        <v>63211133</v>
      </c>
      <c r="BD1002" s="64">
        <f>IFERROR(BC1002/AZ991,"-")</f>
        <v>3.7088104190017568E-2</v>
      </c>
      <c r="BE1002" s="52">
        <v>164</v>
      </c>
      <c r="BF1002" s="64">
        <f>IFERROR(BE1002/BA991,"-")</f>
        <v>9.9939061547836688E-2</v>
      </c>
      <c r="BG1002" s="61">
        <f t="shared" si="182"/>
        <v>385433.73780487804</v>
      </c>
      <c r="BH1002" s="138"/>
      <c r="BI1002" s="150"/>
      <c r="BJ1002" s="103" t="s">
        <v>87</v>
      </c>
      <c r="BK1002" s="52">
        <f t="shared" si="184"/>
        <v>709930227</v>
      </c>
      <c r="BL1002" s="64">
        <f>IFERROR(BK1002/BH991,"-")</f>
        <v>1.2081947399044625E-2</v>
      </c>
      <c r="BM1002" s="52">
        <f t="shared" si="185"/>
        <v>1917</v>
      </c>
      <c r="BN1002" s="64">
        <f>IFERROR(BM1002/BI991,"-")</f>
        <v>2.8413470089523923E-2</v>
      </c>
      <c r="BO1002" s="61">
        <f t="shared" si="183"/>
        <v>370333.97339593113</v>
      </c>
    </row>
    <row r="1003" spans="2:67" s="106" customFormat="1">
      <c r="B1003" s="179"/>
      <c r="C1003" s="173"/>
      <c r="D1003" s="138"/>
      <c r="E1003" s="138"/>
      <c r="F1003" s="103" t="s">
        <v>89</v>
      </c>
      <c r="G1003" s="52">
        <v>669914</v>
      </c>
      <c r="H1003" s="64">
        <f>IFERROR(G1003/D991,"-")</f>
        <v>8.0493771325327052E-3</v>
      </c>
      <c r="I1003" s="52">
        <v>10</v>
      </c>
      <c r="J1003" s="64">
        <f>IFERROR(I1003/E991,"-")</f>
        <v>0.16129032258064516</v>
      </c>
      <c r="K1003" s="61">
        <f t="shared" si="176"/>
        <v>66991.399999999994</v>
      </c>
      <c r="L1003" s="138"/>
      <c r="M1003" s="138"/>
      <c r="N1003" s="103" t="s">
        <v>89</v>
      </c>
      <c r="O1003" s="52">
        <v>1456522</v>
      </c>
      <c r="P1003" s="64">
        <f>IFERROR(O1003/L991,"-")</f>
        <v>6.0081334832408403E-3</v>
      </c>
      <c r="Q1003" s="52">
        <v>19</v>
      </c>
      <c r="R1003" s="64">
        <f>IFERROR(Q1003/M991,"-")</f>
        <v>0.1366906474820144</v>
      </c>
      <c r="S1003" s="61">
        <f t="shared" si="177"/>
        <v>76659.052631578947</v>
      </c>
      <c r="T1003" s="138"/>
      <c r="U1003" s="138"/>
      <c r="V1003" s="103" t="s">
        <v>89</v>
      </c>
      <c r="W1003" s="52">
        <v>172058488</v>
      </c>
      <c r="X1003" s="50">
        <f>W1003/T991</f>
        <v>8.5057472204205006E-3</v>
      </c>
      <c r="Y1003" s="52">
        <v>3165</v>
      </c>
      <c r="Z1003" s="64">
        <f>IFERROR(Y1003/U991,"-")</f>
        <v>0.11139659298887794</v>
      </c>
      <c r="AA1003" s="61">
        <f t="shared" si="178"/>
        <v>54362.871406003156</v>
      </c>
      <c r="AB1003" s="138"/>
      <c r="AC1003" s="138"/>
      <c r="AD1003" s="103" t="s">
        <v>89</v>
      </c>
      <c r="AE1003" s="52">
        <v>217772759</v>
      </c>
      <c r="AF1003" s="64">
        <f>IFERROR(AE1003/AB991,"-")</f>
        <v>1.153409029702707E-2</v>
      </c>
      <c r="AG1003" s="52">
        <v>2940</v>
      </c>
      <c r="AH1003" s="64">
        <f>IFERROR(AG1003/AC991,"-")</f>
        <v>0.14196040560115886</v>
      </c>
      <c r="AI1003" s="61">
        <f t="shared" si="179"/>
        <v>74072.367006802728</v>
      </c>
      <c r="AJ1003" s="138"/>
      <c r="AK1003" s="138"/>
      <c r="AL1003" s="103" t="s">
        <v>89</v>
      </c>
      <c r="AM1003" s="52">
        <v>160142859</v>
      </c>
      <c r="AN1003" s="64">
        <f>IFERROR(AM1003/AJ991,"-")</f>
        <v>1.3096117411114236E-2</v>
      </c>
      <c r="AO1003" s="52">
        <v>1787</v>
      </c>
      <c r="AP1003" s="64">
        <f>IFERROR(AO1003/AK991,"-")</f>
        <v>0.15442447286553751</v>
      </c>
      <c r="AQ1003" s="61">
        <f t="shared" si="180"/>
        <v>89615.477895914941</v>
      </c>
      <c r="AR1003" s="138"/>
      <c r="AS1003" s="138"/>
      <c r="AT1003" s="103" t="s">
        <v>89</v>
      </c>
      <c r="AU1003" s="52">
        <v>68797817</v>
      </c>
      <c r="AV1003" s="64">
        <f>IFERROR(AU1003/AR991,"-")</f>
        <v>1.2759179450346745E-2</v>
      </c>
      <c r="AW1003" s="52">
        <v>739</v>
      </c>
      <c r="AX1003" s="64">
        <f>IFERROR(AW1003/AS991,"-")</f>
        <v>0.14983779399837793</v>
      </c>
      <c r="AY1003" s="61">
        <f t="shared" si="181"/>
        <v>93095.828146143438</v>
      </c>
      <c r="AZ1003" s="138"/>
      <c r="BA1003" s="138"/>
      <c r="BB1003" s="103" t="s">
        <v>89</v>
      </c>
      <c r="BC1003" s="52">
        <v>24265688</v>
      </c>
      <c r="BD1003" s="64">
        <f>IFERROR(BC1003/AZ991,"-")</f>
        <v>1.423749776461781E-2</v>
      </c>
      <c r="BE1003" s="52">
        <v>238</v>
      </c>
      <c r="BF1003" s="64">
        <f>IFERROR(BE1003/BA991,"-")</f>
        <v>0.14503351614868981</v>
      </c>
      <c r="BG1003" s="61">
        <f t="shared" si="182"/>
        <v>101956.67226890757</v>
      </c>
      <c r="BH1003" s="138"/>
      <c r="BI1003" s="150"/>
      <c r="BJ1003" s="103" t="s">
        <v>89</v>
      </c>
      <c r="BK1003" s="52">
        <f t="shared" si="184"/>
        <v>645164047</v>
      </c>
      <c r="BL1003" s="64">
        <f>IFERROR(BK1003/BH991,"-")</f>
        <v>1.0979724180146444E-2</v>
      </c>
      <c r="BM1003" s="52">
        <f t="shared" si="185"/>
        <v>8898</v>
      </c>
      <c r="BN1003" s="64">
        <f>IFERROR(BM1003/BI991,"-")</f>
        <v>0.13188474536076361</v>
      </c>
      <c r="BO1003" s="61">
        <f t="shared" si="183"/>
        <v>72506.635985614746</v>
      </c>
    </row>
    <row r="1004" spans="2:67" s="106" customFormat="1">
      <c r="B1004" s="179"/>
      <c r="C1004" s="173"/>
      <c r="D1004" s="138"/>
      <c r="E1004" s="138"/>
      <c r="F1004" s="103" t="s">
        <v>91</v>
      </c>
      <c r="G1004" s="52">
        <v>1971548</v>
      </c>
      <c r="H1004" s="64">
        <f>IFERROR(G1004/D991,"-")</f>
        <v>2.3689209938724361E-2</v>
      </c>
      <c r="I1004" s="52">
        <v>5</v>
      </c>
      <c r="J1004" s="64">
        <f>IFERROR(I1004/E991,"-")</f>
        <v>8.0645161290322578E-2</v>
      </c>
      <c r="K1004" s="61">
        <f t="shared" si="176"/>
        <v>394309.6</v>
      </c>
      <c r="L1004" s="138"/>
      <c r="M1004" s="138"/>
      <c r="N1004" s="103" t="s">
        <v>91</v>
      </c>
      <c r="O1004" s="52">
        <v>8796546</v>
      </c>
      <c r="P1004" s="64">
        <f>IFERROR(O1004/L991,"-")</f>
        <v>3.6285632870267856E-2</v>
      </c>
      <c r="Q1004" s="52">
        <v>21</v>
      </c>
      <c r="R1004" s="64">
        <f>IFERROR(Q1004/M991,"-")</f>
        <v>0.15107913669064749</v>
      </c>
      <c r="S1004" s="61">
        <f t="shared" si="177"/>
        <v>418883.14285714284</v>
      </c>
      <c r="T1004" s="138"/>
      <c r="U1004" s="138"/>
      <c r="V1004" s="103" t="s">
        <v>91</v>
      </c>
      <c r="W1004" s="52">
        <v>294799923</v>
      </c>
      <c r="X1004" s="50">
        <f>W1004/T991</f>
        <v>1.4573495645489034E-2</v>
      </c>
      <c r="Y1004" s="52">
        <v>1964</v>
      </c>
      <c r="Z1004" s="64">
        <f>IFERROR(Y1004/U991,"-")</f>
        <v>6.9125721526115722E-2</v>
      </c>
      <c r="AA1004" s="61">
        <f t="shared" si="178"/>
        <v>150101.79378818738</v>
      </c>
      <c r="AB1004" s="138"/>
      <c r="AC1004" s="138"/>
      <c r="AD1004" s="103" t="s">
        <v>91</v>
      </c>
      <c r="AE1004" s="52">
        <v>480660376</v>
      </c>
      <c r="AF1004" s="64">
        <f>IFERROR(AE1004/AB991,"-")</f>
        <v>2.5457638523957823E-2</v>
      </c>
      <c r="AG1004" s="52">
        <v>2916</v>
      </c>
      <c r="AH1004" s="64">
        <f>IFERROR(AG1004/AC991,"-")</f>
        <v>0.14080154514727186</v>
      </c>
      <c r="AI1004" s="61">
        <f t="shared" si="179"/>
        <v>164835.51989026062</v>
      </c>
      <c r="AJ1004" s="138"/>
      <c r="AK1004" s="138"/>
      <c r="AL1004" s="103" t="s">
        <v>91</v>
      </c>
      <c r="AM1004" s="52">
        <v>450048344</v>
      </c>
      <c r="AN1004" s="64">
        <f>IFERROR(AM1004/AJ991,"-")</f>
        <v>3.6803926135111208E-2</v>
      </c>
      <c r="AO1004" s="52">
        <v>2641</v>
      </c>
      <c r="AP1004" s="64">
        <f>IFERROR(AO1004/AK991,"-")</f>
        <v>0.2282232976149326</v>
      </c>
      <c r="AQ1004" s="61">
        <f t="shared" si="180"/>
        <v>170408.30897387353</v>
      </c>
      <c r="AR1004" s="138"/>
      <c r="AS1004" s="138"/>
      <c r="AT1004" s="103" t="s">
        <v>91</v>
      </c>
      <c r="AU1004" s="52">
        <v>239294719</v>
      </c>
      <c r="AV1004" s="64">
        <f>IFERROR(AU1004/AR991,"-")</f>
        <v>4.4379377055543762E-2</v>
      </c>
      <c r="AW1004" s="52">
        <v>1389</v>
      </c>
      <c r="AX1004" s="64">
        <f>IFERROR(AW1004/AS991,"-")</f>
        <v>0.28163017031630172</v>
      </c>
      <c r="AY1004" s="61">
        <f t="shared" si="181"/>
        <v>172278.41540676745</v>
      </c>
      <c r="AZ1004" s="138"/>
      <c r="BA1004" s="138"/>
      <c r="BB1004" s="103" t="s">
        <v>91</v>
      </c>
      <c r="BC1004" s="52">
        <v>80836197</v>
      </c>
      <c r="BD1004" s="64">
        <f>IFERROR(BC1004/AZ991,"-")</f>
        <v>4.7429323829091714E-2</v>
      </c>
      <c r="BE1004" s="52">
        <v>470</v>
      </c>
      <c r="BF1004" s="64">
        <f>IFERROR(BE1004/BA991,"-")</f>
        <v>0.28641072516758076</v>
      </c>
      <c r="BG1004" s="61">
        <f t="shared" si="182"/>
        <v>171991.90851063828</v>
      </c>
      <c r="BH1004" s="138"/>
      <c r="BI1004" s="150"/>
      <c r="BJ1004" s="103" t="s">
        <v>91</v>
      </c>
      <c r="BK1004" s="52">
        <f t="shared" si="184"/>
        <v>1556407653</v>
      </c>
      <c r="BL1004" s="64">
        <f>IFERROR(BK1004/BH991,"-")</f>
        <v>2.6487723271735687E-2</v>
      </c>
      <c r="BM1004" s="52">
        <f t="shared" si="185"/>
        <v>9406</v>
      </c>
      <c r="BN1004" s="64">
        <f>IFERROR(BM1004/BI991,"-")</f>
        <v>0.13941424082528014</v>
      </c>
      <c r="BO1004" s="61">
        <f t="shared" si="183"/>
        <v>165469.66330002126</v>
      </c>
    </row>
    <row r="1005" spans="2:67" s="106" customFormat="1">
      <c r="B1005" s="179"/>
      <c r="C1005" s="173"/>
      <c r="D1005" s="138"/>
      <c r="E1005" s="138"/>
      <c r="F1005" s="103" t="s">
        <v>95</v>
      </c>
      <c r="G1005" s="52">
        <v>6112385</v>
      </c>
      <c r="H1005" s="64">
        <f>IFERROR(G1005/D991,"-")</f>
        <v>7.3443594318428826E-2</v>
      </c>
      <c r="I1005" s="52">
        <v>9</v>
      </c>
      <c r="J1005" s="64">
        <f>IFERROR(I1005/E991,"-")</f>
        <v>0.14516129032258066</v>
      </c>
      <c r="K1005" s="61">
        <f t="shared" si="176"/>
        <v>679153.88888888888</v>
      </c>
      <c r="L1005" s="138"/>
      <c r="M1005" s="138"/>
      <c r="N1005" s="103" t="s">
        <v>95</v>
      </c>
      <c r="O1005" s="52">
        <v>531985</v>
      </c>
      <c r="P1005" s="64">
        <f>IFERROR(O1005/L991,"-")</f>
        <v>2.1944309053223217E-3</v>
      </c>
      <c r="Q1005" s="52">
        <v>14</v>
      </c>
      <c r="R1005" s="64">
        <f>IFERROR(Q1005/M991,"-")</f>
        <v>0.10071942446043165</v>
      </c>
      <c r="S1005" s="61">
        <f t="shared" si="177"/>
        <v>37998.928571428572</v>
      </c>
      <c r="T1005" s="138"/>
      <c r="U1005" s="138"/>
      <c r="V1005" s="103" t="s">
        <v>95</v>
      </c>
      <c r="W1005" s="52">
        <v>100431896</v>
      </c>
      <c r="X1005" s="50">
        <f>W1005/T991</f>
        <v>4.9648717141089881E-3</v>
      </c>
      <c r="Y1005" s="52">
        <v>1576</v>
      </c>
      <c r="Z1005" s="64">
        <f>IFERROR(Y1005/U991,"-")</f>
        <v>5.5469519921160074E-2</v>
      </c>
      <c r="AA1005" s="61">
        <f t="shared" si="178"/>
        <v>63725.822335025383</v>
      </c>
      <c r="AB1005" s="138"/>
      <c r="AC1005" s="138"/>
      <c r="AD1005" s="103" t="s">
        <v>95</v>
      </c>
      <c r="AE1005" s="52">
        <v>89175118</v>
      </c>
      <c r="AF1005" s="64">
        <f>IFERROR(AE1005/AB991,"-")</f>
        <v>4.7230602577801933E-3</v>
      </c>
      <c r="AG1005" s="52">
        <v>1521</v>
      </c>
      <c r="AH1005" s="64">
        <f>IFERROR(AG1005/AC991,"-")</f>
        <v>7.3442781265089324E-2</v>
      </c>
      <c r="AI1005" s="61">
        <f t="shared" si="179"/>
        <v>58629.268902038129</v>
      </c>
      <c r="AJ1005" s="138"/>
      <c r="AK1005" s="138"/>
      <c r="AL1005" s="103" t="s">
        <v>95</v>
      </c>
      <c r="AM1005" s="52">
        <v>47538209</v>
      </c>
      <c r="AN1005" s="64">
        <f>IFERROR(AM1005/AJ991,"-")</f>
        <v>3.8875662047352824E-3</v>
      </c>
      <c r="AO1005" s="52">
        <v>900</v>
      </c>
      <c r="AP1005" s="64">
        <f>IFERROR(AO1005/AK991,"-")</f>
        <v>7.7773937089526443E-2</v>
      </c>
      <c r="AQ1005" s="61">
        <f t="shared" si="180"/>
        <v>52820.232222222221</v>
      </c>
      <c r="AR1005" s="138"/>
      <c r="AS1005" s="138"/>
      <c r="AT1005" s="103" t="s">
        <v>95</v>
      </c>
      <c r="AU1005" s="52">
        <v>14593425</v>
      </c>
      <c r="AV1005" s="64">
        <f>IFERROR(AU1005/AR991,"-")</f>
        <v>2.706483090447135E-3</v>
      </c>
      <c r="AW1005" s="52">
        <v>333</v>
      </c>
      <c r="AX1005" s="64">
        <f>IFERROR(AW1005/AS991,"-")</f>
        <v>6.7518248175182483E-2</v>
      </c>
      <c r="AY1005" s="61">
        <f t="shared" si="181"/>
        <v>43824.099099099098</v>
      </c>
      <c r="AZ1005" s="138"/>
      <c r="BA1005" s="138"/>
      <c r="BB1005" s="103" t="s">
        <v>95</v>
      </c>
      <c r="BC1005" s="52">
        <v>5778092</v>
      </c>
      <c r="BD1005" s="64">
        <f>IFERROR(BC1005/AZ991,"-")</f>
        <v>3.390201503198922E-3</v>
      </c>
      <c r="BE1005" s="52">
        <v>76</v>
      </c>
      <c r="BF1005" s="64">
        <f>IFERROR(BE1005/BA991,"-")</f>
        <v>4.6313223644119439E-2</v>
      </c>
      <c r="BG1005" s="61">
        <f t="shared" si="182"/>
        <v>76027.526315789481</v>
      </c>
      <c r="BH1005" s="138"/>
      <c r="BI1005" s="150"/>
      <c r="BJ1005" s="103" t="s">
        <v>95</v>
      </c>
      <c r="BK1005" s="52">
        <f t="shared" si="184"/>
        <v>264161110</v>
      </c>
      <c r="BL1005" s="64">
        <f>IFERROR(BK1005/BH991,"-")</f>
        <v>4.4956257875934068E-3</v>
      </c>
      <c r="BM1005" s="52">
        <f t="shared" si="185"/>
        <v>4429</v>
      </c>
      <c r="BN1005" s="64">
        <f>IFERROR(BM1005/BI991,"-")</f>
        <v>6.5645935851070134E-2</v>
      </c>
      <c r="BO1005" s="61">
        <f t="shared" si="183"/>
        <v>59643.510950553173</v>
      </c>
    </row>
    <row r="1006" spans="2:67" s="106" customFormat="1">
      <c r="B1006" s="179"/>
      <c r="C1006" s="173"/>
      <c r="D1006" s="138"/>
      <c r="E1006" s="138"/>
      <c r="F1006" s="104" t="s">
        <v>93</v>
      </c>
      <c r="G1006" s="55">
        <v>26773</v>
      </c>
      <c r="H1006" s="65">
        <f>IFERROR(G1006/D991,"-")</f>
        <v>3.2169199922571875E-4</v>
      </c>
      <c r="I1006" s="55">
        <v>6</v>
      </c>
      <c r="J1006" s="65">
        <f>IFERROR(I1006/E991,"-")</f>
        <v>9.6774193548387094E-2</v>
      </c>
      <c r="K1006" s="62">
        <f t="shared" si="176"/>
        <v>4462.166666666667</v>
      </c>
      <c r="L1006" s="138"/>
      <c r="M1006" s="138"/>
      <c r="N1006" s="104" t="s">
        <v>93</v>
      </c>
      <c r="O1006" s="55">
        <v>1440116</v>
      </c>
      <c r="P1006" s="65">
        <f>IFERROR(O1006/L991,"-")</f>
        <v>5.9404589558900356E-3</v>
      </c>
      <c r="Q1006" s="55">
        <v>23</v>
      </c>
      <c r="R1006" s="65">
        <f>IFERROR(Q1006/M991,"-")</f>
        <v>0.16546762589928057</v>
      </c>
      <c r="S1006" s="62">
        <f t="shared" si="177"/>
        <v>62613.739130434784</v>
      </c>
      <c r="T1006" s="138"/>
      <c r="U1006" s="138"/>
      <c r="V1006" s="104" t="s">
        <v>93</v>
      </c>
      <c r="W1006" s="55">
        <v>39156927</v>
      </c>
      <c r="X1006" s="53">
        <f>W1006/T991</f>
        <v>1.9357308486313003E-3</v>
      </c>
      <c r="Y1006" s="55">
        <v>1958</v>
      </c>
      <c r="Z1006" s="65">
        <f>IFERROR(Y1006/U991,"-")</f>
        <v>6.8914543150781354E-2</v>
      </c>
      <c r="AA1006" s="62">
        <f t="shared" si="178"/>
        <v>19998.430541368743</v>
      </c>
      <c r="AB1006" s="138"/>
      <c r="AC1006" s="138"/>
      <c r="AD1006" s="104" t="s">
        <v>93</v>
      </c>
      <c r="AE1006" s="55">
        <v>36893582</v>
      </c>
      <c r="AF1006" s="65">
        <f>IFERROR(AE1006/AB991,"-")</f>
        <v>1.9540272535591677E-3</v>
      </c>
      <c r="AG1006" s="55">
        <v>2074</v>
      </c>
      <c r="AH1006" s="65">
        <f>IFERROR(AG1006/AC991,"-")</f>
        <v>0.10014485755673587</v>
      </c>
      <c r="AI1006" s="62">
        <f t="shared" si="179"/>
        <v>17788.612343297977</v>
      </c>
      <c r="AJ1006" s="138"/>
      <c r="AK1006" s="138"/>
      <c r="AL1006" s="104" t="s">
        <v>93</v>
      </c>
      <c r="AM1006" s="55">
        <v>36022797</v>
      </c>
      <c r="AN1006" s="65">
        <f>IFERROR(AM1006/AJ991,"-")</f>
        <v>2.9458621004682679E-3</v>
      </c>
      <c r="AO1006" s="55">
        <v>1641</v>
      </c>
      <c r="AP1006" s="65">
        <f>IFERROR(AO1006/AK991,"-")</f>
        <v>0.14180781195990322</v>
      </c>
      <c r="AQ1006" s="62">
        <f t="shared" si="180"/>
        <v>21951.734917733091</v>
      </c>
      <c r="AR1006" s="138"/>
      <c r="AS1006" s="138"/>
      <c r="AT1006" s="104" t="s">
        <v>93</v>
      </c>
      <c r="AU1006" s="55">
        <v>23369018</v>
      </c>
      <c r="AV1006" s="65">
        <f>IFERROR(AU1006/AR991,"-")</f>
        <v>4.3339964441078587E-3</v>
      </c>
      <c r="AW1006" s="55">
        <v>778</v>
      </c>
      <c r="AX1006" s="65">
        <f>IFERROR(AW1006/AS991,"-")</f>
        <v>0.15774533657745338</v>
      </c>
      <c r="AY1006" s="62">
        <f t="shared" si="181"/>
        <v>30037.298200514138</v>
      </c>
      <c r="AZ1006" s="138"/>
      <c r="BA1006" s="138"/>
      <c r="BB1006" s="104" t="s">
        <v>93</v>
      </c>
      <c r="BC1006" s="55">
        <v>7527131</v>
      </c>
      <c r="BD1006" s="65">
        <f>IFERROR(BC1006/AZ991,"-")</f>
        <v>4.4164216891969194E-3</v>
      </c>
      <c r="BE1006" s="55">
        <v>270</v>
      </c>
      <c r="BF1006" s="65">
        <f>IFERROR(BE1006/BA991,"-")</f>
        <v>0.16453382084095064</v>
      </c>
      <c r="BG1006" s="62">
        <f t="shared" si="182"/>
        <v>27878.262962962963</v>
      </c>
      <c r="BH1006" s="138"/>
      <c r="BI1006" s="150"/>
      <c r="BJ1006" s="104" t="s">
        <v>93</v>
      </c>
      <c r="BK1006" s="55">
        <f t="shared" si="184"/>
        <v>144436344</v>
      </c>
      <c r="BL1006" s="65">
        <f>IFERROR(BK1006/BH991,"-")</f>
        <v>2.458089885949193E-3</v>
      </c>
      <c r="BM1006" s="55">
        <f t="shared" si="185"/>
        <v>6750</v>
      </c>
      <c r="BN1006" s="65">
        <f>IFERROR(BM1006/BI991,"-")</f>
        <v>0.10004742989268987</v>
      </c>
      <c r="BO1006" s="62">
        <f t="shared" si="183"/>
        <v>21397.97688888889</v>
      </c>
    </row>
    <row r="1007" spans="2:67" s="106" customFormat="1">
      <c r="B1007" s="179"/>
      <c r="C1007" s="174"/>
      <c r="D1007" s="139"/>
      <c r="E1007" s="139"/>
      <c r="F1007" s="105" t="s">
        <v>101</v>
      </c>
      <c r="G1007" s="56">
        <f>SUM(G991:G1006)</f>
        <v>17319625</v>
      </c>
      <c r="H1007" s="65">
        <f>IFERROR(G1007/D991,"-")</f>
        <v>0.20810461256077908</v>
      </c>
      <c r="I1007" s="55">
        <v>48</v>
      </c>
      <c r="J1007" s="65">
        <f>IFERROR(I1007/E991,"-")</f>
        <v>0.77419354838709675</v>
      </c>
      <c r="K1007" s="62">
        <f t="shared" si="176"/>
        <v>360825.52083333331</v>
      </c>
      <c r="L1007" s="139"/>
      <c r="M1007" s="139"/>
      <c r="N1007" s="105" t="s">
        <v>101</v>
      </c>
      <c r="O1007" s="56">
        <f>SUM(O991:O1006)</f>
        <v>32536298</v>
      </c>
      <c r="P1007" s="65">
        <f>IFERROR(O1007/L991,"-")</f>
        <v>0.13421178769321848</v>
      </c>
      <c r="Q1007" s="55">
        <v>123</v>
      </c>
      <c r="R1007" s="65">
        <f>IFERROR(Q1007/M991,"-")</f>
        <v>0.8848920863309353</v>
      </c>
      <c r="S1007" s="62">
        <f t="shared" si="177"/>
        <v>264522.74796747969</v>
      </c>
      <c r="T1007" s="139"/>
      <c r="U1007" s="139"/>
      <c r="V1007" s="105" t="s">
        <v>101</v>
      </c>
      <c r="W1007" s="56">
        <f>SUM(W991:W1006)</f>
        <v>3481500787</v>
      </c>
      <c r="X1007" s="53">
        <f>W1007/T991</f>
        <v>0.17210871713528619</v>
      </c>
      <c r="Y1007" s="55">
        <v>20579</v>
      </c>
      <c r="Z1007" s="65">
        <f>IFERROR(Y1007/U991,"-")</f>
        <v>0.72430663100098547</v>
      </c>
      <c r="AA1007" s="62">
        <f t="shared" si="178"/>
        <v>169177.35492492348</v>
      </c>
      <c r="AB1007" s="139"/>
      <c r="AC1007" s="139"/>
      <c r="AD1007" s="105" t="s">
        <v>101</v>
      </c>
      <c r="AE1007" s="56">
        <f>SUM(AE991:AE1006)</f>
        <v>3987839233</v>
      </c>
      <c r="AF1007" s="65">
        <f>IFERROR(AE1007/AB991,"-")</f>
        <v>0.21121143900027078</v>
      </c>
      <c r="AG1007" s="55">
        <v>16903</v>
      </c>
      <c r="AH1007" s="65">
        <f>IFERROR(AG1007/AC991,"-")</f>
        <v>0.81617576050217289</v>
      </c>
      <c r="AI1007" s="62">
        <f t="shared" si="179"/>
        <v>235924.93835413831</v>
      </c>
      <c r="AJ1007" s="139"/>
      <c r="AK1007" s="139"/>
      <c r="AL1007" s="105" t="s">
        <v>101</v>
      </c>
      <c r="AM1007" s="56">
        <f>SUM(AM991:AM1006)</f>
        <v>3110174510</v>
      </c>
      <c r="AN1007" s="65">
        <f>IFERROR(AM1007/AJ991,"-")</f>
        <v>0.25434297105945064</v>
      </c>
      <c r="AO1007" s="55">
        <v>10081</v>
      </c>
      <c r="AP1007" s="65">
        <f>IFERROR(AO1007/AK991,"-")</f>
        <v>0.87115451088835116</v>
      </c>
      <c r="AQ1007" s="62">
        <f t="shared" si="180"/>
        <v>308518.4515425057</v>
      </c>
      <c r="AR1007" s="139"/>
      <c r="AS1007" s="139"/>
      <c r="AT1007" s="105" t="s">
        <v>101</v>
      </c>
      <c r="AU1007" s="56">
        <f>SUM(AU991:AU1006)</f>
        <v>1463920880</v>
      </c>
      <c r="AV1007" s="65">
        <f>IFERROR(AU1007/AR991,"-")</f>
        <v>0.27149741116101872</v>
      </c>
      <c r="AW1007" s="55">
        <v>4355</v>
      </c>
      <c r="AX1007" s="65">
        <f>IFERROR(AW1007/AS991,"-")</f>
        <v>0.88300892133008924</v>
      </c>
      <c r="AY1007" s="62">
        <f t="shared" si="181"/>
        <v>336147.15958668198</v>
      </c>
      <c r="AZ1007" s="139"/>
      <c r="BA1007" s="139"/>
      <c r="BB1007" s="105" t="s">
        <v>101</v>
      </c>
      <c r="BC1007" s="56">
        <f>SUM(BC991:BC1006)</f>
        <v>561728317</v>
      </c>
      <c r="BD1007" s="65">
        <f>IFERROR(BC1007/AZ991,"-")</f>
        <v>0.32958495376722985</v>
      </c>
      <c r="BE1007" s="55">
        <v>1413</v>
      </c>
      <c r="BF1007" s="65">
        <f>IFERROR(BE1007/BA991,"-")</f>
        <v>0.86106032906764163</v>
      </c>
      <c r="BG1007" s="62">
        <f t="shared" si="182"/>
        <v>397543.04104741686</v>
      </c>
      <c r="BH1007" s="139"/>
      <c r="BI1007" s="151"/>
      <c r="BJ1007" s="105" t="s">
        <v>101</v>
      </c>
      <c r="BK1007" s="56">
        <f t="shared" si="184"/>
        <v>12655019650</v>
      </c>
      <c r="BL1007" s="65">
        <f>IFERROR(BK1007/BH991,"-")</f>
        <v>0.21536944889821702</v>
      </c>
      <c r="BM1007" s="56">
        <f t="shared" si="185"/>
        <v>53502</v>
      </c>
      <c r="BN1007" s="65">
        <f>IFERROR(BM1007/BI991,"-")</f>
        <v>0.7929981620916583</v>
      </c>
      <c r="BO1007" s="62">
        <f t="shared" si="183"/>
        <v>236533.58098762663</v>
      </c>
    </row>
    <row r="1008" spans="2:67" s="106" customFormat="1">
      <c r="B1008" s="179">
        <v>60</v>
      </c>
      <c r="C1008" s="172" t="s">
        <v>50</v>
      </c>
      <c r="D1008" s="137">
        <v>84073650</v>
      </c>
      <c r="E1008" s="137">
        <v>43</v>
      </c>
      <c r="F1008" s="101" t="s">
        <v>66</v>
      </c>
      <c r="G1008" s="48">
        <v>804323</v>
      </c>
      <c r="H1008" s="63">
        <f>IFERROR(G1008/D1008,"-")</f>
        <v>9.5668857008111337E-3</v>
      </c>
      <c r="I1008" s="48">
        <v>8</v>
      </c>
      <c r="J1008" s="63">
        <f>IFERROR(I1008/E1008,"-")</f>
        <v>0.18604651162790697</v>
      </c>
      <c r="K1008" s="60">
        <f t="shared" si="176"/>
        <v>100540.375</v>
      </c>
      <c r="L1008" s="137">
        <v>125093340</v>
      </c>
      <c r="M1008" s="137">
        <v>76</v>
      </c>
      <c r="N1008" s="101" t="s">
        <v>66</v>
      </c>
      <c r="O1008" s="48">
        <v>2453094</v>
      </c>
      <c r="P1008" s="63">
        <f>IFERROR(O1008/L1008,"-")</f>
        <v>1.9610108739601964E-2</v>
      </c>
      <c r="Q1008" s="48">
        <v>21</v>
      </c>
      <c r="R1008" s="63">
        <f>IFERROR(Q1008/M1008,"-")</f>
        <v>0.27631578947368424</v>
      </c>
      <c r="S1008" s="60">
        <f t="shared" si="177"/>
        <v>116814</v>
      </c>
      <c r="T1008" s="137">
        <v>2487301910</v>
      </c>
      <c r="U1008" s="137">
        <v>3663</v>
      </c>
      <c r="V1008" s="101" t="s">
        <v>66</v>
      </c>
      <c r="W1008" s="48">
        <v>54389397</v>
      </c>
      <c r="X1008" s="46">
        <f>W1008/T1008</f>
        <v>2.1866825567628822E-2</v>
      </c>
      <c r="Y1008" s="48">
        <v>695</v>
      </c>
      <c r="Z1008" s="63">
        <f>IFERROR(Y1008/U1008,"-")</f>
        <v>0.18973518973518974</v>
      </c>
      <c r="AA1008" s="60">
        <f t="shared" si="178"/>
        <v>78258.125179856113</v>
      </c>
      <c r="AB1008" s="137">
        <v>2285340790</v>
      </c>
      <c r="AC1008" s="137">
        <v>2537</v>
      </c>
      <c r="AD1008" s="101" t="s">
        <v>66</v>
      </c>
      <c r="AE1008" s="48">
        <v>70872245</v>
      </c>
      <c r="AF1008" s="63">
        <f>IFERROR(AE1008/AB1008,"-")</f>
        <v>3.101167463081075E-2</v>
      </c>
      <c r="AG1008" s="48">
        <v>623</v>
      </c>
      <c r="AH1008" s="63">
        <f>IFERROR(AG1008/AC1008,"-")</f>
        <v>0.24556562869530943</v>
      </c>
      <c r="AI1008" s="60">
        <f t="shared" si="179"/>
        <v>113759.6227929374</v>
      </c>
      <c r="AJ1008" s="137">
        <v>1589325630</v>
      </c>
      <c r="AK1008" s="137">
        <v>1503</v>
      </c>
      <c r="AL1008" s="101" t="s">
        <v>66</v>
      </c>
      <c r="AM1008" s="48">
        <v>60419882</v>
      </c>
      <c r="AN1008" s="63">
        <f>IFERROR(AM1008/AJ1008,"-")</f>
        <v>3.8016049612186777E-2</v>
      </c>
      <c r="AO1008" s="48">
        <v>441</v>
      </c>
      <c r="AP1008" s="63">
        <f>IFERROR(AO1008/AK1008,"-")</f>
        <v>0.29341317365269459</v>
      </c>
      <c r="AQ1008" s="60">
        <f t="shared" si="180"/>
        <v>137006.53514739228</v>
      </c>
      <c r="AR1008" s="137">
        <v>666727760</v>
      </c>
      <c r="AS1008" s="137">
        <v>648</v>
      </c>
      <c r="AT1008" s="101" t="s">
        <v>66</v>
      </c>
      <c r="AU1008" s="48">
        <v>21538352</v>
      </c>
      <c r="AV1008" s="63">
        <f>IFERROR(AU1008/AR1008,"-")</f>
        <v>3.2304567609424274E-2</v>
      </c>
      <c r="AW1008" s="48">
        <v>219</v>
      </c>
      <c r="AX1008" s="63">
        <f>IFERROR(AW1008/AS1008,"-")</f>
        <v>0.33796296296296297</v>
      </c>
      <c r="AY1008" s="60">
        <f t="shared" si="181"/>
        <v>98348.639269406398</v>
      </c>
      <c r="AZ1008" s="137">
        <v>270858090</v>
      </c>
      <c r="BA1008" s="137">
        <v>217</v>
      </c>
      <c r="BB1008" s="101" t="s">
        <v>66</v>
      </c>
      <c r="BC1008" s="48">
        <v>19954259</v>
      </c>
      <c r="BD1008" s="63">
        <f>IFERROR(BC1008/AZ1008,"-")</f>
        <v>7.3670529833537557E-2</v>
      </c>
      <c r="BE1008" s="48">
        <v>67</v>
      </c>
      <c r="BF1008" s="63">
        <f>IFERROR(BE1008/BA1008,"-")</f>
        <v>0.30875576036866359</v>
      </c>
      <c r="BG1008" s="60">
        <f t="shared" si="182"/>
        <v>297824.76119402982</v>
      </c>
      <c r="BH1008" s="137">
        <f>SUM(D1008,L1008,T1008,AB1008,AJ1008,AR1008,AZ1008)</f>
        <v>7508721170</v>
      </c>
      <c r="BI1008" s="149">
        <f>SUM(E1008,M1008,U1008,AC1008,AK1008,AS1008,BA1008)</f>
        <v>8687</v>
      </c>
      <c r="BJ1008" s="101" t="s">
        <v>66</v>
      </c>
      <c r="BK1008" s="48">
        <f t="shared" si="184"/>
        <v>230431552</v>
      </c>
      <c r="BL1008" s="63">
        <f>IFERROR(BK1008/BH1008,"-")</f>
        <v>3.0688521624781546E-2</v>
      </c>
      <c r="BM1008" s="48">
        <f t="shared" si="185"/>
        <v>2074</v>
      </c>
      <c r="BN1008" s="63">
        <f>IFERROR(BM1008/BI1008,"-")</f>
        <v>0.23874755381604695</v>
      </c>
      <c r="BO1008" s="60">
        <f t="shared" si="183"/>
        <v>111104.89488910318</v>
      </c>
    </row>
    <row r="1009" spans="2:67" s="106" customFormat="1">
      <c r="B1009" s="179"/>
      <c r="C1009" s="173"/>
      <c r="D1009" s="138"/>
      <c r="E1009" s="138"/>
      <c r="F1009" s="102" t="s">
        <v>68</v>
      </c>
      <c r="G1009" s="52">
        <v>4801833</v>
      </c>
      <c r="H1009" s="64">
        <f>IFERROR(G1009/D1008,"-")</f>
        <v>5.7114601304927286E-2</v>
      </c>
      <c r="I1009" s="52">
        <v>8</v>
      </c>
      <c r="J1009" s="64">
        <f>IFERROR(I1009/E1008,"-")</f>
        <v>0.18604651162790697</v>
      </c>
      <c r="K1009" s="61">
        <f t="shared" si="176"/>
        <v>600229.125</v>
      </c>
      <c r="L1009" s="138"/>
      <c r="M1009" s="138"/>
      <c r="N1009" s="102" t="s">
        <v>68</v>
      </c>
      <c r="O1009" s="52">
        <v>831142</v>
      </c>
      <c r="P1009" s="64">
        <f>IFERROR(O1009/L1008,"-")</f>
        <v>6.6441746618964683E-3</v>
      </c>
      <c r="Q1009" s="52">
        <v>14</v>
      </c>
      <c r="R1009" s="64">
        <f>IFERROR(Q1009/M1008,"-")</f>
        <v>0.18421052631578946</v>
      </c>
      <c r="S1009" s="61">
        <f t="shared" si="177"/>
        <v>59367.285714285717</v>
      </c>
      <c r="T1009" s="138"/>
      <c r="U1009" s="138"/>
      <c r="V1009" s="102" t="s">
        <v>68</v>
      </c>
      <c r="W1009" s="52">
        <v>37657160</v>
      </c>
      <c r="X1009" s="50">
        <f>W1009/T1008</f>
        <v>1.5139762426347351E-2</v>
      </c>
      <c r="Y1009" s="52">
        <v>750</v>
      </c>
      <c r="Z1009" s="64">
        <f>IFERROR(Y1009/U1008,"-")</f>
        <v>0.20475020475020475</v>
      </c>
      <c r="AA1009" s="61">
        <f t="shared" si="178"/>
        <v>50209.546666666669</v>
      </c>
      <c r="AB1009" s="138"/>
      <c r="AC1009" s="138"/>
      <c r="AD1009" s="102" t="s">
        <v>68</v>
      </c>
      <c r="AE1009" s="52">
        <v>42752063</v>
      </c>
      <c r="AF1009" s="64">
        <f>IFERROR(AE1009/AB1008,"-")</f>
        <v>1.8707084381931503E-2</v>
      </c>
      <c r="AG1009" s="52">
        <v>630</v>
      </c>
      <c r="AH1009" s="64">
        <f>IFERROR(AG1009/AC1008,"-")</f>
        <v>0.24832479306267244</v>
      </c>
      <c r="AI1009" s="61">
        <f t="shared" si="179"/>
        <v>67860.417460317462</v>
      </c>
      <c r="AJ1009" s="138"/>
      <c r="AK1009" s="138"/>
      <c r="AL1009" s="102" t="s">
        <v>68</v>
      </c>
      <c r="AM1009" s="52">
        <v>18429272</v>
      </c>
      <c r="AN1009" s="64">
        <f>IFERROR(AM1009/AJ1008,"-")</f>
        <v>1.1595655196223067E-2</v>
      </c>
      <c r="AO1009" s="52">
        <v>420</v>
      </c>
      <c r="AP1009" s="64">
        <f>IFERROR(AO1009/AK1008,"-")</f>
        <v>0.27944111776447106</v>
      </c>
      <c r="AQ1009" s="61">
        <f t="shared" si="180"/>
        <v>43879.219047619044</v>
      </c>
      <c r="AR1009" s="138"/>
      <c r="AS1009" s="138"/>
      <c r="AT1009" s="102" t="s">
        <v>68</v>
      </c>
      <c r="AU1009" s="52">
        <v>8359451</v>
      </c>
      <c r="AV1009" s="64">
        <f>IFERROR(AU1009/AR1008,"-")</f>
        <v>1.2538027515158512E-2</v>
      </c>
      <c r="AW1009" s="52">
        <v>190</v>
      </c>
      <c r="AX1009" s="64">
        <f>IFERROR(AW1009/AS1008,"-")</f>
        <v>0.2932098765432099</v>
      </c>
      <c r="AY1009" s="61">
        <f t="shared" si="181"/>
        <v>43997.110526315788</v>
      </c>
      <c r="AZ1009" s="138"/>
      <c r="BA1009" s="138"/>
      <c r="BB1009" s="102" t="s">
        <v>68</v>
      </c>
      <c r="BC1009" s="52">
        <v>2533047</v>
      </c>
      <c r="BD1009" s="64">
        <f>IFERROR(BC1009/AZ1008,"-")</f>
        <v>9.3519340699773825E-3</v>
      </c>
      <c r="BE1009" s="52">
        <v>67</v>
      </c>
      <c r="BF1009" s="64">
        <f>IFERROR(BE1009/BA1008,"-")</f>
        <v>0.30875576036866359</v>
      </c>
      <c r="BG1009" s="61">
        <f t="shared" si="182"/>
        <v>37806.671641791043</v>
      </c>
      <c r="BH1009" s="138"/>
      <c r="BI1009" s="150"/>
      <c r="BJ1009" s="102" t="s">
        <v>68</v>
      </c>
      <c r="BK1009" s="52">
        <f t="shared" si="184"/>
        <v>115363968</v>
      </c>
      <c r="BL1009" s="64">
        <f>IFERROR(BK1009/BH1008,"-")</f>
        <v>1.5363996796274699E-2</v>
      </c>
      <c r="BM1009" s="52">
        <f t="shared" si="185"/>
        <v>2079</v>
      </c>
      <c r="BN1009" s="64">
        <f>IFERROR(BM1009/BI1008,"-")</f>
        <v>0.23932312651087834</v>
      </c>
      <c r="BO1009" s="61">
        <f t="shared" si="183"/>
        <v>55490.124098124099</v>
      </c>
    </row>
    <row r="1010" spans="2:67" s="106" customFormat="1">
      <c r="B1010" s="179"/>
      <c r="C1010" s="173"/>
      <c r="D1010" s="138"/>
      <c r="E1010" s="138"/>
      <c r="F1010" s="103" t="s">
        <v>70</v>
      </c>
      <c r="G1010" s="52">
        <v>72994</v>
      </c>
      <c r="H1010" s="64">
        <f>IFERROR(G1010/D1008,"-")</f>
        <v>8.6821495200933938E-4</v>
      </c>
      <c r="I1010" s="52">
        <v>7</v>
      </c>
      <c r="J1010" s="64">
        <f>IFERROR(I1010/E1008,"-")</f>
        <v>0.16279069767441862</v>
      </c>
      <c r="K1010" s="61">
        <f t="shared" si="176"/>
        <v>10427.714285714286</v>
      </c>
      <c r="L1010" s="138"/>
      <c r="M1010" s="138"/>
      <c r="N1010" s="103" t="s">
        <v>70</v>
      </c>
      <c r="O1010" s="52">
        <v>386440</v>
      </c>
      <c r="P1010" s="64">
        <f>IFERROR(O1010/L1008,"-")</f>
        <v>3.0892132227023439E-3</v>
      </c>
      <c r="Q1010" s="52">
        <v>12</v>
      </c>
      <c r="R1010" s="64">
        <f>IFERROR(Q1010/M1008,"-")</f>
        <v>0.15789473684210525</v>
      </c>
      <c r="S1010" s="61">
        <f t="shared" si="177"/>
        <v>32203.333333333332</v>
      </c>
      <c r="T1010" s="138"/>
      <c r="U1010" s="138"/>
      <c r="V1010" s="103" t="s">
        <v>70</v>
      </c>
      <c r="W1010" s="52">
        <v>39861361</v>
      </c>
      <c r="X1010" s="50">
        <f>W1010/T1008</f>
        <v>1.6025943951452199E-2</v>
      </c>
      <c r="Y1010" s="52">
        <v>738</v>
      </c>
      <c r="Z1010" s="64">
        <f>IFERROR(Y1010/U1008,"-")</f>
        <v>0.20147420147420148</v>
      </c>
      <c r="AA1010" s="61">
        <f t="shared" si="178"/>
        <v>54012.684281842819</v>
      </c>
      <c r="AB1010" s="138"/>
      <c r="AC1010" s="138"/>
      <c r="AD1010" s="103" t="s">
        <v>70</v>
      </c>
      <c r="AE1010" s="52">
        <v>40330463</v>
      </c>
      <c r="AF1010" s="64">
        <f>IFERROR(AE1010/AB1008,"-")</f>
        <v>1.7647461234873422E-2</v>
      </c>
      <c r="AG1010" s="52">
        <v>665</v>
      </c>
      <c r="AH1010" s="64">
        <f>IFERROR(AG1010/AC1008,"-")</f>
        <v>0.26212061489948757</v>
      </c>
      <c r="AI1010" s="61">
        <f t="shared" si="179"/>
        <v>60647.31278195489</v>
      </c>
      <c r="AJ1010" s="138"/>
      <c r="AK1010" s="138"/>
      <c r="AL1010" s="103" t="s">
        <v>70</v>
      </c>
      <c r="AM1010" s="52">
        <v>17542452</v>
      </c>
      <c r="AN1010" s="64">
        <f>IFERROR(AM1010/AJ1008,"-")</f>
        <v>1.1037670109177061E-2</v>
      </c>
      <c r="AO1010" s="52">
        <v>433</v>
      </c>
      <c r="AP1010" s="64">
        <f>IFERROR(AO1010/AK1008,"-")</f>
        <v>0.28809048569527612</v>
      </c>
      <c r="AQ1010" s="61">
        <f t="shared" si="180"/>
        <v>40513.745958429565</v>
      </c>
      <c r="AR1010" s="138"/>
      <c r="AS1010" s="138"/>
      <c r="AT1010" s="103" t="s">
        <v>70</v>
      </c>
      <c r="AU1010" s="52">
        <v>7789031</v>
      </c>
      <c r="AV1010" s="64">
        <f>IFERROR(AU1010/AR1008,"-")</f>
        <v>1.1682475917906884E-2</v>
      </c>
      <c r="AW1010" s="52">
        <v>151</v>
      </c>
      <c r="AX1010" s="64">
        <f>IFERROR(AW1010/AS1008,"-")</f>
        <v>0.2330246913580247</v>
      </c>
      <c r="AY1010" s="61">
        <f t="shared" si="181"/>
        <v>51582.986754966885</v>
      </c>
      <c r="AZ1010" s="138"/>
      <c r="BA1010" s="138"/>
      <c r="BB1010" s="103" t="s">
        <v>70</v>
      </c>
      <c r="BC1010" s="52">
        <v>2811887</v>
      </c>
      <c r="BD1010" s="64">
        <f>IFERROR(BC1010/AZ1008,"-")</f>
        <v>1.0381403043933448E-2</v>
      </c>
      <c r="BE1010" s="52">
        <v>50</v>
      </c>
      <c r="BF1010" s="64">
        <f>IFERROR(BE1010/BA1008,"-")</f>
        <v>0.2304147465437788</v>
      </c>
      <c r="BG1010" s="61">
        <f t="shared" si="182"/>
        <v>56237.74</v>
      </c>
      <c r="BH1010" s="138"/>
      <c r="BI1010" s="150"/>
      <c r="BJ1010" s="103" t="s">
        <v>70</v>
      </c>
      <c r="BK1010" s="52">
        <f t="shared" si="184"/>
        <v>108794628</v>
      </c>
      <c r="BL1010" s="64">
        <f>IFERROR(BK1010/BH1008,"-")</f>
        <v>1.4489102143607765E-2</v>
      </c>
      <c r="BM1010" s="52">
        <f t="shared" si="185"/>
        <v>2056</v>
      </c>
      <c r="BN1010" s="64">
        <f>IFERROR(BM1010/BI1008,"-")</f>
        <v>0.23667549211465408</v>
      </c>
      <c r="BO1010" s="61">
        <f t="shared" si="183"/>
        <v>52915.675097276267</v>
      </c>
    </row>
    <row r="1011" spans="2:67" s="106" customFormat="1">
      <c r="B1011" s="179"/>
      <c r="C1011" s="173"/>
      <c r="D1011" s="138"/>
      <c r="E1011" s="138"/>
      <c r="F1011" s="103" t="s">
        <v>72</v>
      </c>
      <c r="G1011" s="52">
        <v>308096</v>
      </c>
      <c r="H1011" s="64">
        <f>IFERROR(G1011/D1008,"-")</f>
        <v>3.6645964579865393E-3</v>
      </c>
      <c r="I1011" s="52">
        <v>6</v>
      </c>
      <c r="J1011" s="64">
        <f>IFERROR(I1011/E1008,"-")</f>
        <v>0.13953488372093023</v>
      </c>
      <c r="K1011" s="61">
        <f t="shared" si="176"/>
        <v>51349.333333333336</v>
      </c>
      <c r="L1011" s="138"/>
      <c r="M1011" s="138"/>
      <c r="N1011" s="103" t="s">
        <v>72</v>
      </c>
      <c r="O1011" s="52">
        <v>3923167</v>
      </c>
      <c r="P1011" s="64">
        <f>IFERROR(O1011/L1008,"-")</f>
        <v>3.1361917429017401E-2</v>
      </c>
      <c r="Q1011" s="52">
        <v>10</v>
      </c>
      <c r="R1011" s="64">
        <f>IFERROR(Q1011/M1008,"-")</f>
        <v>0.13157894736842105</v>
      </c>
      <c r="S1011" s="61">
        <f t="shared" si="177"/>
        <v>392316.7</v>
      </c>
      <c r="T1011" s="138"/>
      <c r="U1011" s="138"/>
      <c r="V1011" s="103" t="s">
        <v>72</v>
      </c>
      <c r="W1011" s="52">
        <v>6908740</v>
      </c>
      <c r="X1011" s="50">
        <f>W1011/T1008</f>
        <v>2.7776041067728687E-3</v>
      </c>
      <c r="Y1011" s="52">
        <v>138</v>
      </c>
      <c r="Z1011" s="64">
        <f>IFERROR(Y1011/U1008,"-")</f>
        <v>3.7674037674037673E-2</v>
      </c>
      <c r="AA1011" s="61">
        <f t="shared" si="178"/>
        <v>50063.333333333336</v>
      </c>
      <c r="AB1011" s="138"/>
      <c r="AC1011" s="138"/>
      <c r="AD1011" s="103" t="s">
        <v>72</v>
      </c>
      <c r="AE1011" s="52">
        <v>6007159</v>
      </c>
      <c r="AF1011" s="64">
        <f>IFERROR(AE1011/AB1008,"-")</f>
        <v>2.6285615809622863E-3</v>
      </c>
      <c r="AG1011" s="52">
        <v>97</v>
      </c>
      <c r="AH1011" s="64">
        <f>IFERROR(AG1011/AC1008,"-")</f>
        <v>3.8234134804887659E-2</v>
      </c>
      <c r="AI1011" s="61">
        <f t="shared" si="179"/>
        <v>61929.474226804123</v>
      </c>
      <c r="AJ1011" s="138"/>
      <c r="AK1011" s="138"/>
      <c r="AL1011" s="103" t="s">
        <v>72</v>
      </c>
      <c r="AM1011" s="52">
        <v>3123438</v>
      </c>
      <c r="AN1011" s="64">
        <f>IFERROR(AM1011/AJ1008,"-")</f>
        <v>1.9652599448736004E-3</v>
      </c>
      <c r="AO1011" s="52">
        <v>53</v>
      </c>
      <c r="AP1011" s="64">
        <f>IFERROR(AO1011/AK1008,"-")</f>
        <v>3.526280771789754E-2</v>
      </c>
      <c r="AQ1011" s="61">
        <f t="shared" si="180"/>
        <v>58932.792452830188</v>
      </c>
      <c r="AR1011" s="138"/>
      <c r="AS1011" s="138"/>
      <c r="AT1011" s="103" t="s">
        <v>72</v>
      </c>
      <c r="AU1011" s="52">
        <v>2298124</v>
      </c>
      <c r="AV1011" s="64">
        <f>IFERROR(AU1011/AR1008,"-")</f>
        <v>3.4468701288213948E-3</v>
      </c>
      <c r="AW1011" s="52">
        <v>15</v>
      </c>
      <c r="AX1011" s="64">
        <f>IFERROR(AW1011/AS1008,"-")</f>
        <v>2.3148148148148147E-2</v>
      </c>
      <c r="AY1011" s="61">
        <f t="shared" si="181"/>
        <v>153208.26666666666</v>
      </c>
      <c r="AZ1011" s="138"/>
      <c r="BA1011" s="138"/>
      <c r="BB1011" s="103" t="s">
        <v>72</v>
      </c>
      <c r="BC1011" s="52">
        <v>922426</v>
      </c>
      <c r="BD1011" s="64">
        <f>IFERROR(BC1011/AZ1008,"-")</f>
        <v>3.4055693149132077E-3</v>
      </c>
      <c r="BE1011" s="52">
        <v>7</v>
      </c>
      <c r="BF1011" s="64">
        <f>IFERROR(BE1011/BA1008,"-")</f>
        <v>3.2258064516129031E-2</v>
      </c>
      <c r="BG1011" s="61">
        <f t="shared" si="182"/>
        <v>131775.14285714287</v>
      </c>
      <c r="BH1011" s="138"/>
      <c r="BI1011" s="150"/>
      <c r="BJ1011" s="103" t="s">
        <v>72</v>
      </c>
      <c r="BK1011" s="52">
        <f t="shared" si="184"/>
        <v>23491150</v>
      </c>
      <c r="BL1011" s="64">
        <f>IFERROR(BK1011/BH1008,"-")</f>
        <v>3.1285154246844939E-3</v>
      </c>
      <c r="BM1011" s="52">
        <f t="shared" si="185"/>
        <v>326</v>
      </c>
      <c r="BN1011" s="64">
        <f>IFERROR(BM1011/BI1008,"-")</f>
        <v>3.7527339703004488E-2</v>
      </c>
      <c r="BO1011" s="61">
        <f t="shared" si="183"/>
        <v>72058.742331288347</v>
      </c>
    </row>
    <row r="1012" spans="2:67" s="106" customFormat="1">
      <c r="B1012" s="179"/>
      <c r="C1012" s="173"/>
      <c r="D1012" s="138"/>
      <c r="E1012" s="138"/>
      <c r="F1012" s="103" t="s">
        <v>74</v>
      </c>
      <c r="G1012" s="52">
        <v>341901</v>
      </c>
      <c r="H1012" s="64">
        <f>IFERROR(G1012/D1008,"-")</f>
        <v>4.0666843892230202E-3</v>
      </c>
      <c r="I1012" s="52">
        <v>7</v>
      </c>
      <c r="J1012" s="64">
        <f>IFERROR(I1012/E1008,"-")</f>
        <v>0.16279069767441862</v>
      </c>
      <c r="K1012" s="61">
        <f t="shared" si="176"/>
        <v>48843</v>
      </c>
      <c r="L1012" s="138"/>
      <c r="M1012" s="138"/>
      <c r="N1012" s="103" t="s">
        <v>74</v>
      </c>
      <c r="O1012" s="52">
        <v>2501251</v>
      </c>
      <c r="P1012" s="64">
        <f>IFERROR(O1012/L1008,"-")</f>
        <v>1.9995077275896542E-2</v>
      </c>
      <c r="Q1012" s="52">
        <v>17</v>
      </c>
      <c r="R1012" s="64">
        <f>IFERROR(Q1012/M1008,"-")</f>
        <v>0.22368421052631579</v>
      </c>
      <c r="S1012" s="61">
        <f t="shared" si="177"/>
        <v>147132.41176470587</v>
      </c>
      <c r="T1012" s="138"/>
      <c r="U1012" s="138"/>
      <c r="V1012" s="103" t="s">
        <v>74</v>
      </c>
      <c r="W1012" s="52">
        <v>44854634</v>
      </c>
      <c r="X1012" s="50">
        <f>W1012/T1008</f>
        <v>1.8033449747159966E-2</v>
      </c>
      <c r="Y1012" s="52">
        <v>741</v>
      </c>
      <c r="Z1012" s="64">
        <f>IFERROR(Y1012/U1008,"-")</f>
        <v>0.2022932022932023</v>
      </c>
      <c r="AA1012" s="61">
        <f t="shared" si="178"/>
        <v>60532.569500674763</v>
      </c>
      <c r="AB1012" s="138"/>
      <c r="AC1012" s="138"/>
      <c r="AD1012" s="103" t="s">
        <v>74</v>
      </c>
      <c r="AE1012" s="52">
        <v>39869997</v>
      </c>
      <c r="AF1012" s="64">
        <f>IFERROR(AE1012/AB1008,"-")</f>
        <v>1.7445974436048988E-2</v>
      </c>
      <c r="AG1012" s="52">
        <v>671</v>
      </c>
      <c r="AH1012" s="64">
        <f>IFERROR(AG1012/AC1008,"-")</f>
        <v>0.26448561292865591</v>
      </c>
      <c r="AI1012" s="61">
        <f t="shared" si="179"/>
        <v>59418.77347242921</v>
      </c>
      <c r="AJ1012" s="138"/>
      <c r="AK1012" s="138"/>
      <c r="AL1012" s="103" t="s">
        <v>74</v>
      </c>
      <c r="AM1012" s="52">
        <v>25495559</v>
      </c>
      <c r="AN1012" s="64">
        <f>IFERROR(AM1012/AJ1008,"-")</f>
        <v>1.6041746586569549E-2</v>
      </c>
      <c r="AO1012" s="52">
        <v>408</v>
      </c>
      <c r="AP1012" s="64">
        <f>IFERROR(AO1012/AK1008,"-")</f>
        <v>0.27145708582834333</v>
      </c>
      <c r="AQ1012" s="61">
        <f t="shared" si="180"/>
        <v>62489.115196078434</v>
      </c>
      <c r="AR1012" s="138"/>
      <c r="AS1012" s="138"/>
      <c r="AT1012" s="103" t="s">
        <v>74</v>
      </c>
      <c r="AU1012" s="52">
        <v>11149727</v>
      </c>
      <c r="AV1012" s="64">
        <f>IFERROR(AU1012/AR1008,"-")</f>
        <v>1.6723057998964976E-2</v>
      </c>
      <c r="AW1012" s="52">
        <v>157</v>
      </c>
      <c r="AX1012" s="64">
        <f>IFERROR(AW1012/AS1008,"-")</f>
        <v>0.24228395061728394</v>
      </c>
      <c r="AY1012" s="61">
        <f t="shared" si="181"/>
        <v>71017.369426751597</v>
      </c>
      <c r="AZ1012" s="138"/>
      <c r="BA1012" s="138"/>
      <c r="BB1012" s="103" t="s">
        <v>74</v>
      </c>
      <c r="BC1012" s="52">
        <v>3429455</v>
      </c>
      <c r="BD1012" s="64">
        <f>IFERROR(BC1012/AZ1008,"-")</f>
        <v>1.2661445703910855E-2</v>
      </c>
      <c r="BE1012" s="52">
        <v>48</v>
      </c>
      <c r="BF1012" s="64">
        <f>IFERROR(BE1012/BA1008,"-")</f>
        <v>0.22119815668202766</v>
      </c>
      <c r="BG1012" s="61">
        <f t="shared" si="182"/>
        <v>71446.979166666672</v>
      </c>
      <c r="BH1012" s="138"/>
      <c r="BI1012" s="150"/>
      <c r="BJ1012" s="103" t="s">
        <v>74</v>
      </c>
      <c r="BK1012" s="52">
        <f t="shared" si="184"/>
        <v>127642524</v>
      </c>
      <c r="BL1012" s="64">
        <f>IFERROR(BK1012/BH1008,"-")</f>
        <v>1.6999236102943478E-2</v>
      </c>
      <c r="BM1012" s="52">
        <f t="shared" si="185"/>
        <v>2049</v>
      </c>
      <c r="BN1012" s="64">
        <f>IFERROR(BM1012/BI1008,"-")</f>
        <v>0.23586969034189018</v>
      </c>
      <c r="BO1012" s="61">
        <f t="shared" si="183"/>
        <v>62295.033674963393</v>
      </c>
    </row>
    <row r="1013" spans="2:67" s="106" customFormat="1">
      <c r="B1013" s="179"/>
      <c r="C1013" s="173"/>
      <c r="D1013" s="138"/>
      <c r="E1013" s="138"/>
      <c r="F1013" s="103" t="s">
        <v>76</v>
      </c>
      <c r="G1013" s="52">
        <v>552157</v>
      </c>
      <c r="H1013" s="64">
        <f>IFERROR(G1013/D1008,"-")</f>
        <v>6.5675392944162646E-3</v>
      </c>
      <c r="I1013" s="52">
        <v>8</v>
      </c>
      <c r="J1013" s="64">
        <f>IFERROR(I1013/E1008,"-")</f>
        <v>0.18604651162790697</v>
      </c>
      <c r="K1013" s="61">
        <f t="shared" si="176"/>
        <v>69019.625</v>
      </c>
      <c r="L1013" s="138"/>
      <c r="M1013" s="138"/>
      <c r="N1013" s="103" t="s">
        <v>76</v>
      </c>
      <c r="O1013" s="52">
        <v>2387667</v>
      </c>
      <c r="P1013" s="64">
        <f>IFERROR(O1013/L1008,"-")</f>
        <v>1.9087083293163328E-2</v>
      </c>
      <c r="Q1013" s="52">
        <v>17</v>
      </c>
      <c r="R1013" s="64">
        <f>IFERROR(Q1013/M1008,"-")</f>
        <v>0.22368421052631579</v>
      </c>
      <c r="S1013" s="61">
        <f t="shared" si="177"/>
        <v>140451</v>
      </c>
      <c r="T1013" s="138"/>
      <c r="U1013" s="138"/>
      <c r="V1013" s="103" t="s">
        <v>76</v>
      </c>
      <c r="W1013" s="52">
        <v>71134227</v>
      </c>
      <c r="X1013" s="50">
        <f>W1013/T1008</f>
        <v>2.8598951624654201E-2</v>
      </c>
      <c r="Y1013" s="52">
        <v>905</v>
      </c>
      <c r="Z1013" s="64">
        <f>IFERROR(Y1013/U1008,"-")</f>
        <v>0.24706524706524707</v>
      </c>
      <c r="AA1013" s="61">
        <f t="shared" si="178"/>
        <v>78601.355801104975</v>
      </c>
      <c r="AB1013" s="138"/>
      <c r="AC1013" s="138"/>
      <c r="AD1013" s="103" t="s">
        <v>76</v>
      </c>
      <c r="AE1013" s="52">
        <v>74118700</v>
      </c>
      <c r="AF1013" s="64">
        <f>IFERROR(AE1013/AB1008,"-")</f>
        <v>3.2432230818406738E-2</v>
      </c>
      <c r="AG1013" s="52">
        <v>822</v>
      </c>
      <c r="AH1013" s="64">
        <f>IFERROR(AG1013/AC1008,"-")</f>
        <v>0.32400472999605834</v>
      </c>
      <c r="AI1013" s="61">
        <f t="shared" si="179"/>
        <v>90168.734793187352</v>
      </c>
      <c r="AJ1013" s="138"/>
      <c r="AK1013" s="138"/>
      <c r="AL1013" s="103" t="s">
        <v>76</v>
      </c>
      <c r="AM1013" s="52">
        <v>53184991</v>
      </c>
      <c r="AN1013" s="64">
        <f>IFERROR(AM1013/AJ1008,"-")</f>
        <v>3.3463872976112516E-2</v>
      </c>
      <c r="AO1013" s="52">
        <v>561</v>
      </c>
      <c r="AP1013" s="64">
        <f>IFERROR(AO1013/AK1008,"-")</f>
        <v>0.37325349301397204</v>
      </c>
      <c r="AQ1013" s="61">
        <f t="shared" si="180"/>
        <v>94803.905525846698</v>
      </c>
      <c r="AR1013" s="138"/>
      <c r="AS1013" s="138"/>
      <c r="AT1013" s="103" t="s">
        <v>76</v>
      </c>
      <c r="AU1013" s="52">
        <v>22970505</v>
      </c>
      <c r="AV1013" s="64">
        <f>IFERROR(AU1013/AR1008,"-")</f>
        <v>3.445260026371183E-2</v>
      </c>
      <c r="AW1013" s="52">
        <v>236</v>
      </c>
      <c r="AX1013" s="64">
        <f>IFERROR(AW1013/AS1008,"-")</f>
        <v>0.36419753086419754</v>
      </c>
      <c r="AY1013" s="61">
        <f t="shared" si="181"/>
        <v>97332.648305084746</v>
      </c>
      <c r="AZ1013" s="138"/>
      <c r="BA1013" s="138"/>
      <c r="BB1013" s="103" t="s">
        <v>76</v>
      </c>
      <c r="BC1013" s="52">
        <v>5179827</v>
      </c>
      <c r="BD1013" s="64">
        <f>IFERROR(BC1013/AZ1008,"-")</f>
        <v>1.9123766988093285E-2</v>
      </c>
      <c r="BE1013" s="52">
        <v>64</v>
      </c>
      <c r="BF1013" s="64">
        <f>IFERROR(BE1013/BA1008,"-")</f>
        <v>0.29493087557603687</v>
      </c>
      <c r="BG1013" s="61">
        <f t="shared" si="182"/>
        <v>80934.796875</v>
      </c>
      <c r="BH1013" s="138"/>
      <c r="BI1013" s="150"/>
      <c r="BJ1013" s="103" t="s">
        <v>76</v>
      </c>
      <c r="BK1013" s="52">
        <f t="shared" si="184"/>
        <v>229528074</v>
      </c>
      <c r="BL1013" s="64">
        <f>IFERROR(BK1013/BH1008,"-")</f>
        <v>3.0568197806711207E-2</v>
      </c>
      <c r="BM1013" s="52">
        <f t="shared" si="185"/>
        <v>2613</v>
      </c>
      <c r="BN1013" s="64">
        <f>IFERROR(BM1013/BI1008,"-")</f>
        <v>0.30079429031886729</v>
      </c>
      <c r="BO1013" s="61">
        <f t="shared" si="183"/>
        <v>87840.824339839266</v>
      </c>
    </row>
    <row r="1014" spans="2:67" s="106" customFormat="1">
      <c r="B1014" s="179"/>
      <c r="C1014" s="173"/>
      <c r="D1014" s="138"/>
      <c r="E1014" s="138"/>
      <c r="F1014" s="103" t="s">
        <v>77</v>
      </c>
      <c r="G1014" s="52">
        <v>59974</v>
      </c>
      <c r="H1014" s="64">
        <f>IFERROR(G1014/D1008,"-")</f>
        <v>7.1335073474269287E-4</v>
      </c>
      <c r="I1014" s="52">
        <v>1</v>
      </c>
      <c r="J1014" s="64">
        <f>IFERROR(I1014/E1008,"-")</f>
        <v>2.3255813953488372E-2</v>
      </c>
      <c r="K1014" s="61">
        <f t="shared" si="176"/>
        <v>59974</v>
      </c>
      <c r="L1014" s="138"/>
      <c r="M1014" s="138"/>
      <c r="N1014" s="103" t="s">
        <v>77</v>
      </c>
      <c r="O1014" s="52">
        <v>264105</v>
      </c>
      <c r="P1014" s="64">
        <f>IFERROR(O1014/L1008,"-")</f>
        <v>2.1112634773362035E-3</v>
      </c>
      <c r="Q1014" s="52">
        <v>6</v>
      </c>
      <c r="R1014" s="64">
        <f>IFERROR(Q1014/M1008,"-")</f>
        <v>7.8947368421052627E-2</v>
      </c>
      <c r="S1014" s="61">
        <f t="shared" si="177"/>
        <v>44017.5</v>
      </c>
      <c r="T1014" s="138"/>
      <c r="U1014" s="138"/>
      <c r="V1014" s="103" t="s">
        <v>77</v>
      </c>
      <c r="W1014" s="52">
        <v>41577647</v>
      </c>
      <c r="X1014" s="50">
        <f>W1014/T1008</f>
        <v>1.6715963121662219E-2</v>
      </c>
      <c r="Y1014" s="52">
        <v>263</v>
      </c>
      <c r="Z1014" s="64">
        <f>IFERROR(Y1014/U1008,"-")</f>
        <v>7.1799071799071801E-2</v>
      </c>
      <c r="AA1014" s="61">
        <f t="shared" si="178"/>
        <v>158089.91254752851</v>
      </c>
      <c r="AB1014" s="138"/>
      <c r="AC1014" s="138"/>
      <c r="AD1014" s="103" t="s">
        <v>77</v>
      </c>
      <c r="AE1014" s="52">
        <v>60955553</v>
      </c>
      <c r="AF1014" s="64">
        <f>IFERROR(AE1014/AB1008,"-")</f>
        <v>2.6672412826447646E-2</v>
      </c>
      <c r="AG1014" s="52">
        <v>292</v>
      </c>
      <c r="AH1014" s="64">
        <f>IFERROR(AG1014/AC1008,"-")</f>
        <v>0.1150965707528577</v>
      </c>
      <c r="AI1014" s="61">
        <f t="shared" si="179"/>
        <v>208751.89383561644</v>
      </c>
      <c r="AJ1014" s="138"/>
      <c r="AK1014" s="138"/>
      <c r="AL1014" s="103" t="s">
        <v>77</v>
      </c>
      <c r="AM1014" s="52">
        <v>91378784</v>
      </c>
      <c r="AN1014" s="64">
        <f>IFERROR(AM1014/AJ1008,"-")</f>
        <v>5.7495318942286232E-2</v>
      </c>
      <c r="AO1014" s="52">
        <v>275</v>
      </c>
      <c r="AP1014" s="64">
        <f>IFERROR(AO1014/AK1008,"-")</f>
        <v>0.18296739853626082</v>
      </c>
      <c r="AQ1014" s="61">
        <f t="shared" si="180"/>
        <v>332286.48727272724</v>
      </c>
      <c r="AR1014" s="138"/>
      <c r="AS1014" s="138"/>
      <c r="AT1014" s="103" t="s">
        <v>77</v>
      </c>
      <c r="AU1014" s="52">
        <v>24739790</v>
      </c>
      <c r="AV1014" s="64">
        <f>IFERROR(AU1014/AR1008,"-")</f>
        <v>3.7106284580081084E-2</v>
      </c>
      <c r="AW1014" s="52">
        <v>111</v>
      </c>
      <c r="AX1014" s="64">
        <f>IFERROR(AW1014/AS1008,"-")</f>
        <v>0.17129629629629631</v>
      </c>
      <c r="AY1014" s="61">
        <f t="shared" si="181"/>
        <v>222880.99099099098</v>
      </c>
      <c r="AZ1014" s="138"/>
      <c r="BA1014" s="138"/>
      <c r="BB1014" s="103" t="s">
        <v>77</v>
      </c>
      <c r="BC1014" s="52">
        <v>9225606</v>
      </c>
      <c r="BD1014" s="64">
        <f>IFERROR(BC1014/AZ1008,"-")</f>
        <v>3.4060662541037637E-2</v>
      </c>
      <c r="BE1014" s="52">
        <v>53</v>
      </c>
      <c r="BF1014" s="64">
        <f>IFERROR(BE1014/BA1008,"-")</f>
        <v>0.24423963133640553</v>
      </c>
      <c r="BG1014" s="61">
        <f t="shared" si="182"/>
        <v>174068.03773584907</v>
      </c>
      <c r="BH1014" s="138"/>
      <c r="BI1014" s="150"/>
      <c r="BJ1014" s="103" t="s">
        <v>77</v>
      </c>
      <c r="BK1014" s="52">
        <f t="shared" si="184"/>
        <v>228201459</v>
      </c>
      <c r="BL1014" s="64">
        <f>IFERROR(BK1014/BH1008,"-")</f>
        <v>3.0391521250215766E-2</v>
      </c>
      <c r="BM1014" s="52">
        <f t="shared" si="185"/>
        <v>1001</v>
      </c>
      <c r="BN1014" s="64">
        <f>IFERROR(BM1014/BI1008,"-")</f>
        <v>0.11522965350523771</v>
      </c>
      <c r="BO1014" s="61">
        <f t="shared" si="183"/>
        <v>227973.48551448551</v>
      </c>
    </row>
    <row r="1015" spans="2:67" s="106" customFormat="1">
      <c r="B1015" s="179"/>
      <c r="C1015" s="173"/>
      <c r="D1015" s="138"/>
      <c r="E1015" s="138"/>
      <c r="F1015" s="103" t="s">
        <v>79</v>
      </c>
      <c r="G1015" s="52">
        <v>0</v>
      </c>
      <c r="H1015" s="64">
        <f>IFERROR(G1015/D1008,"-")</f>
        <v>0</v>
      </c>
      <c r="I1015" s="52">
        <v>0</v>
      </c>
      <c r="J1015" s="64">
        <f>IFERROR(I1015/E1008,"-")</f>
        <v>0</v>
      </c>
      <c r="K1015" s="61" t="str">
        <f t="shared" si="176"/>
        <v>-</v>
      </c>
      <c r="L1015" s="138"/>
      <c r="M1015" s="138"/>
      <c r="N1015" s="103" t="s">
        <v>79</v>
      </c>
      <c r="O1015" s="52">
        <v>0</v>
      </c>
      <c r="P1015" s="64">
        <f>IFERROR(O1015/L1008,"-")</f>
        <v>0</v>
      </c>
      <c r="Q1015" s="52">
        <v>0</v>
      </c>
      <c r="R1015" s="64">
        <f>IFERROR(Q1015/M1008,"-")</f>
        <v>0</v>
      </c>
      <c r="S1015" s="61" t="str">
        <f t="shared" si="177"/>
        <v>-</v>
      </c>
      <c r="T1015" s="138"/>
      <c r="U1015" s="138"/>
      <c r="V1015" s="103" t="s">
        <v>79</v>
      </c>
      <c r="W1015" s="52">
        <v>6870</v>
      </c>
      <c r="X1015" s="50">
        <f>W1015/T1008</f>
        <v>2.7620289971151914E-6</v>
      </c>
      <c r="Y1015" s="52">
        <v>4</v>
      </c>
      <c r="Z1015" s="64">
        <f>IFERROR(Y1015/U1008,"-")</f>
        <v>1.0920010920010921E-3</v>
      </c>
      <c r="AA1015" s="61">
        <f t="shared" si="178"/>
        <v>1717.5</v>
      </c>
      <c r="AB1015" s="138"/>
      <c r="AC1015" s="138"/>
      <c r="AD1015" s="103" t="s">
        <v>79</v>
      </c>
      <c r="AE1015" s="52">
        <v>1835</v>
      </c>
      <c r="AF1015" s="64">
        <f>IFERROR(AE1015/AB1008,"-")</f>
        <v>8.0294370451419633E-7</v>
      </c>
      <c r="AG1015" s="52">
        <v>1</v>
      </c>
      <c r="AH1015" s="64">
        <f>IFERROR(AG1015/AC1008,"-")</f>
        <v>3.9416633819471815E-4</v>
      </c>
      <c r="AI1015" s="61">
        <f t="shared" si="179"/>
        <v>1835</v>
      </c>
      <c r="AJ1015" s="138"/>
      <c r="AK1015" s="138"/>
      <c r="AL1015" s="103" t="s">
        <v>79</v>
      </c>
      <c r="AM1015" s="52">
        <v>17200</v>
      </c>
      <c r="AN1015" s="64">
        <f>IFERROR(AM1015/AJ1008,"-")</f>
        <v>1.0822200105084821E-5</v>
      </c>
      <c r="AO1015" s="52">
        <v>3</v>
      </c>
      <c r="AP1015" s="64">
        <f>IFERROR(AO1015/AK1008,"-")</f>
        <v>1.996007984031936E-3</v>
      </c>
      <c r="AQ1015" s="61">
        <f t="shared" si="180"/>
        <v>5733.333333333333</v>
      </c>
      <c r="AR1015" s="138"/>
      <c r="AS1015" s="138"/>
      <c r="AT1015" s="103" t="s">
        <v>79</v>
      </c>
      <c r="AU1015" s="52">
        <v>2520</v>
      </c>
      <c r="AV1015" s="64">
        <f>IFERROR(AU1015/AR1008,"-")</f>
        <v>3.7796536325411138E-6</v>
      </c>
      <c r="AW1015" s="52">
        <v>1</v>
      </c>
      <c r="AX1015" s="64">
        <f>IFERROR(AW1015/AS1008,"-")</f>
        <v>1.5432098765432098E-3</v>
      </c>
      <c r="AY1015" s="61">
        <f t="shared" si="181"/>
        <v>2520</v>
      </c>
      <c r="AZ1015" s="138"/>
      <c r="BA1015" s="138"/>
      <c r="BB1015" s="103" t="s">
        <v>79</v>
      </c>
      <c r="BC1015" s="52">
        <v>3780</v>
      </c>
      <c r="BD1015" s="64">
        <f>IFERROR(BC1015/AZ1008,"-")</f>
        <v>1.3955647401929179E-5</v>
      </c>
      <c r="BE1015" s="52">
        <v>1</v>
      </c>
      <c r="BF1015" s="64">
        <f>IFERROR(BE1015/BA1008,"-")</f>
        <v>4.608294930875576E-3</v>
      </c>
      <c r="BG1015" s="61">
        <f t="shared" si="182"/>
        <v>3780</v>
      </c>
      <c r="BH1015" s="138"/>
      <c r="BI1015" s="150"/>
      <c r="BJ1015" s="103" t="s">
        <v>79</v>
      </c>
      <c r="BK1015" s="52">
        <f t="shared" si="184"/>
        <v>32205</v>
      </c>
      <c r="BL1015" s="64">
        <f>IFERROR(BK1015/BH1008,"-")</f>
        <v>4.2890126388858841E-6</v>
      </c>
      <c r="BM1015" s="52">
        <f t="shared" si="185"/>
        <v>10</v>
      </c>
      <c r="BN1015" s="64">
        <f>IFERROR(BM1015/BI1008,"-")</f>
        <v>1.1511453896627143E-3</v>
      </c>
      <c r="BO1015" s="61">
        <f t="shared" si="183"/>
        <v>3220.5</v>
      </c>
    </row>
    <row r="1016" spans="2:67" s="106" customFormat="1">
      <c r="B1016" s="179"/>
      <c r="C1016" s="173"/>
      <c r="D1016" s="138"/>
      <c r="E1016" s="138"/>
      <c r="F1016" s="103" t="s">
        <v>81</v>
      </c>
      <c r="G1016" s="52">
        <v>0</v>
      </c>
      <c r="H1016" s="64">
        <f>IFERROR(G1016/D1008,"-")</f>
        <v>0</v>
      </c>
      <c r="I1016" s="52">
        <v>0</v>
      </c>
      <c r="J1016" s="64">
        <f>IFERROR(I1016/E1008,"-")</f>
        <v>0</v>
      </c>
      <c r="K1016" s="61" t="str">
        <f t="shared" si="176"/>
        <v>-</v>
      </c>
      <c r="L1016" s="138"/>
      <c r="M1016" s="138"/>
      <c r="N1016" s="103" t="s">
        <v>81</v>
      </c>
      <c r="O1016" s="52">
        <v>0</v>
      </c>
      <c r="P1016" s="64">
        <f>IFERROR(O1016/L1008,"-")</f>
        <v>0</v>
      </c>
      <c r="Q1016" s="52">
        <v>0</v>
      </c>
      <c r="R1016" s="64">
        <f>IFERROR(Q1016/M1008,"-")</f>
        <v>0</v>
      </c>
      <c r="S1016" s="61" t="str">
        <f t="shared" si="177"/>
        <v>-</v>
      </c>
      <c r="T1016" s="138"/>
      <c r="U1016" s="138"/>
      <c r="V1016" s="103" t="s">
        <v>81</v>
      </c>
      <c r="W1016" s="52">
        <v>404707</v>
      </c>
      <c r="X1016" s="50">
        <f>W1016/T1008</f>
        <v>1.6270923862234319E-4</v>
      </c>
      <c r="Y1016" s="52">
        <v>27</v>
      </c>
      <c r="Z1016" s="64">
        <f>IFERROR(Y1016/U1008,"-")</f>
        <v>7.3710073710073713E-3</v>
      </c>
      <c r="AA1016" s="61">
        <f t="shared" si="178"/>
        <v>14989.148148148148</v>
      </c>
      <c r="AB1016" s="138"/>
      <c r="AC1016" s="138"/>
      <c r="AD1016" s="103" t="s">
        <v>81</v>
      </c>
      <c r="AE1016" s="52">
        <v>337616</v>
      </c>
      <c r="AF1016" s="64">
        <f>IFERROR(AE1016/AB1008,"-")</f>
        <v>1.4773113991458579E-4</v>
      </c>
      <c r="AG1016" s="52">
        <v>19</v>
      </c>
      <c r="AH1016" s="64">
        <f>IFERROR(AG1016/AC1008,"-")</f>
        <v>7.4891604256996456E-3</v>
      </c>
      <c r="AI1016" s="61">
        <f t="shared" si="179"/>
        <v>17769.263157894737</v>
      </c>
      <c r="AJ1016" s="138"/>
      <c r="AK1016" s="138"/>
      <c r="AL1016" s="103" t="s">
        <v>81</v>
      </c>
      <c r="AM1016" s="52">
        <v>139987</v>
      </c>
      <c r="AN1016" s="64">
        <f>IFERROR(AM1016/AJ1008,"-")</f>
        <v>8.8079495704099358E-5</v>
      </c>
      <c r="AO1016" s="52">
        <v>11</v>
      </c>
      <c r="AP1016" s="64">
        <f>IFERROR(AO1016/AK1008,"-")</f>
        <v>7.3186959414504324E-3</v>
      </c>
      <c r="AQ1016" s="61">
        <f t="shared" si="180"/>
        <v>12726.09090909091</v>
      </c>
      <c r="AR1016" s="138"/>
      <c r="AS1016" s="138"/>
      <c r="AT1016" s="103" t="s">
        <v>81</v>
      </c>
      <c r="AU1016" s="52">
        <v>71211</v>
      </c>
      <c r="AV1016" s="64">
        <f>IFERROR(AU1016/AR1008,"-")</f>
        <v>1.0680671223289097E-4</v>
      </c>
      <c r="AW1016" s="52">
        <v>3</v>
      </c>
      <c r="AX1016" s="64">
        <f>IFERROR(AW1016/AS1008,"-")</f>
        <v>4.6296296296296294E-3</v>
      </c>
      <c r="AY1016" s="61">
        <f t="shared" si="181"/>
        <v>23737</v>
      </c>
      <c r="AZ1016" s="138"/>
      <c r="BA1016" s="138"/>
      <c r="BB1016" s="103" t="s">
        <v>81</v>
      </c>
      <c r="BC1016" s="52">
        <v>0</v>
      </c>
      <c r="BD1016" s="64">
        <f>IFERROR(BC1016/AZ1008,"-")</f>
        <v>0</v>
      </c>
      <c r="BE1016" s="52">
        <v>0</v>
      </c>
      <c r="BF1016" s="64">
        <f>IFERROR(BE1016/BA1008,"-")</f>
        <v>0</v>
      </c>
      <c r="BG1016" s="61" t="str">
        <f t="shared" si="182"/>
        <v>-</v>
      </c>
      <c r="BH1016" s="138"/>
      <c r="BI1016" s="150"/>
      <c r="BJ1016" s="103" t="s">
        <v>81</v>
      </c>
      <c r="BK1016" s="52">
        <f t="shared" si="184"/>
        <v>953521</v>
      </c>
      <c r="BL1016" s="64">
        <f>IFERROR(BK1016/BH1008,"-")</f>
        <v>1.2698846826403063E-4</v>
      </c>
      <c r="BM1016" s="52">
        <f t="shared" si="185"/>
        <v>60</v>
      </c>
      <c r="BN1016" s="64">
        <f>IFERROR(BM1016/BI1008,"-")</f>
        <v>6.9068723379762864E-3</v>
      </c>
      <c r="BO1016" s="61">
        <f t="shared" si="183"/>
        <v>15892.016666666666</v>
      </c>
    </row>
    <row r="1017" spans="2:67" s="106" customFormat="1">
      <c r="B1017" s="179"/>
      <c r="C1017" s="173"/>
      <c r="D1017" s="138"/>
      <c r="E1017" s="138"/>
      <c r="F1017" s="103" t="s">
        <v>83</v>
      </c>
      <c r="G1017" s="52">
        <v>0</v>
      </c>
      <c r="H1017" s="64">
        <f>IFERROR(G1017/D1008,"-")</f>
        <v>0</v>
      </c>
      <c r="I1017" s="52">
        <v>0</v>
      </c>
      <c r="J1017" s="64">
        <f>IFERROR(I1017/E1008,"-")</f>
        <v>0</v>
      </c>
      <c r="K1017" s="61" t="str">
        <f t="shared" si="176"/>
        <v>-</v>
      </c>
      <c r="L1017" s="138"/>
      <c r="M1017" s="138"/>
      <c r="N1017" s="103" t="s">
        <v>83</v>
      </c>
      <c r="O1017" s="52">
        <v>978</v>
      </c>
      <c r="P1017" s="64">
        <f>IFERROR(O1017/L1008,"-")</f>
        <v>7.8181620220548916E-6</v>
      </c>
      <c r="Q1017" s="52">
        <v>1</v>
      </c>
      <c r="R1017" s="64">
        <f>IFERROR(Q1017/M1008,"-")</f>
        <v>1.3157894736842105E-2</v>
      </c>
      <c r="S1017" s="61">
        <f t="shared" si="177"/>
        <v>978</v>
      </c>
      <c r="T1017" s="138"/>
      <c r="U1017" s="138"/>
      <c r="V1017" s="103" t="s">
        <v>83</v>
      </c>
      <c r="W1017" s="52">
        <v>1492784</v>
      </c>
      <c r="X1017" s="50">
        <f>W1017/T1008</f>
        <v>6.0016196425467306E-4</v>
      </c>
      <c r="Y1017" s="52">
        <v>116</v>
      </c>
      <c r="Z1017" s="64">
        <f>IFERROR(Y1017/U1008,"-")</f>
        <v>3.1668031668031671E-2</v>
      </c>
      <c r="AA1017" s="61">
        <f t="shared" si="178"/>
        <v>12868.827586206897</v>
      </c>
      <c r="AB1017" s="138"/>
      <c r="AC1017" s="138"/>
      <c r="AD1017" s="103" t="s">
        <v>83</v>
      </c>
      <c r="AE1017" s="52">
        <v>1769821</v>
      </c>
      <c r="AF1017" s="64">
        <f>IFERROR(AE1017/AB1008,"-")</f>
        <v>7.7442323164415231E-4</v>
      </c>
      <c r="AG1017" s="52">
        <v>131</v>
      </c>
      <c r="AH1017" s="64">
        <f>IFERROR(AG1017/AC1008,"-")</f>
        <v>5.1635790303508081E-2</v>
      </c>
      <c r="AI1017" s="61">
        <f t="shared" si="179"/>
        <v>13510.08396946565</v>
      </c>
      <c r="AJ1017" s="138"/>
      <c r="AK1017" s="138"/>
      <c r="AL1017" s="103" t="s">
        <v>83</v>
      </c>
      <c r="AM1017" s="52">
        <v>3065218</v>
      </c>
      <c r="AN1017" s="64">
        <f>IFERROR(AM1017/AJ1008,"-")</f>
        <v>1.9286280559132492E-3</v>
      </c>
      <c r="AO1017" s="52">
        <v>111</v>
      </c>
      <c r="AP1017" s="64">
        <f>IFERROR(AO1017/AK1008,"-")</f>
        <v>7.3852295409181631E-2</v>
      </c>
      <c r="AQ1017" s="61">
        <f t="shared" si="180"/>
        <v>27614.576576576575</v>
      </c>
      <c r="AR1017" s="138"/>
      <c r="AS1017" s="138"/>
      <c r="AT1017" s="103" t="s">
        <v>83</v>
      </c>
      <c r="AU1017" s="52">
        <v>2138425</v>
      </c>
      <c r="AV1017" s="64">
        <f>IFERROR(AU1017/AR1008,"-")</f>
        <v>3.2073435790344173E-3</v>
      </c>
      <c r="AW1017" s="52">
        <v>72</v>
      </c>
      <c r="AX1017" s="64">
        <f>IFERROR(AW1017/AS1008,"-")</f>
        <v>0.1111111111111111</v>
      </c>
      <c r="AY1017" s="61">
        <f t="shared" si="181"/>
        <v>29700.347222222223</v>
      </c>
      <c r="AZ1017" s="138"/>
      <c r="BA1017" s="138"/>
      <c r="BB1017" s="103" t="s">
        <v>83</v>
      </c>
      <c r="BC1017" s="52">
        <v>1153998</v>
      </c>
      <c r="BD1017" s="64">
        <f>IFERROR(BC1017/AZ1008,"-")</f>
        <v>4.2605262408813415E-3</v>
      </c>
      <c r="BE1017" s="52">
        <v>29</v>
      </c>
      <c r="BF1017" s="64">
        <f>IFERROR(BE1017/BA1008,"-")</f>
        <v>0.13364055299539171</v>
      </c>
      <c r="BG1017" s="61">
        <f t="shared" si="182"/>
        <v>39793.034482758623</v>
      </c>
      <c r="BH1017" s="138"/>
      <c r="BI1017" s="150"/>
      <c r="BJ1017" s="103" t="s">
        <v>83</v>
      </c>
      <c r="BK1017" s="52">
        <f t="shared" si="184"/>
        <v>9621224</v>
      </c>
      <c r="BL1017" s="64">
        <f>IFERROR(BK1017/BH1008,"-")</f>
        <v>1.2813398955923675E-3</v>
      </c>
      <c r="BM1017" s="52">
        <f t="shared" si="185"/>
        <v>460</v>
      </c>
      <c r="BN1017" s="64">
        <f>IFERROR(BM1017/BI1008,"-")</f>
        <v>5.2952687924484862E-2</v>
      </c>
      <c r="BO1017" s="61">
        <f t="shared" si="183"/>
        <v>20915.704347826086</v>
      </c>
    </row>
    <row r="1018" spans="2:67" s="106" customFormat="1">
      <c r="B1018" s="179"/>
      <c r="C1018" s="173"/>
      <c r="D1018" s="138"/>
      <c r="E1018" s="138"/>
      <c r="F1018" s="103" t="s">
        <v>85</v>
      </c>
      <c r="G1018" s="52">
        <v>20815</v>
      </c>
      <c r="H1018" s="64">
        <f>IFERROR(G1018/D1008,"-")</f>
        <v>2.4758054396353671E-4</v>
      </c>
      <c r="I1018" s="52">
        <v>1</v>
      </c>
      <c r="J1018" s="64">
        <f>IFERROR(I1018/E1008,"-")</f>
        <v>2.3255813953488372E-2</v>
      </c>
      <c r="K1018" s="61">
        <f t="shared" si="176"/>
        <v>20815</v>
      </c>
      <c r="L1018" s="138"/>
      <c r="M1018" s="138"/>
      <c r="N1018" s="103" t="s">
        <v>85</v>
      </c>
      <c r="O1018" s="52">
        <v>0</v>
      </c>
      <c r="P1018" s="64">
        <f>IFERROR(O1018/L1008,"-")</f>
        <v>0</v>
      </c>
      <c r="Q1018" s="52">
        <v>0</v>
      </c>
      <c r="R1018" s="64">
        <f>IFERROR(Q1018/M1008,"-")</f>
        <v>0</v>
      </c>
      <c r="S1018" s="61" t="str">
        <f t="shared" si="177"/>
        <v>-</v>
      </c>
      <c r="T1018" s="138"/>
      <c r="U1018" s="138"/>
      <c r="V1018" s="103" t="s">
        <v>85</v>
      </c>
      <c r="W1018" s="52">
        <v>1825413</v>
      </c>
      <c r="X1018" s="50">
        <f>W1018/T1008</f>
        <v>7.3389281480509935E-4</v>
      </c>
      <c r="Y1018" s="52">
        <v>24</v>
      </c>
      <c r="Z1018" s="64">
        <f>IFERROR(Y1018/U1008,"-")</f>
        <v>6.5520065520065524E-3</v>
      </c>
      <c r="AA1018" s="61">
        <f t="shared" si="178"/>
        <v>76058.875</v>
      </c>
      <c r="AB1018" s="138"/>
      <c r="AC1018" s="138"/>
      <c r="AD1018" s="103" t="s">
        <v>85</v>
      </c>
      <c r="AE1018" s="52">
        <v>2800780</v>
      </c>
      <c r="AF1018" s="64">
        <f>IFERROR(AE1018/AB1008,"-")</f>
        <v>1.2255415088442893E-3</v>
      </c>
      <c r="AG1018" s="52">
        <v>18</v>
      </c>
      <c r="AH1018" s="64">
        <f>IFERROR(AG1018/AC1008,"-")</f>
        <v>7.0949940875049272E-3</v>
      </c>
      <c r="AI1018" s="61">
        <f t="shared" si="179"/>
        <v>155598.88888888888</v>
      </c>
      <c r="AJ1018" s="138"/>
      <c r="AK1018" s="138"/>
      <c r="AL1018" s="103" t="s">
        <v>85</v>
      </c>
      <c r="AM1018" s="52">
        <v>1882013</v>
      </c>
      <c r="AN1018" s="64">
        <f>IFERROR(AM1018/AJ1008,"-")</f>
        <v>1.1841582143238953E-3</v>
      </c>
      <c r="AO1018" s="52">
        <v>19</v>
      </c>
      <c r="AP1018" s="64">
        <f>IFERROR(AO1018/AK1008,"-")</f>
        <v>1.2641383898868928E-2</v>
      </c>
      <c r="AQ1018" s="61">
        <f t="shared" si="180"/>
        <v>99053.31578947368</v>
      </c>
      <c r="AR1018" s="138"/>
      <c r="AS1018" s="138"/>
      <c r="AT1018" s="103" t="s">
        <v>85</v>
      </c>
      <c r="AU1018" s="52">
        <v>444412</v>
      </c>
      <c r="AV1018" s="64">
        <f>IFERROR(AU1018/AR1008,"-")</f>
        <v>6.6655691672415135E-4</v>
      </c>
      <c r="AW1018" s="52">
        <v>7</v>
      </c>
      <c r="AX1018" s="64">
        <f>IFERROR(AW1018/AS1008,"-")</f>
        <v>1.0802469135802469E-2</v>
      </c>
      <c r="AY1018" s="61">
        <f t="shared" si="181"/>
        <v>63487.428571428572</v>
      </c>
      <c r="AZ1018" s="138"/>
      <c r="BA1018" s="138"/>
      <c r="BB1018" s="103" t="s">
        <v>85</v>
      </c>
      <c r="BC1018" s="52">
        <v>938985</v>
      </c>
      <c r="BD1018" s="64">
        <f>IFERROR(BC1018/AZ1008,"-")</f>
        <v>3.4667046496562092E-3</v>
      </c>
      <c r="BE1018" s="52">
        <v>6</v>
      </c>
      <c r="BF1018" s="64">
        <f>IFERROR(BE1018/BA1008,"-")</f>
        <v>2.7649769585253458E-2</v>
      </c>
      <c r="BG1018" s="61">
        <f t="shared" si="182"/>
        <v>156497.5</v>
      </c>
      <c r="BH1018" s="138"/>
      <c r="BI1018" s="150"/>
      <c r="BJ1018" s="103" t="s">
        <v>85</v>
      </c>
      <c r="BK1018" s="52">
        <f t="shared" si="184"/>
        <v>7912418</v>
      </c>
      <c r="BL1018" s="64">
        <f>IFERROR(BK1018/BH1008,"-")</f>
        <v>1.0537637263203902E-3</v>
      </c>
      <c r="BM1018" s="52">
        <f t="shared" si="185"/>
        <v>75</v>
      </c>
      <c r="BN1018" s="64">
        <f>IFERROR(BM1018/BI1008,"-")</f>
        <v>8.6335904224703573E-3</v>
      </c>
      <c r="BO1018" s="61">
        <f t="shared" si="183"/>
        <v>105498.90666666666</v>
      </c>
    </row>
    <row r="1019" spans="2:67" s="106" customFormat="1">
      <c r="B1019" s="179"/>
      <c r="C1019" s="173"/>
      <c r="D1019" s="138"/>
      <c r="E1019" s="138"/>
      <c r="F1019" s="103" t="s">
        <v>87</v>
      </c>
      <c r="G1019" s="52">
        <v>0</v>
      </c>
      <c r="H1019" s="64">
        <f>IFERROR(G1019/D1008,"-")</f>
        <v>0</v>
      </c>
      <c r="I1019" s="52">
        <v>0</v>
      </c>
      <c r="J1019" s="64">
        <f>IFERROR(I1019/E1008,"-")</f>
        <v>0</v>
      </c>
      <c r="K1019" s="61" t="str">
        <f t="shared" si="176"/>
        <v>-</v>
      </c>
      <c r="L1019" s="138"/>
      <c r="M1019" s="138"/>
      <c r="N1019" s="103" t="s">
        <v>87</v>
      </c>
      <c r="O1019" s="52">
        <v>283741</v>
      </c>
      <c r="P1019" s="64">
        <f>IFERROR(O1019/L1008,"-")</f>
        <v>2.2682342641103036E-3</v>
      </c>
      <c r="Q1019" s="52">
        <v>3</v>
      </c>
      <c r="R1019" s="64">
        <f>IFERROR(Q1019/M1008,"-")</f>
        <v>3.9473684210526314E-2</v>
      </c>
      <c r="S1019" s="61">
        <f t="shared" si="177"/>
        <v>94580.333333333328</v>
      </c>
      <c r="T1019" s="138"/>
      <c r="U1019" s="138"/>
      <c r="V1019" s="103" t="s">
        <v>87</v>
      </c>
      <c r="W1019" s="52">
        <v>8771078</v>
      </c>
      <c r="X1019" s="50">
        <f>W1019/T1008</f>
        <v>3.526342324884879E-3</v>
      </c>
      <c r="Y1019" s="52">
        <v>21</v>
      </c>
      <c r="Z1019" s="64">
        <f>IFERROR(Y1019/U1008,"-")</f>
        <v>5.7330057330057327E-3</v>
      </c>
      <c r="AA1019" s="61">
        <f t="shared" si="178"/>
        <v>417670.38095238095</v>
      </c>
      <c r="AB1019" s="138"/>
      <c r="AC1019" s="138"/>
      <c r="AD1019" s="103" t="s">
        <v>87</v>
      </c>
      <c r="AE1019" s="52">
        <v>8993959</v>
      </c>
      <c r="AF1019" s="64">
        <f>IFERROR(AE1019/AB1008,"-")</f>
        <v>3.9355001404407612E-3</v>
      </c>
      <c r="AG1019" s="52">
        <v>34</v>
      </c>
      <c r="AH1019" s="64">
        <f>IFERROR(AG1019/AC1008,"-")</f>
        <v>1.3401655498620418E-2</v>
      </c>
      <c r="AI1019" s="61">
        <f t="shared" si="179"/>
        <v>264528.20588235295</v>
      </c>
      <c r="AJ1019" s="138"/>
      <c r="AK1019" s="138"/>
      <c r="AL1019" s="103" t="s">
        <v>87</v>
      </c>
      <c r="AM1019" s="52">
        <v>5389073</v>
      </c>
      <c r="AN1019" s="64">
        <f>IFERROR(AM1019/AJ1008,"-")</f>
        <v>3.3907922317970799E-3</v>
      </c>
      <c r="AO1019" s="52">
        <v>36</v>
      </c>
      <c r="AP1019" s="64">
        <f>IFERROR(AO1019/AK1008,"-")</f>
        <v>2.3952095808383235E-2</v>
      </c>
      <c r="AQ1019" s="61">
        <f t="shared" si="180"/>
        <v>149696.47222222222</v>
      </c>
      <c r="AR1019" s="138"/>
      <c r="AS1019" s="138"/>
      <c r="AT1019" s="103" t="s">
        <v>87</v>
      </c>
      <c r="AU1019" s="52">
        <v>5266228</v>
      </c>
      <c r="AV1019" s="64">
        <f>IFERROR(AU1019/AR1008,"-")</f>
        <v>7.8986181706308441E-3</v>
      </c>
      <c r="AW1019" s="52">
        <v>25</v>
      </c>
      <c r="AX1019" s="64">
        <f>IFERROR(AW1019/AS1008,"-")</f>
        <v>3.8580246913580245E-2</v>
      </c>
      <c r="AY1019" s="61">
        <f t="shared" si="181"/>
        <v>210649.12</v>
      </c>
      <c r="AZ1019" s="138"/>
      <c r="BA1019" s="138"/>
      <c r="BB1019" s="103" t="s">
        <v>87</v>
      </c>
      <c r="BC1019" s="52">
        <v>636864</v>
      </c>
      <c r="BD1019" s="64">
        <f>IFERROR(BC1019/AZ1008,"-")</f>
        <v>2.351282917191065E-3</v>
      </c>
      <c r="BE1019" s="52">
        <v>13</v>
      </c>
      <c r="BF1019" s="64">
        <f>IFERROR(BE1019/BA1008,"-")</f>
        <v>5.9907834101382486E-2</v>
      </c>
      <c r="BG1019" s="61">
        <f t="shared" si="182"/>
        <v>48989.538461538461</v>
      </c>
      <c r="BH1019" s="138"/>
      <c r="BI1019" s="150"/>
      <c r="BJ1019" s="103" t="s">
        <v>87</v>
      </c>
      <c r="BK1019" s="52">
        <f t="shared" si="184"/>
        <v>29340943</v>
      </c>
      <c r="BL1019" s="64">
        <f>IFERROR(BK1019/BH1008,"-")</f>
        <v>3.9075819085182513E-3</v>
      </c>
      <c r="BM1019" s="52">
        <f t="shared" si="185"/>
        <v>132</v>
      </c>
      <c r="BN1019" s="64">
        <f>IFERROR(BM1019/BI1008,"-")</f>
        <v>1.519511914354783E-2</v>
      </c>
      <c r="BO1019" s="61">
        <f t="shared" si="183"/>
        <v>222279.87121212122</v>
      </c>
    </row>
    <row r="1020" spans="2:67" s="106" customFormat="1">
      <c r="B1020" s="179"/>
      <c r="C1020" s="173"/>
      <c r="D1020" s="138"/>
      <c r="E1020" s="138"/>
      <c r="F1020" s="103" t="s">
        <v>89</v>
      </c>
      <c r="G1020" s="52">
        <v>857063</v>
      </c>
      <c r="H1020" s="64">
        <f>IFERROR(G1020/D1008,"-")</f>
        <v>1.0194192829739164E-2</v>
      </c>
      <c r="I1020" s="52">
        <v>10</v>
      </c>
      <c r="J1020" s="64">
        <f>IFERROR(I1020/E1008,"-")</f>
        <v>0.23255813953488372</v>
      </c>
      <c r="K1020" s="61">
        <f t="shared" si="176"/>
        <v>85706.3</v>
      </c>
      <c r="L1020" s="138"/>
      <c r="M1020" s="138"/>
      <c r="N1020" s="103" t="s">
        <v>89</v>
      </c>
      <c r="O1020" s="52">
        <v>677562</v>
      </c>
      <c r="P1020" s="64">
        <f>IFERROR(O1020/L1008,"-")</f>
        <v>5.416451427390139E-3</v>
      </c>
      <c r="Q1020" s="52">
        <v>12</v>
      </c>
      <c r="R1020" s="64">
        <f>IFERROR(Q1020/M1008,"-")</f>
        <v>0.15789473684210525</v>
      </c>
      <c r="S1020" s="61">
        <f t="shared" si="177"/>
        <v>56463.5</v>
      </c>
      <c r="T1020" s="138"/>
      <c r="U1020" s="138"/>
      <c r="V1020" s="103" t="s">
        <v>89</v>
      </c>
      <c r="W1020" s="52">
        <v>19652796</v>
      </c>
      <c r="X1020" s="50">
        <f>W1020/T1008</f>
        <v>7.9012507170872562E-3</v>
      </c>
      <c r="Y1020" s="52">
        <v>325</v>
      </c>
      <c r="Z1020" s="64">
        <f>IFERROR(Y1020/U1008,"-")</f>
        <v>8.8725088725088719E-2</v>
      </c>
      <c r="AA1020" s="61">
        <f t="shared" si="178"/>
        <v>60470.141538461539</v>
      </c>
      <c r="AB1020" s="138"/>
      <c r="AC1020" s="138"/>
      <c r="AD1020" s="103" t="s">
        <v>89</v>
      </c>
      <c r="AE1020" s="52">
        <v>16490858</v>
      </c>
      <c r="AF1020" s="64">
        <f>IFERROR(AE1020/AB1008,"-")</f>
        <v>7.2159294894482678E-3</v>
      </c>
      <c r="AG1020" s="52">
        <v>314</v>
      </c>
      <c r="AH1020" s="64">
        <f>IFERROR(AG1020/AC1008,"-")</f>
        <v>0.12376823019314151</v>
      </c>
      <c r="AI1020" s="61">
        <f t="shared" si="179"/>
        <v>52518.656050955411</v>
      </c>
      <c r="AJ1020" s="138"/>
      <c r="AK1020" s="138"/>
      <c r="AL1020" s="103" t="s">
        <v>89</v>
      </c>
      <c r="AM1020" s="52">
        <v>14447489</v>
      </c>
      <c r="AN1020" s="64">
        <f>IFERROR(AM1020/AJ1008,"-")</f>
        <v>9.0903265682565002E-3</v>
      </c>
      <c r="AO1020" s="52">
        <v>187</v>
      </c>
      <c r="AP1020" s="64">
        <f>IFERROR(AO1020/AK1008,"-")</f>
        <v>0.12441783100465735</v>
      </c>
      <c r="AQ1020" s="61">
        <f t="shared" si="180"/>
        <v>77259.299465240649</v>
      </c>
      <c r="AR1020" s="138"/>
      <c r="AS1020" s="138"/>
      <c r="AT1020" s="103" t="s">
        <v>89</v>
      </c>
      <c r="AU1020" s="52">
        <v>7494321</v>
      </c>
      <c r="AV1020" s="64">
        <f>IFERROR(AU1020/AR1008,"-")</f>
        <v>1.124045142503141E-2</v>
      </c>
      <c r="AW1020" s="52">
        <v>87</v>
      </c>
      <c r="AX1020" s="64">
        <f>IFERROR(AW1020/AS1008,"-")</f>
        <v>0.13425925925925927</v>
      </c>
      <c r="AY1020" s="61">
        <f t="shared" si="181"/>
        <v>86141.620689655174</v>
      </c>
      <c r="AZ1020" s="138"/>
      <c r="BA1020" s="138"/>
      <c r="BB1020" s="103" t="s">
        <v>89</v>
      </c>
      <c r="BC1020" s="52">
        <v>3760749</v>
      </c>
      <c r="BD1020" s="64">
        <f>IFERROR(BC1020/AZ1008,"-")</f>
        <v>1.3884573283375069E-2</v>
      </c>
      <c r="BE1020" s="52">
        <v>32</v>
      </c>
      <c r="BF1020" s="64">
        <f>IFERROR(BE1020/BA1008,"-")</f>
        <v>0.14746543778801843</v>
      </c>
      <c r="BG1020" s="61">
        <f t="shared" si="182"/>
        <v>117523.40625</v>
      </c>
      <c r="BH1020" s="138"/>
      <c r="BI1020" s="150"/>
      <c r="BJ1020" s="103" t="s">
        <v>89</v>
      </c>
      <c r="BK1020" s="52">
        <f t="shared" si="184"/>
        <v>63380838</v>
      </c>
      <c r="BL1020" s="64">
        <f>IFERROR(BK1020/BH1008,"-")</f>
        <v>8.4409630568290234E-3</v>
      </c>
      <c r="BM1020" s="52">
        <f t="shared" si="185"/>
        <v>967</v>
      </c>
      <c r="BN1020" s="64">
        <f>IFERROR(BM1020/BI1008,"-")</f>
        <v>0.11131575918038449</v>
      </c>
      <c r="BO1020" s="61">
        <f t="shared" si="183"/>
        <v>65543.782833505684</v>
      </c>
    </row>
    <row r="1021" spans="2:67" s="106" customFormat="1">
      <c r="B1021" s="179"/>
      <c r="C1021" s="173"/>
      <c r="D1021" s="138"/>
      <c r="E1021" s="138"/>
      <c r="F1021" s="103" t="s">
        <v>91</v>
      </c>
      <c r="G1021" s="52">
        <v>6034997</v>
      </c>
      <c r="H1021" s="64">
        <f>IFERROR(G1021/D1008,"-")</f>
        <v>7.178226471670969E-2</v>
      </c>
      <c r="I1021" s="52">
        <v>5</v>
      </c>
      <c r="J1021" s="64">
        <f>IFERROR(I1021/E1008,"-")</f>
        <v>0.11627906976744186</v>
      </c>
      <c r="K1021" s="61">
        <f t="shared" si="176"/>
        <v>1206999.3999999999</v>
      </c>
      <c r="L1021" s="138"/>
      <c r="M1021" s="138"/>
      <c r="N1021" s="103" t="s">
        <v>91</v>
      </c>
      <c r="O1021" s="52">
        <v>6933858</v>
      </c>
      <c r="P1021" s="64">
        <f>IFERROR(O1021/L1008,"-")</f>
        <v>5.5429473703396202E-2</v>
      </c>
      <c r="Q1021" s="52">
        <v>5</v>
      </c>
      <c r="R1021" s="64">
        <f>IFERROR(Q1021/M1008,"-")</f>
        <v>6.5789473684210523E-2</v>
      </c>
      <c r="S1021" s="61">
        <f t="shared" si="177"/>
        <v>1386771.6</v>
      </c>
      <c r="T1021" s="138"/>
      <c r="U1021" s="138"/>
      <c r="V1021" s="103" t="s">
        <v>91</v>
      </c>
      <c r="W1021" s="52">
        <v>56605446</v>
      </c>
      <c r="X1021" s="50">
        <f>W1021/T1008</f>
        <v>2.2757770487138011E-2</v>
      </c>
      <c r="Y1021" s="52">
        <v>284</v>
      </c>
      <c r="Z1021" s="64">
        <f>IFERROR(Y1021/U1008,"-")</f>
        <v>7.7532077532077526E-2</v>
      </c>
      <c r="AA1021" s="61">
        <f t="shared" si="178"/>
        <v>199314.95070422534</v>
      </c>
      <c r="AB1021" s="138"/>
      <c r="AC1021" s="138"/>
      <c r="AD1021" s="103" t="s">
        <v>91</v>
      </c>
      <c r="AE1021" s="52">
        <v>117343061</v>
      </c>
      <c r="AF1021" s="64">
        <f>IFERROR(AE1021/AB1008,"-")</f>
        <v>5.1345979345163661E-2</v>
      </c>
      <c r="AG1021" s="52">
        <v>374</v>
      </c>
      <c r="AH1021" s="64">
        <f>IFERROR(AG1021/AC1008,"-")</f>
        <v>0.14741821048482459</v>
      </c>
      <c r="AI1021" s="61">
        <f t="shared" si="179"/>
        <v>313751.5</v>
      </c>
      <c r="AJ1021" s="138"/>
      <c r="AK1021" s="138"/>
      <c r="AL1021" s="103" t="s">
        <v>91</v>
      </c>
      <c r="AM1021" s="52">
        <v>91280679</v>
      </c>
      <c r="AN1021" s="64">
        <f>IFERROR(AM1021/AJ1008,"-")</f>
        <v>5.7433591503838012E-2</v>
      </c>
      <c r="AO1021" s="52">
        <v>344</v>
      </c>
      <c r="AP1021" s="64">
        <f>IFERROR(AO1021/AK1008,"-")</f>
        <v>0.22887558216899534</v>
      </c>
      <c r="AQ1021" s="61">
        <f t="shared" si="180"/>
        <v>265350.81104651163</v>
      </c>
      <c r="AR1021" s="138"/>
      <c r="AS1021" s="138"/>
      <c r="AT1021" s="103" t="s">
        <v>91</v>
      </c>
      <c r="AU1021" s="52">
        <v>43324360</v>
      </c>
      <c r="AV1021" s="64">
        <f>IFERROR(AU1021/AR1008,"-")</f>
        <v>6.4980585179174183E-2</v>
      </c>
      <c r="AW1021" s="52">
        <v>203</v>
      </c>
      <c r="AX1021" s="64">
        <f>IFERROR(AW1021/AS1008,"-")</f>
        <v>0.31327160493827161</v>
      </c>
      <c r="AY1021" s="61">
        <f t="shared" si="181"/>
        <v>213420.49261083745</v>
      </c>
      <c r="AZ1021" s="138"/>
      <c r="BA1021" s="138"/>
      <c r="BB1021" s="103" t="s">
        <v>91</v>
      </c>
      <c r="BC1021" s="52">
        <v>36009775</v>
      </c>
      <c r="BD1021" s="64">
        <f>IFERROR(BC1021/AZ1008,"-")</f>
        <v>0.13294701664624453</v>
      </c>
      <c r="BE1021" s="52">
        <v>65</v>
      </c>
      <c r="BF1021" s="64">
        <f>IFERROR(BE1021/BA1008,"-")</f>
        <v>0.29953917050691242</v>
      </c>
      <c r="BG1021" s="61">
        <f t="shared" si="182"/>
        <v>553996.5384615385</v>
      </c>
      <c r="BH1021" s="138"/>
      <c r="BI1021" s="150"/>
      <c r="BJ1021" s="103" t="s">
        <v>91</v>
      </c>
      <c r="BK1021" s="52">
        <f t="shared" si="184"/>
        <v>357532176</v>
      </c>
      <c r="BL1021" s="64">
        <f>IFERROR(BK1021/BH1008,"-")</f>
        <v>4.7615588314621093E-2</v>
      </c>
      <c r="BM1021" s="52">
        <f t="shared" si="185"/>
        <v>1280</v>
      </c>
      <c r="BN1021" s="64">
        <f>IFERROR(BM1021/BI1008,"-")</f>
        <v>0.14734660987682743</v>
      </c>
      <c r="BO1021" s="61">
        <f t="shared" si="183"/>
        <v>279322.01250000001</v>
      </c>
    </row>
    <row r="1022" spans="2:67" s="106" customFormat="1">
      <c r="B1022" s="179"/>
      <c r="C1022" s="173"/>
      <c r="D1022" s="138"/>
      <c r="E1022" s="138"/>
      <c r="F1022" s="103" t="s">
        <v>95</v>
      </c>
      <c r="G1022" s="52">
        <v>800454</v>
      </c>
      <c r="H1022" s="64">
        <f>IFERROR(G1022/D1008,"-")</f>
        <v>9.5208665259567064E-3</v>
      </c>
      <c r="I1022" s="52">
        <v>6</v>
      </c>
      <c r="J1022" s="64">
        <f>IFERROR(I1022/E1008,"-")</f>
        <v>0.13953488372093023</v>
      </c>
      <c r="K1022" s="61">
        <f t="shared" si="176"/>
        <v>133409</v>
      </c>
      <c r="L1022" s="138"/>
      <c r="M1022" s="138"/>
      <c r="N1022" s="103" t="s">
        <v>95</v>
      </c>
      <c r="O1022" s="52">
        <v>52422</v>
      </c>
      <c r="P1022" s="64">
        <f>IFERROR(O1022/L1008,"-")</f>
        <v>4.1906307721897905E-4</v>
      </c>
      <c r="Q1022" s="52">
        <v>5</v>
      </c>
      <c r="R1022" s="64">
        <f>IFERROR(Q1022/M1008,"-")</f>
        <v>6.5789473684210523E-2</v>
      </c>
      <c r="S1022" s="61">
        <f t="shared" si="177"/>
        <v>10484.4</v>
      </c>
      <c r="T1022" s="138"/>
      <c r="U1022" s="138"/>
      <c r="V1022" s="103" t="s">
        <v>95</v>
      </c>
      <c r="W1022" s="52">
        <v>15648743</v>
      </c>
      <c r="X1022" s="50">
        <f>W1022/T1008</f>
        <v>6.2914529744400828E-3</v>
      </c>
      <c r="Y1022" s="52">
        <v>196</v>
      </c>
      <c r="Z1022" s="64">
        <f>IFERROR(Y1022/U1008,"-")</f>
        <v>5.3508053508053509E-2</v>
      </c>
      <c r="AA1022" s="61">
        <f t="shared" si="178"/>
        <v>79840.525510204083</v>
      </c>
      <c r="AB1022" s="138"/>
      <c r="AC1022" s="138"/>
      <c r="AD1022" s="103" t="s">
        <v>95</v>
      </c>
      <c r="AE1022" s="52">
        <v>18746465</v>
      </c>
      <c r="AF1022" s="64">
        <f>IFERROR(AE1022/AB1008,"-")</f>
        <v>8.2029188303246441E-3</v>
      </c>
      <c r="AG1022" s="52">
        <v>193</v>
      </c>
      <c r="AH1022" s="64">
        <f>IFERROR(AG1022/AC1008,"-")</f>
        <v>7.6074103271580609E-2</v>
      </c>
      <c r="AI1022" s="61">
        <f t="shared" si="179"/>
        <v>97131.943005181354</v>
      </c>
      <c r="AJ1022" s="138"/>
      <c r="AK1022" s="138"/>
      <c r="AL1022" s="103" t="s">
        <v>95</v>
      </c>
      <c r="AM1022" s="52">
        <v>13689471</v>
      </c>
      <c r="AN1022" s="64">
        <f>IFERROR(AM1022/AJ1008,"-")</f>
        <v>8.6133834008578838E-3</v>
      </c>
      <c r="AO1022" s="52">
        <v>140</v>
      </c>
      <c r="AP1022" s="64">
        <f>IFERROR(AO1022/AK1008,"-")</f>
        <v>9.3147039254823691E-2</v>
      </c>
      <c r="AQ1022" s="61">
        <f t="shared" si="180"/>
        <v>97781.935714285719</v>
      </c>
      <c r="AR1022" s="138"/>
      <c r="AS1022" s="138"/>
      <c r="AT1022" s="103" t="s">
        <v>95</v>
      </c>
      <c r="AU1022" s="52">
        <v>15341667</v>
      </c>
      <c r="AV1022" s="64">
        <f>IFERROR(AU1022/AR1008,"-")</f>
        <v>2.3010391827692909E-2</v>
      </c>
      <c r="AW1022" s="52">
        <v>55</v>
      </c>
      <c r="AX1022" s="64">
        <f>IFERROR(AW1022/AS1008,"-")</f>
        <v>8.4876543209876545E-2</v>
      </c>
      <c r="AY1022" s="61">
        <f t="shared" si="181"/>
        <v>278939.40000000002</v>
      </c>
      <c r="AZ1022" s="138"/>
      <c r="BA1022" s="138"/>
      <c r="BB1022" s="103" t="s">
        <v>95</v>
      </c>
      <c r="BC1022" s="52">
        <v>237749</v>
      </c>
      <c r="BD1022" s="64">
        <f>IFERROR(BC1022/AZ1008,"-")</f>
        <v>8.7776222596858751E-4</v>
      </c>
      <c r="BE1022" s="52">
        <v>8</v>
      </c>
      <c r="BF1022" s="64">
        <f>IFERROR(BE1022/BA1008,"-")</f>
        <v>3.6866359447004608E-2</v>
      </c>
      <c r="BG1022" s="61">
        <f t="shared" si="182"/>
        <v>29718.625</v>
      </c>
      <c r="BH1022" s="138"/>
      <c r="BI1022" s="150"/>
      <c r="BJ1022" s="103" t="s">
        <v>95</v>
      </c>
      <c r="BK1022" s="52">
        <f t="shared" si="184"/>
        <v>64516971</v>
      </c>
      <c r="BL1022" s="64">
        <f>IFERROR(BK1022/BH1008,"-")</f>
        <v>8.5922715119277765E-3</v>
      </c>
      <c r="BM1022" s="52">
        <f t="shared" si="185"/>
        <v>603</v>
      </c>
      <c r="BN1022" s="64">
        <f>IFERROR(BM1022/BI1008,"-")</f>
        <v>6.941406699666168E-2</v>
      </c>
      <c r="BO1022" s="61">
        <f t="shared" si="183"/>
        <v>106993.31840796019</v>
      </c>
    </row>
    <row r="1023" spans="2:67" s="106" customFormat="1">
      <c r="B1023" s="179"/>
      <c r="C1023" s="173"/>
      <c r="D1023" s="138"/>
      <c r="E1023" s="138"/>
      <c r="F1023" s="104" t="s">
        <v>93</v>
      </c>
      <c r="G1023" s="55">
        <v>18785</v>
      </c>
      <c r="H1023" s="65">
        <f>IFERROR(G1023/D1008,"-")</f>
        <v>2.2343504772303808E-4</v>
      </c>
      <c r="I1023" s="55">
        <v>5</v>
      </c>
      <c r="J1023" s="65">
        <f>IFERROR(I1023/E1008,"-")</f>
        <v>0.11627906976744186</v>
      </c>
      <c r="K1023" s="62">
        <f t="shared" si="176"/>
        <v>3757</v>
      </c>
      <c r="L1023" s="138"/>
      <c r="M1023" s="138"/>
      <c r="N1023" s="104" t="s">
        <v>93</v>
      </c>
      <c r="O1023" s="55">
        <v>1306335</v>
      </c>
      <c r="P1023" s="65">
        <f>IFERROR(O1023/L1008,"-")</f>
        <v>1.0442882091084946E-2</v>
      </c>
      <c r="Q1023" s="55">
        <v>10</v>
      </c>
      <c r="R1023" s="65">
        <f>IFERROR(Q1023/M1008,"-")</f>
        <v>0.13157894736842105</v>
      </c>
      <c r="S1023" s="62">
        <f t="shared" si="177"/>
        <v>130633.5</v>
      </c>
      <c r="T1023" s="138"/>
      <c r="U1023" s="138"/>
      <c r="V1023" s="104" t="s">
        <v>93</v>
      </c>
      <c r="W1023" s="55">
        <v>3977730</v>
      </c>
      <c r="X1023" s="53">
        <f>W1023/T1008</f>
        <v>1.5992147893296958E-3</v>
      </c>
      <c r="Y1023" s="55">
        <v>252</v>
      </c>
      <c r="Z1023" s="65">
        <f>IFERROR(Y1023/U1008,"-")</f>
        <v>6.8796068796068796E-2</v>
      </c>
      <c r="AA1023" s="62">
        <f t="shared" si="178"/>
        <v>15784.642857142857</v>
      </c>
      <c r="AB1023" s="138"/>
      <c r="AC1023" s="138"/>
      <c r="AD1023" s="104" t="s">
        <v>93</v>
      </c>
      <c r="AE1023" s="55">
        <v>6418849</v>
      </c>
      <c r="AF1023" s="65">
        <f>IFERROR(AE1023/AB1008,"-")</f>
        <v>2.8087053922491796E-3</v>
      </c>
      <c r="AG1023" s="55">
        <v>253</v>
      </c>
      <c r="AH1023" s="65">
        <f>IFERROR(AG1023/AC1008,"-")</f>
        <v>9.9724083563263691E-2</v>
      </c>
      <c r="AI1023" s="62">
        <f t="shared" si="179"/>
        <v>25370.94466403162</v>
      </c>
      <c r="AJ1023" s="138"/>
      <c r="AK1023" s="138"/>
      <c r="AL1023" s="104" t="s">
        <v>93</v>
      </c>
      <c r="AM1023" s="55">
        <v>3657511</v>
      </c>
      <c r="AN1023" s="65">
        <f>IFERROR(AM1023/AJ1008,"-")</f>
        <v>2.3012974377063307E-3</v>
      </c>
      <c r="AO1023" s="55">
        <v>195</v>
      </c>
      <c r="AP1023" s="65">
        <f>IFERROR(AO1023/AK1008,"-")</f>
        <v>0.12974051896207583</v>
      </c>
      <c r="AQ1023" s="62">
        <f t="shared" si="180"/>
        <v>18756.466666666667</v>
      </c>
      <c r="AR1023" s="138"/>
      <c r="AS1023" s="138"/>
      <c r="AT1023" s="104" t="s">
        <v>93</v>
      </c>
      <c r="AU1023" s="55">
        <v>3026203</v>
      </c>
      <c r="AV1023" s="65">
        <f>IFERROR(AU1023/AR1008,"-")</f>
        <v>4.538888556252705E-3</v>
      </c>
      <c r="AW1023" s="55">
        <v>92</v>
      </c>
      <c r="AX1023" s="65">
        <f>IFERROR(AW1023/AS1008,"-")</f>
        <v>0.1419753086419753</v>
      </c>
      <c r="AY1023" s="62">
        <f t="shared" si="181"/>
        <v>32893.510869565216</v>
      </c>
      <c r="AZ1023" s="138"/>
      <c r="BA1023" s="138"/>
      <c r="BB1023" s="104" t="s">
        <v>93</v>
      </c>
      <c r="BC1023" s="55">
        <v>2006583</v>
      </c>
      <c r="BD1023" s="65">
        <f>IFERROR(BC1023/AZ1008,"-")</f>
        <v>7.4082446642077405E-3</v>
      </c>
      <c r="BE1023" s="55">
        <v>41</v>
      </c>
      <c r="BF1023" s="65">
        <f>IFERROR(BE1023/BA1008,"-")</f>
        <v>0.1889400921658986</v>
      </c>
      <c r="BG1023" s="62">
        <f t="shared" si="182"/>
        <v>48941.048780487807</v>
      </c>
      <c r="BH1023" s="138"/>
      <c r="BI1023" s="150"/>
      <c r="BJ1023" s="104" t="s">
        <v>93</v>
      </c>
      <c r="BK1023" s="55">
        <f t="shared" si="184"/>
        <v>20411996</v>
      </c>
      <c r="BL1023" s="65">
        <f>IFERROR(BK1023/BH1008,"-")</f>
        <v>2.7184384048715448E-3</v>
      </c>
      <c r="BM1023" s="55">
        <f t="shared" si="185"/>
        <v>848</v>
      </c>
      <c r="BN1023" s="65">
        <f>IFERROR(BM1023/BI1008,"-")</f>
        <v>9.7617129043398185E-2</v>
      </c>
      <c r="BO1023" s="62">
        <f t="shared" si="183"/>
        <v>24070.75</v>
      </c>
    </row>
    <row r="1024" spans="2:67" s="106" customFormat="1">
      <c r="B1024" s="179"/>
      <c r="C1024" s="174"/>
      <c r="D1024" s="139"/>
      <c r="E1024" s="139"/>
      <c r="F1024" s="105" t="s">
        <v>101</v>
      </c>
      <c r="G1024" s="56">
        <f>SUM(G1008:G1023)</f>
        <v>14673392</v>
      </c>
      <c r="H1024" s="65">
        <f>IFERROR(G1024/D1008,"-")</f>
        <v>0.17453021249820841</v>
      </c>
      <c r="I1024" s="55">
        <v>36</v>
      </c>
      <c r="J1024" s="65">
        <f>IFERROR(I1024/E1008,"-")</f>
        <v>0.83720930232558144</v>
      </c>
      <c r="K1024" s="62">
        <f t="shared" si="176"/>
        <v>407594.22222222225</v>
      </c>
      <c r="L1024" s="139"/>
      <c r="M1024" s="139"/>
      <c r="N1024" s="105" t="s">
        <v>101</v>
      </c>
      <c r="O1024" s="56">
        <f>SUM(O1008:O1023)</f>
        <v>22001762</v>
      </c>
      <c r="P1024" s="65">
        <f>IFERROR(O1024/L1008,"-")</f>
        <v>0.17588276082483686</v>
      </c>
      <c r="Q1024" s="55">
        <v>60</v>
      </c>
      <c r="R1024" s="65">
        <f>IFERROR(Q1024/M1008,"-")</f>
        <v>0.78947368421052633</v>
      </c>
      <c r="S1024" s="62">
        <f t="shared" si="177"/>
        <v>366696.03333333333</v>
      </c>
      <c r="T1024" s="139"/>
      <c r="U1024" s="139"/>
      <c r="V1024" s="105" t="s">
        <v>101</v>
      </c>
      <c r="W1024" s="56">
        <f>SUM(W1008:W1023)</f>
        <v>404768733</v>
      </c>
      <c r="X1024" s="53">
        <f>W1024/T1008</f>
        <v>0.16273405788523679</v>
      </c>
      <c r="Y1024" s="55">
        <v>2472</v>
      </c>
      <c r="Z1024" s="65">
        <f>IFERROR(Y1024/U1008,"-")</f>
        <v>0.67485667485667489</v>
      </c>
      <c r="AA1024" s="62">
        <f t="shared" si="178"/>
        <v>163741.39684466019</v>
      </c>
      <c r="AB1024" s="139"/>
      <c r="AC1024" s="139"/>
      <c r="AD1024" s="105" t="s">
        <v>101</v>
      </c>
      <c r="AE1024" s="56">
        <f>SUM(AE1008:AE1023)</f>
        <v>507809424</v>
      </c>
      <c r="AF1024" s="65">
        <f>IFERROR(AE1024/AB1008,"-")</f>
        <v>0.22220293193121538</v>
      </c>
      <c r="AG1024" s="55">
        <v>2004</v>
      </c>
      <c r="AH1024" s="65">
        <f>IFERROR(AG1024/AC1008,"-")</f>
        <v>0.78990934174221517</v>
      </c>
      <c r="AI1024" s="62">
        <f t="shared" si="179"/>
        <v>253397.91616766466</v>
      </c>
      <c r="AJ1024" s="139"/>
      <c r="AK1024" s="139"/>
      <c r="AL1024" s="105" t="s">
        <v>101</v>
      </c>
      <c r="AM1024" s="56">
        <f>SUM(AM1008:AM1023)</f>
        <v>403143019</v>
      </c>
      <c r="AN1024" s="65">
        <f>IFERROR(AM1024/AJ1008,"-")</f>
        <v>0.25365665247593094</v>
      </c>
      <c r="AO1024" s="55">
        <v>1287</v>
      </c>
      <c r="AP1024" s="65">
        <f>IFERROR(AO1024/AK1008,"-")</f>
        <v>0.85628742514970058</v>
      </c>
      <c r="AQ1024" s="62">
        <f t="shared" si="180"/>
        <v>313242.439005439</v>
      </c>
      <c r="AR1024" s="139"/>
      <c r="AS1024" s="139"/>
      <c r="AT1024" s="105" t="s">
        <v>101</v>
      </c>
      <c r="AU1024" s="56">
        <f>SUM(AU1008:AU1023)</f>
        <v>175954327</v>
      </c>
      <c r="AV1024" s="65">
        <f>IFERROR(AU1024/AR1008,"-")</f>
        <v>0.26390730603447499</v>
      </c>
      <c r="AW1024" s="55">
        <v>558</v>
      </c>
      <c r="AX1024" s="65">
        <f>IFERROR(AW1024/AS1008,"-")</f>
        <v>0.86111111111111116</v>
      </c>
      <c r="AY1024" s="62">
        <f t="shared" si="181"/>
        <v>315330.33512544801</v>
      </c>
      <c r="AZ1024" s="139"/>
      <c r="BA1024" s="139"/>
      <c r="BB1024" s="105" t="s">
        <v>101</v>
      </c>
      <c r="BC1024" s="56">
        <f>SUM(BC1008:BC1023)</f>
        <v>88804990</v>
      </c>
      <c r="BD1024" s="65">
        <f>IFERROR(BC1024/AZ1008,"-")</f>
        <v>0.32786537777032987</v>
      </c>
      <c r="BE1024" s="55">
        <v>191</v>
      </c>
      <c r="BF1024" s="65">
        <f>IFERROR(BE1024/BA1008,"-")</f>
        <v>0.88018433179723499</v>
      </c>
      <c r="BG1024" s="62">
        <f t="shared" si="182"/>
        <v>464947.59162303666</v>
      </c>
      <c r="BH1024" s="139"/>
      <c r="BI1024" s="151"/>
      <c r="BJ1024" s="105" t="s">
        <v>101</v>
      </c>
      <c r="BK1024" s="56">
        <f t="shared" si="184"/>
        <v>1617155647</v>
      </c>
      <c r="BL1024" s="65">
        <f>IFERROR(BK1024/BH1008,"-")</f>
        <v>0.21537031544880231</v>
      </c>
      <c r="BM1024" s="56">
        <f t="shared" si="185"/>
        <v>6608</v>
      </c>
      <c r="BN1024" s="65">
        <f>IFERROR(BM1024/BI1008,"-")</f>
        <v>0.76067687348912172</v>
      </c>
      <c r="BO1024" s="62">
        <f t="shared" si="183"/>
        <v>244726.94415859564</v>
      </c>
    </row>
    <row r="1025" spans="2:67" s="106" customFormat="1">
      <c r="B1025" s="179">
        <v>61</v>
      </c>
      <c r="C1025" s="172" t="s">
        <v>18</v>
      </c>
      <c r="D1025" s="137">
        <v>21811680</v>
      </c>
      <c r="E1025" s="137">
        <v>7</v>
      </c>
      <c r="F1025" s="101" t="s">
        <v>66</v>
      </c>
      <c r="G1025" s="48">
        <v>0</v>
      </c>
      <c r="H1025" s="63">
        <f>IFERROR(G1025/D1025,"-")</f>
        <v>0</v>
      </c>
      <c r="I1025" s="48">
        <v>0</v>
      </c>
      <c r="J1025" s="63">
        <f>IFERROR(I1025/E1025,"-")</f>
        <v>0</v>
      </c>
      <c r="K1025" s="60" t="str">
        <f t="shared" si="176"/>
        <v>-</v>
      </c>
      <c r="L1025" s="137">
        <v>48606290</v>
      </c>
      <c r="M1025" s="137">
        <v>29</v>
      </c>
      <c r="N1025" s="101" t="s">
        <v>66</v>
      </c>
      <c r="O1025" s="48">
        <v>267971</v>
      </c>
      <c r="P1025" s="63">
        <f>IFERROR(O1025/L1025,"-")</f>
        <v>5.5130930585321368E-3</v>
      </c>
      <c r="Q1025" s="48">
        <v>9</v>
      </c>
      <c r="R1025" s="63">
        <f>IFERROR(Q1025/M1025,"-")</f>
        <v>0.31034482758620691</v>
      </c>
      <c r="S1025" s="60">
        <f t="shared" si="177"/>
        <v>29774.555555555555</v>
      </c>
      <c r="T1025" s="137">
        <v>2355269250</v>
      </c>
      <c r="U1025" s="137">
        <v>3342</v>
      </c>
      <c r="V1025" s="101" t="s">
        <v>66</v>
      </c>
      <c r="W1025" s="48">
        <v>58481206</v>
      </c>
      <c r="X1025" s="46">
        <f>W1025/T1025</f>
        <v>2.4829945026455042E-2</v>
      </c>
      <c r="Y1025" s="48">
        <v>659</v>
      </c>
      <c r="Z1025" s="63">
        <f>IFERROR(Y1025/U1025,"-")</f>
        <v>0.19718731298623579</v>
      </c>
      <c r="AA1025" s="60">
        <f t="shared" si="178"/>
        <v>88742.345978755693</v>
      </c>
      <c r="AB1025" s="137">
        <v>2025714330</v>
      </c>
      <c r="AC1025" s="137">
        <v>2131</v>
      </c>
      <c r="AD1025" s="101" t="s">
        <v>66</v>
      </c>
      <c r="AE1025" s="48">
        <v>55907157</v>
      </c>
      <c r="AF1025" s="63">
        <f>IFERROR(AE1025/AB1025,"-")</f>
        <v>2.759873698479489E-2</v>
      </c>
      <c r="AG1025" s="48">
        <v>548</v>
      </c>
      <c r="AH1025" s="63">
        <f>IFERROR(AG1025/AC1025,"-")</f>
        <v>0.25715626466447677</v>
      </c>
      <c r="AI1025" s="60">
        <f t="shared" si="179"/>
        <v>102020.3594890511</v>
      </c>
      <c r="AJ1025" s="137">
        <v>1082054630</v>
      </c>
      <c r="AK1025" s="137">
        <v>1138</v>
      </c>
      <c r="AL1025" s="101" t="s">
        <v>66</v>
      </c>
      <c r="AM1025" s="48">
        <v>45506758</v>
      </c>
      <c r="AN1025" s="63">
        <f>IFERROR(AM1025/AJ1025,"-")</f>
        <v>4.2055878454122043E-2</v>
      </c>
      <c r="AO1025" s="48">
        <v>306</v>
      </c>
      <c r="AP1025" s="63">
        <f>IFERROR(AO1025/AK1025,"-")</f>
        <v>0.26889279437609842</v>
      </c>
      <c r="AQ1025" s="60">
        <f t="shared" si="180"/>
        <v>148714.89542483661</v>
      </c>
      <c r="AR1025" s="137">
        <v>558161870</v>
      </c>
      <c r="AS1025" s="137">
        <v>489</v>
      </c>
      <c r="AT1025" s="101" t="s">
        <v>66</v>
      </c>
      <c r="AU1025" s="48">
        <v>33161351</v>
      </c>
      <c r="AV1025" s="63">
        <f>IFERROR(AU1025/AR1025,"-")</f>
        <v>5.9411709724994294E-2</v>
      </c>
      <c r="AW1025" s="48">
        <v>134</v>
      </c>
      <c r="AX1025" s="63">
        <f>IFERROR(AW1025/AS1025,"-")</f>
        <v>0.27402862985685073</v>
      </c>
      <c r="AY1025" s="60">
        <f t="shared" si="181"/>
        <v>247472.76865671642</v>
      </c>
      <c r="AZ1025" s="137">
        <v>191540370</v>
      </c>
      <c r="BA1025" s="137">
        <v>194</v>
      </c>
      <c r="BB1025" s="101" t="s">
        <v>66</v>
      </c>
      <c r="BC1025" s="48">
        <v>20217153</v>
      </c>
      <c r="BD1025" s="63">
        <f>IFERROR(BC1025/AZ1025,"-")</f>
        <v>0.10555034951639698</v>
      </c>
      <c r="BE1025" s="48">
        <v>56</v>
      </c>
      <c r="BF1025" s="63">
        <f>IFERROR(BE1025/BA1025,"-")</f>
        <v>0.28865979381443296</v>
      </c>
      <c r="BG1025" s="60">
        <f t="shared" si="182"/>
        <v>361020.58928571426</v>
      </c>
      <c r="BH1025" s="137">
        <f>SUM(D1025,L1025,T1025,AB1025,AJ1025,AR1025,AZ1025)</f>
        <v>6283158420</v>
      </c>
      <c r="BI1025" s="149">
        <f>SUM(E1025,M1025,U1025,AC1025,AK1025,AS1025,BA1025)</f>
        <v>7330</v>
      </c>
      <c r="BJ1025" s="101" t="s">
        <v>66</v>
      </c>
      <c r="BK1025" s="48">
        <f t="shared" si="184"/>
        <v>213541596</v>
      </c>
      <c r="BL1025" s="63">
        <f>IFERROR(BK1025/BH1025,"-")</f>
        <v>3.3986345994440163E-2</v>
      </c>
      <c r="BM1025" s="48">
        <f t="shared" si="185"/>
        <v>1712</v>
      </c>
      <c r="BN1025" s="63">
        <f>IFERROR(BM1025/BI1025,"-")</f>
        <v>0.2335607094133697</v>
      </c>
      <c r="BO1025" s="60">
        <f t="shared" si="183"/>
        <v>124732.24065420561</v>
      </c>
    </row>
    <row r="1026" spans="2:67" s="106" customFormat="1">
      <c r="B1026" s="179"/>
      <c r="C1026" s="173"/>
      <c r="D1026" s="138"/>
      <c r="E1026" s="138"/>
      <c r="F1026" s="102" t="s">
        <v>68</v>
      </c>
      <c r="G1026" s="52">
        <v>8760</v>
      </c>
      <c r="H1026" s="64">
        <f>IFERROR(G1026/D1025,"-")</f>
        <v>4.016196826654343E-4</v>
      </c>
      <c r="I1026" s="52">
        <v>1</v>
      </c>
      <c r="J1026" s="64">
        <f>IFERROR(I1026/E1025,"-")</f>
        <v>0.14285714285714285</v>
      </c>
      <c r="K1026" s="61">
        <f t="shared" si="176"/>
        <v>8760</v>
      </c>
      <c r="L1026" s="138"/>
      <c r="M1026" s="138"/>
      <c r="N1026" s="102" t="s">
        <v>68</v>
      </c>
      <c r="O1026" s="52">
        <v>496210</v>
      </c>
      <c r="P1026" s="64">
        <f>IFERROR(O1026/L1025,"-")</f>
        <v>1.0208761047181342E-2</v>
      </c>
      <c r="Q1026" s="52">
        <v>11</v>
      </c>
      <c r="R1026" s="64">
        <f>IFERROR(Q1026/M1025,"-")</f>
        <v>0.37931034482758619</v>
      </c>
      <c r="S1026" s="61">
        <f t="shared" si="177"/>
        <v>45110</v>
      </c>
      <c r="T1026" s="138"/>
      <c r="U1026" s="138"/>
      <c r="V1026" s="102" t="s">
        <v>68</v>
      </c>
      <c r="W1026" s="52">
        <v>81017417</v>
      </c>
      <c r="X1026" s="50">
        <f>W1026/T1025</f>
        <v>3.4398367405340177E-2</v>
      </c>
      <c r="Y1026" s="52">
        <v>854</v>
      </c>
      <c r="Z1026" s="64">
        <f>IFERROR(Y1026/U1025,"-")</f>
        <v>0.25553560742070619</v>
      </c>
      <c r="AA1026" s="61">
        <f t="shared" si="178"/>
        <v>94868.169789227162</v>
      </c>
      <c r="AB1026" s="138"/>
      <c r="AC1026" s="138"/>
      <c r="AD1026" s="102" t="s">
        <v>68</v>
      </c>
      <c r="AE1026" s="52">
        <v>51222284</v>
      </c>
      <c r="AF1026" s="64">
        <f>IFERROR(AE1026/AB1025,"-")</f>
        <v>2.5286035272308115E-2</v>
      </c>
      <c r="AG1026" s="52">
        <v>641</v>
      </c>
      <c r="AH1026" s="64">
        <f>IFERROR(AG1026/AC1025,"-")</f>
        <v>0.3007977475363679</v>
      </c>
      <c r="AI1026" s="61">
        <f t="shared" si="179"/>
        <v>79909.95943837754</v>
      </c>
      <c r="AJ1026" s="138"/>
      <c r="AK1026" s="138"/>
      <c r="AL1026" s="102" t="s">
        <v>68</v>
      </c>
      <c r="AM1026" s="52">
        <v>14597174</v>
      </c>
      <c r="AN1026" s="64">
        <f>IFERROR(AM1026/AJ1025,"-")</f>
        <v>1.3490237549281593E-2</v>
      </c>
      <c r="AO1026" s="52">
        <v>368</v>
      </c>
      <c r="AP1026" s="64">
        <f>IFERROR(AO1026/AK1025,"-")</f>
        <v>0.32337434094903339</v>
      </c>
      <c r="AQ1026" s="61">
        <f t="shared" si="180"/>
        <v>39666.233695652176</v>
      </c>
      <c r="AR1026" s="138"/>
      <c r="AS1026" s="138"/>
      <c r="AT1026" s="102" t="s">
        <v>68</v>
      </c>
      <c r="AU1026" s="52">
        <v>5960200</v>
      </c>
      <c r="AV1026" s="64">
        <f>IFERROR(AU1026/AR1025,"-")</f>
        <v>1.0678264353672171E-2</v>
      </c>
      <c r="AW1026" s="52">
        <v>167</v>
      </c>
      <c r="AX1026" s="64">
        <f>IFERROR(AW1026/AS1025,"-")</f>
        <v>0.34151329243353784</v>
      </c>
      <c r="AY1026" s="61">
        <f t="shared" si="181"/>
        <v>35689.820359281439</v>
      </c>
      <c r="AZ1026" s="138"/>
      <c r="BA1026" s="138"/>
      <c r="BB1026" s="102" t="s">
        <v>68</v>
      </c>
      <c r="BC1026" s="52">
        <v>1585371</v>
      </c>
      <c r="BD1026" s="64">
        <f>IFERROR(BC1026/AZ1025,"-")</f>
        <v>8.276954879015844E-3</v>
      </c>
      <c r="BE1026" s="52">
        <v>61</v>
      </c>
      <c r="BF1026" s="64">
        <f>IFERROR(BE1026/BA1025,"-")</f>
        <v>0.31443298969072164</v>
      </c>
      <c r="BG1026" s="61">
        <f t="shared" si="182"/>
        <v>25989.688524590165</v>
      </c>
      <c r="BH1026" s="138"/>
      <c r="BI1026" s="150"/>
      <c r="BJ1026" s="102" t="s">
        <v>68</v>
      </c>
      <c r="BK1026" s="52">
        <f t="shared" si="184"/>
        <v>154887416</v>
      </c>
      <c r="BL1026" s="64">
        <f>IFERROR(BK1026/BH1025,"-")</f>
        <v>2.4651203367238989E-2</v>
      </c>
      <c r="BM1026" s="52">
        <f t="shared" si="185"/>
        <v>2103</v>
      </c>
      <c r="BN1026" s="64">
        <f>IFERROR(BM1026/BI1025,"-")</f>
        <v>0.28690313778990451</v>
      </c>
      <c r="BO1026" s="61">
        <f t="shared" si="183"/>
        <v>73650.69709938184</v>
      </c>
    </row>
    <row r="1027" spans="2:67" s="106" customFormat="1">
      <c r="B1027" s="179"/>
      <c r="C1027" s="173"/>
      <c r="D1027" s="138"/>
      <c r="E1027" s="138"/>
      <c r="F1027" s="103" t="s">
        <v>70</v>
      </c>
      <c r="G1027" s="52">
        <v>8060</v>
      </c>
      <c r="H1027" s="64">
        <f>IFERROR(G1027/D1025,"-")</f>
        <v>3.6952678564879002E-4</v>
      </c>
      <c r="I1027" s="52">
        <v>1</v>
      </c>
      <c r="J1027" s="64">
        <f>IFERROR(I1027/E1025,"-")</f>
        <v>0.14285714285714285</v>
      </c>
      <c r="K1027" s="61">
        <f t="shared" si="176"/>
        <v>8060</v>
      </c>
      <c r="L1027" s="138"/>
      <c r="M1027" s="138"/>
      <c r="N1027" s="103" t="s">
        <v>70</v>
      </c>
      <c r="O1027" s="52">
        <v>67755</v>
      </c>
      <c r="P1027" s="64">
        <f>IFERROR(O1027/L1025,"-")</f>
        <v>1.3939553913701293E-3</v>
      </c>
      <c r="Q1027" s="52">
        <v>5</v>
      </c>
      <c r="R1027" s="64">
        <f>IFERROR(Q1027/M1025,"-")</f>
        <v>0.17241379310344829</v>
      </c>
      <c r="S1027" s="61">
        <f t="shared" si="177"/>
        <v>13551</v>
      </c>
      <c r="T1027" s="138"/>
      <c r="U1027" s="138"/>
      <c r="V1027" s="103" t="s">
        <v>70</v>
      </c>
      <c r="W1027" s="52">
        <v>27601077</v>
      </c>
      <c r="X1027" s="50">
        <f>W1027/T1025</f>
        <v>1.1718862716014316E-2</v>
      </c>
      <c r="Y1027" s="52">
        <v>614</v>
      </c>
      <c r="Z1027" s="64">
        <f>IFERROR(Y1027/U1025,"-")</f>
        <v>0.18372232196289648</v>
      </c>
      <c r="AA1027" s="61">
        <f t="shared" si="178"/>
        <v>44952.894136807816</v>
      </c>
      <c r="AB1027" s="138"/>
      <c r="AC1027" s="138"/>
      <c r="AD1027" s="103" t="s">
        <v>70</v>
      </c>
      <c r="AE1027" s="52">
        <v>26086129</v>
      </c>
      <c r="AF1027" s="64">
        <f>IFERROR(AE1027/AB1025,"-")</f>
        <v>1.2877496403947539E-2</v>
      </c>
      <c r="AG1027" s="52">
        <v>446</v>
      </c>
      <c r="AH1027" s="64">
        <f>IFERROR(AG1027/AC1025,"-")</f>
        <v>0.20929141248240263</v>
      </c>
      <c r="AI1027" s="61">
        <f t="shared" si="179"/>
        <v>58489.078475336326</v>
      </c>
      <c r="AJ1027" s="138"/>
      <c r="AK1027" s="138"/>
      <c r="AL1027" s="103" t="s">
        <v>70</v>
      </c>
      <c r="AM1027" s="52">
        <v>14591832</v>
      </c>
      <c r="AN1027" s="64">
        <f>IFERROR(AM1027/AJ1025,"-")</f>
        <v>1.3485300645125469E-2</v>
      </c>
      <c r="AO1027" s="52">
        <v>251</v>
      </c>
      <c r="AP1027" s="64">
        <f>IFERROR(AO1027/AK1025,"-")</f>
        <v>0.22056239015817222</v>
      </c>
      <c r="AQ1027" s="61">
        <f t="shared" si="180"/>
        <v>58134.788844621515</v>
      </c>
      <c r="AR1027" s="138"/>
      <c r="AS1027" s="138"/>
      <c r="AT1027" s="103" t="s">
        <v>70</v>
      </c>
      <c r="AU1027" s="52">
        <v>2621548</v>
      </c>
      <c r="AV1027" s="64">
        <f>IFERROR(AU1027/AR1025,"-")</f>
        <v>4.6967522163418292E-3</v>
      </c>
      <c r="AW1027" s="52">
        <v>101</v>
      </c>
      <c r="AX1027" s="64">
        <f>IFERROR(AW1027/AS1025,"-")</f>
        <v>0.20654396728016361</v>
      </c>
      <c r="AY1027" s="61">
        <f t="shared" si="181"/>
        <v>25955.920792079207</v>
      </c>
      <c r="AZ1027" s="138"/>
      <c r="BA1027" s="138"/>
      <c r="BB1027" s="103" t="s">
        <v>70</v>
      </c>
      <c r="BC1027" s="52">
        <v>1473144</v>
      </c>
      <c r="BD1027" s="64">
        <f>IFERROR(BC1027/AZ1025,"-")</f>
        <v>7.6910366206351171E-3</v>
      </c>
      <c r="BE1027" s="52">
        <v>32</v>
      </c>
      <c r="BF1027" s="64">
        <f>IFERROR(BE1027/BA1025,"-")</f>
        <v>0.16494845360824742</v>
      </c>
      <c r="BG1027" s="61">
        <f t="shared" si="182"/>
        <v>46035.75</v>
      </c>
      <c r="BH1027" s="138"/>
      <c r="BI1027" s="150"/>
      <c r="BJ1027" s="103" t="s">
        <v>70</v>
      </c>
      <c r="BK1027" s="52">
        <f t="shared" si="184"/>
        <v>72449545</v>
      </c>
      <c r="BL1027" s="64">
        <f>IFERROR(BK1027/BH1025,"-")</f>
        <v>1.1530752554222562E-2</v>
      </c>
      <c r="BM1027" s="52">
        <f t="shared" si="185"/>
        <v>1450</v>
      </c>
      <c r="BN1027" s="64">
        <f>IFERROR(BM1027/BI1025,"-")</f>
        <v>0.19781718963165076</v>
      </c>
      <c r="BO1027" s="61">
        <f t="shared" si="183"/>
        <v>49965.203448275861</v>
      </c>
    </row>
    <row r="1028" spans="2:67" s="106" customFormat="1">
      <c r="B1028" s="179"/>
      <c r="C1028" s="173"/>
      <c r="D1028" s="138"/>
      <c r="E1028" s="138"/>
      <c r="F1028" s="103" t="s">
        <v>72</v>
      </c>
      <c r="G1028" s="52">
        <v>0</v>
      </c>
      <c r="H1028" s="64">
        <f>IFERROR(G1028/D1025,"-")</f>
        <v>0</v>
      </c>
      <c r="I1028" s="52">
        <v>0</v>
      </c>
      <c r="J1028" s="64">
        <f>IFERROR(I1028/E1025,"-")</f>
        <v>0</v>
      </c>
      <c r="K1028" s="61" t="str">
        <f t="shared" si="176"/>
        <v>-</v>
      </c>
      <c r="L1028" s="138"/>
      <c r="M1028" s="138"/>
      <c r="N1028" s="103" t="s">
        <v>72</v>
      </c>
      <c r="O1028" s="52">
        <v>24924</v>
      </c>
      <c r="P1028" s="64">
        <f>IFERROR(O1028/L1025,"-")</f>
        <v>5.1277314108935288E-4</v>
      </c>
      <c r="Q1028" s="52">
        <v>5</v>
      </c>
      <c r="R1028" s="64">
        <f>IFERROR(Q1028/M1025,"-")</f>
        <v>0.17241379310344829</v>
      </c>
      <c r="S1028" s="61">
        <f t="shared" si="177"/>
        <v>4984.8</v>
      </c>
      <c r="T1028" s="138"/>
      <c r="U1028" s="138"/>
      <c r="V1028" s="103" t="s">
        <v>72</v>
      </c>
      <c r="W1028" s="52">
        <v>5999117</v>
      </c>
      <c r="X1028" s="50">
        <f>W1028/T1025</f>
        <v>2.547104540170938E-3</v>
      </c>
      <c r="Y1028" s="52">
        <v>74</v>
      </c>
      <c r="Z1028" s="64">
        <f>IFERROR(Y1028/U1025,"-")</f>
        <v>2.2142429682824656E-2</v>
      </c>
      <c r="AA1028" s="61">
        <f t="shared" si="178"/>
        <v>81069.148648648654</v>
      </c>
      <c r="AB1028" s="138"/>
      <c r="AC1028" s="138"/>
      <c r="AD1028" s="103" t="s">
        <v>72</v>
      </c>
      <c r="AE1028" s="52">
        <v>5740377</v>
      </c>
      <c r="AF1028" s="64">
        <f>IFERROR(AE1028/AB1025,"-")</f>
        <v>2.8337544514482455E-3</v>
      </c>
      <c r="AG1028" s="52">
        <v>72</v>
      </c>
      <c r="AH1028" s="64">
        <f>IFERROR(AG1028/AC1025,"-")</f>
        <v>3.3786954481464099E-2</v>
      </c>
      <c r="AI1028" s="61">
        <f t="shared" si="179"/>
        <v>79727.458333333328</v>
      </c>
      <c r="AJ1028" s="138"/>
      <c r="AK1028" s="138"/>
      <c r="AL1028" s="103" t="s">
        <v>72</v>
      </c>
      <c r="AM1028" s="52">
        <v>691303</v>
      </c>
      <c r="AN1028" s="64">
        <f>IFERROR(AM1028/AJ1025,"-")</f>
        <v>6.3887994268829111E-4</v>
      </c>
      <c r="AO1028" s="52">
        <v>28</v>
      </c>
      <c r="AP1028" s="64">
        <f>IFERROR(AO1028/AK1025,"-")</f>
        <v>2.4604569420035149E-2</v>
      </c>
      <c r="AQ1028" s="61">
        <f t="shared" si="180"/>
        <v>24689.392857142859</v>
      </c>
      <c r="AR1028" s="138"/>
      <c r="AS1028" s="138"/>
      <c r="AT1028" s="103" t="s">
        <v>72</v>
      </c>
      <c r="AU1028" s="52">
        <v>364439</v>
      </c>
      <c r="AV1028" s="64">
        <f>IFERROR(AU1028/AR1025,"-")</f>
        <v>6.5292708009595849E-4</v>
      </c>
      <c r="AW1028" s="52">
        <v>14</v>
      </c>
      <c r="AX1028" s="64">
        <f>IFERROR(AW1028/AS1025,"-")</f>
        <v>2.8629856850715747E-2</v>
      </c>
      <c r="AY1028" s="61">
        <f t="shared" si="181"/>
        <v>26031.357142857141</v>
      </c>
      <c r="AZ1028" s="138"/>
      <c r="BA1028" s="138"/>
      <c r="BB1028" s="103" t="s">
        <v>72</v>
      </c>
      <c r="BC1028" s="52">
        <v>0</v>
      </c>
      <c r="BD1028" s="64">
        <f>IFERROR(BC1028/AZ1025,"-")</f>
        <v>0</v>
      </c>
      <c r="BE1028" s="52">
        <v>0</v>
      </c>
      <c r="BF1028" s="64">
        <f>IFERROR(BE1028/BA1025,"-")</f>
        <v>0</v>
      </c>
      <c r="BG1028" s="61" t="str">
        <f t="shared" si="182"/>
        <v>-</v>
      </c>
      <c r="BH1028" s="138"/>
      <c r="BI1028" s="150"/>
      <c r="BJ1028" s="103" t="s">
        <v>72</v>
      </c>
      <c r="BK1028" s="52">
        <f t="shared" si="184"/>
        <v>12820160</v>
      </c>
      <c r="BL1028" s="64">
        <f>IFERROR(BK1028/BH1025,"-")</f>
        <v>2.0404005665672839E-3</v>
      </c>
      <c r="BM1028" s="52">
        <f t="shared" si="185"/>
        <v>193</v>
      </c>
      <c r="BN1028" s="64">
        <f>IFERROR(BM1028/BI1025,"-")</f>
        <v>2.6330150068212824E-2</v>
      </c>
      <c r="BO1028" s="61">
        <f t="shared" si="183"/>
        <v>66425.699481865289</v>
      </c>
    </row>
    <row r="1029" spans="2:67" s="106" customFormat="1">
      <c r="B1029" s="179"/>
      <c r="C1029" s="173"/>
      <c r="D1029" s="138"/>
      <c r="E1029" s="138"/>
      <c r="F1029" s="103" t="s">
        <v>74</v>
      </c>
      <c r="G1029" s="52">
        <v>0</v>
      </c>
      <c r="H1029" s="64">
        <f>IFERROR(G1029/D1025,"-")</f>
        <v>0</v>
      </c>
      <c r="I1029" s="52">
        <v>0</v>
      </c>
      <c r="J1029" s="64">
        <f>IFERROR(I1029/E1025,"-")</f>
        <v>0</v>
      </c>
      <c r="K1029" s="61" t="str">
        <f t="shared" si="176"/>
        <v>-</v>
      </c>
      <c r="L1029" s="138"/>
      <c r="M1029" s="138"/>
      <c r="N1029" s="103" t="s">
        <v>74</v>
      </c>
      <c r="O1029" s="52">
        <v>199037</v>
      </c>
      <c r="P1029" s="64">
        <f>IFERROR(O1029/L1025,"-")</f>
        <v>4.0948815472236205E-3</v>
      </c>
      <c r="Q1029" s="52">
        <v>11</v>
      </c>
      <c r="R1029" s="64">
        <f>IFERROR(Q1029/M1025,"-")</f>
        <v>0.37931034482758619</v>
      </c>
      <c r="S1029" s="61">
        <f t="shared" si="177"/>
        <v>18094.272727272728</v>
      </c>
      <c r="T1029" s="138"/>
      <c r="U1029" s="138"/>
      <c r="V1029" s="103" t="s">
        <v>74</v>
      </c>
      <c r="W1029" s="52">
        <v>37789280</v>
      </c>
      <c r="X1029" s="50">
        <f>W1029/T1025</f>
        <v>1.6044569002036605E-2</v>
      </c>
      <c r="Y1029" s="52">
        <v>843</v>
      </c>
      <c r="Z1029" s="64">
        <f>IFERROR(Y1029/U1025,"-")</f>
        <v>0.25224416517055653</v>
      </c>
      <c r="AA1029" s="61">
        <f t="shared" si="178"/>
        <v>44827.141162514825</v>
      </c>
      <c r="AB1029" s="138"/>
      <c r="AC1029" s="138"/>
      <c r="AD1029" s="103" t="s">
        <v>74</v>
      </c>
      <c r="AE1029" s="52">
        <v>42282703</v>
      </c>
      <c r="AF1029" s="64">
        <f>IFERROR(AE1029/AB1025,"-")</f>
        <v>2.0872984099391746E-2</v>
      </c>
      <c r="AG1029" s="52">
        <v>621</v>
      </c>
      <c r="AH1029" s="64">
        <f>IFERROR(AG1029/AC1025,"-")</f>
        <v>0.29141248240262785</v>
      </c>
      <c r="AI1029" s="61">
        <f t="shared" si="179"/>
        <v>68088.088566827704</v>
      </c>
      <c r="AJ1029" s="138"/>
      <c r="AK1029" s="138"/>
      <c r="AL1029" s="103" t="s">
        <v>74</v>
      </c>
      <c r="AM1029" s="52">
        <v>17158475</v>
      </c>
      <c r="AN1029" s="64">
        <f>IFERROR(AM1029/AJ1025,"-")</f>
        <v>1.5857309348604701E-2</v>
      </c>
      <c r="AO1029" s="52">
        <v>331</v>
      </c>
      <c r="AP1029" s="64">
        <f>IFERROR(AO1029/AK1025,"-")</f>
        <v>0.29086115992970124</v>
      </c>
      <c r="AQ1029" s="61">
        <f t="shared" si="180"/>
        <v>51838.29305135952</v>
      </c>
      <c r="AR1029" s="138"/>
      <c r="AS1029" s="138"/>
      <c r="AT1029" s="103" t="s">
        <v>74</v>
      </c>
      <c r="AU1029" s="52">
        <v>5415457</v>
      </c>
      <c r="AV1029" s="64">
        <f>IFERROR(AU1029/AR1025,"-")</f>
        <v>9.7023055336975996E-3</v>
      </c>
      <c r="AW1029" s="52">
        <v>117</v>
      </c>
      <c r="AX1029" s="64">
        <f>IFERROR(AW1029/AS1025,"-")</f>
        <v>0.2392638036809816</v>
      </c>
      <c r="AY1029" s="61">
        <f t="shared" si="181"/>
        <v>46285.957264957266</v>
      </c>
      <c r="AZ1029" s="138"/>
      <c r="BA1029" s="138"/>
      <c r="BB1029" s="103" t="s">
        <v>74</v>
      </c>
      <c r="BC1029" s="52">
        <v>1116898</v>
      </c>
      <c r="BD1029" s="64">
        <f>IFERROR(BC1029/AZ1025,"-")</f>
        <v>5.8311362769112324E-3</v>
      </c>
      <c r="BE1029" s="52">
        <v>41</v>
      </c>
      <c r="BF1029" s="64">
        <f>IFERROR(BE1029/BA1025,"-")</f>
        <v>0.21134020618556701</v>
      </c>
      <c r="BG1029" s="61">
        <f t="shared" si="182"/>
        <v>27241.414634146342</v>
      </c>
      <c r="BH1029" s="138"/>
      <c r="BI1029" s="150"/>
      <c r="BJ1029" s="103" t="s">
        <v>74</v>
      </c>
      <c r="BK1029" s="52">
        <f t="shared" si="184"/>
        <v>103961850</v>
      </c>
      <c r="BL1029" s="64">
        <f>IFERROR(BK1029/BH1025,"-")</f>
        <v>1.6546113125061074E-2</v>
      </c>
      <c r="BM1029" s="52">
        <f t="shared" si="185"/>
        <v>1964</v>
      </c>
      <c r="BN1029" s="64">
        <f>IFERROR(BM1029/BI1025,"-")</f>
        <v>0.26793997271487041</v>
      </c>
      <c r="BO1029" s="61">
        <f t="shared" si="183"/>
        <v>52933.73217922607</v>
      </c>
    </row>
    <row r="1030" spans="2:67" s="106" customFormat="1">
      <c r="B1030" s="179"/>
      <c r="C1030" s="173"/>
      <c r="D1030" s="138"/>
      <c r="E1030" s="138"/>
      <c r="F1030" s="103" t="s">
        <v>76</v>
      </c>
      <c r="G1030" s="52">
        <v>0</v>
      </c>
      <c r="H1030" s="64">
        <f>IFERROR(G1030/D1025,"-")</f>
        <v>0</v>
      </c>
      <c r="I1030" s="52">
        <v>0</v>
      </c>
      <c r="J1030" s="64">
        <f>IFERROR(I1030/E1025,"-")</f>
        <v>0</v>
      </c>
      <c r="K1030" s="61" t="str">
        <f t="shared" ref="K1030:K1093" si="186">IFERROR(G1030/I1030,"-")</f>
        <v>-</v>
      </c>
      <c r="L1030" s="138"/>
      <c r="M1030" s="138"/>
      <c r="N1030" s="103" t="s">
        <v>76</v>
      </c>
      <c r="O1030" s="52">
        <v>311037</v>
      </c>
      <c r="P1030" s="64">
        <f>IFERROR(O1030/L1025,"-")</f>
        <v>6.399110074025399E-3</v>
      </c>
      <c r="Q1030" s="52">
        <v>8</v>
      </c>
      <c r="R1030" s="64">
        <f>IFERROR(Q1030/M1025,"-")</f>
        <v>0.27586206896551724</v>
      </c>
      <c r="S1030" s="61">
        <f t="shared" ref="S1030:S1093" si="187">IFERROR(O1030/Q1030,"-")</f>
        <v>38879.625</v>
      </c>
      <c r="T1030" s="138"/>
      <c r="U1030" s="138"/>
      <c r="V1030" s="103" t="s">
        <v>76</v>
      </c>
      <c r="W1030" s="52">
        <v>47617022</v>
      </c>
      <c r="X1030" s="50">
        <f>W1030/T1025</f>
        <v>2.0217230790067844E-2</v>
      </c>
      <c r="Y1030" s="52">
        <v>780</v>
      </c>
      <c r="Z1030" s="64">
        <f>IFERROR(Y1030/U1025,"-")</f>
        <v>0.23339317773788151</v>
      </c>
      <c r="AA1030" s="61">
        <f t="shared" ref="AA1030:AA1093" si="188">IFERROR(W1030/Y1030,"-")</f>
        <v>61047.464102564103</v>
      </c>
      <c r="AB1030" s="138"/>
      <c r="AC1030" s="138"/>
      <c r="AD1030" s="103" t="s">
        <v>76</v>
      </c>
      <c r="AE1030" s="52">
        <v>51009567</v>
      </c>
      <c r="AF1030" s="64">
        <f>IFERROR(AE1030/AB1025,"-")</f>
        <v>2.5181026882502233E-2</v>
      </c>
      <c r="AG1030" s="52">
        <v>651</v>
      </c>
      <c r="AH1030" s="64">
        <f>IFERROR(AG1030/AC1025,"-")</f>
        <v>0.30549038010323792</v>
      </c>
      <c r="AI1030" s="61">
        <f t="shared" ref="AI1030:AI1093" si="189">IFERROR(AE1030/AG1030,"-")</f>
        <v>78355.709677419349</v>
      </c>
      <c r="AJ1030" s="138"/>
      <c r="AK1030" s="138"/>
      <c r="AL1030" s="103" t="s">
        <v>76</v>
      </c>
      <c r="AM1030" s="52">
        <v>24770242</v>
      </c>
      <c r="AN1030" s="64">
        <f>IFERROR(AM1030/AJ1025,"-")</f>
        <v>2.2891858981278976E-2</v>
      </c>
      <c r="AO1030" s="52">
        <v>373</v>
      </c>
      <c r="AP1030" s="64">
        <f>IFERROR(AO1030/AK1025,"-")</f>
        <v>0.32776801405975398</v>
      </c>
      <c r="AQ1030" s="61">
        <f t="shared" ref="AQ1030:AQ1093" si="190">IFERROR(AM1030/AO1030,"-")</f>
        <v>66408.155495978557</v>
      </c>
      <c r="AR1030" s="138"/>
      <c r="AS1030" s="138"/>
      <c r="AT1030" s="103" t="s">
        <v>76</v>
      </c>
      <c r="AU1030" s="52">
        <v>10341591</v>
      </c>
      <c r="AV1030" s="64">
        <f>IFERROR(AU1030/AR1025,"-")</f>
        <v>1.8527942440783353E-2</v>
      </c>
      <c r="AW1030" s="52">
        <v>149</v>
      </c>
      <c r="AX1030" s="64">
        <f>IFERROR(AW1030/AS1025,"-")</f>
        <v>0.30470347648261759</v>
      </c>
      <c r="AY1030" s="61">
        <f t="shared" ref="AY1030:AY1093" si="191">IFERROR(AU1030/AW1030,"-")</f>
        <v>69406.651006711414</v>
      </c>
      <c r="AZ1030" s="138"/>
      <c r="BA1030" s="138"/>
      <c r="BB1030" s="103" t="s">
        <v>76</v>
      </c>
      <c r="BC1030" s="52">
        <v>2009225</v>
      </c>
      <c r="BD1030" s="64">
        <f>IFERROR(BC1030/AZ1025,"-")</f>
        <v>1.0489825199773813E-2</v>
      </c>
      <c r="BE1030" s="52">
        <v>56</v>
      </c>
      <c r="BF1030" s="64">
        <f>IFERROR(BE1030/BA1025,"-")</f>
        <v>0.28865979381443296</v>
      </c>
      <c r="BG1030" s="61">
        <f t="shared" ref="BG1030:BG1093" si="192">IFERROR(BC1030/BE1030,"-")</f>
        <v>35879.017857142855</v>
      </c>
      <c r="BH1030" s="138"/>
      <c r="BI1030" s="150"/>
      <c r="BJ1030" s="103" t="s">
        <v>76</v>
      </c>
      <c r="BK1030" s="52">
        <f t="shared" si="184"/>
        <v>136058684</v>
      </c>
      <c r="BL1030" s="64">
        <f>IFERROR(BK1030/BH1025,"-")</f>
        <v>2.1654504773731299E-2</v>
      </c>
      <c r="BM1030" s="52">
        <f t="shared" si="185"/>
        <v>2017</v>
      </c>
      <c r="BN1030" s="64">
        <f>IFERROR(BM1030/BI1025,"-")</f>
        <v>0.27517053206002728</v>
      </c>
      <c r="BO1030" s="61">
        <f t="shared" ref="BO1030:BO1093" si="193">IFERROR(BK1030/BM1030,"-")</f>
        <v>67455.966286564202</v>
      </c>
    </row>
    <row r="1031" spans="2:67" s="106" customFormat="1">
      <c r="B1031" s="179"/>
      <c r="C1031" s="173"/>
      <c r="D1031" s="138"/>
      <c r="E1031" s="138"/>
      <c r="F1031" s="103" t="s">
        <v>77</v>
      </c>
      <c r="G1031" s="52">
        <v>0</v>
      </c>
      <c r="H1031" s="64">
        <f>IFERROR(G1031/D1025,"-")</f>
        <v>0</v>
      </c>
      <c r="I1031" s="52">
        <v>0</v>
      </c>
      <c r="J1031" s="64">
        <f>IFERROR(I1031/E1025,"-")</f>
        <v>0</v>
      </c>
      <c r="K1031" s="61" t="str">
        <f t="shared" si="186"/>
        <v>-</v>
      </c>
      <c r="L1031" s="138"/>
      <c r="M1031" s="138"/>
      <c r="N1031" s="103" t="s">
        <v>77</v>
      </c>
      <c r="O1031" s="52">
        <v>1254961</v>
      </c>
      <c r="P1031" s="64">
        <f>IFERROR(O1031/L1025,"-")</f>
        <v>2.5818901216282913E-2</v>
      </c>
      <c r="Q1031" s="52">
        <v>4</v>
      </c>
      <c r="R1031" s="64">
        <f>IFERROR(Q1031/M1025,"-")</f>
        <v>0.13793103448275862</v>
      </c>
      <c r="S1031" s="61">
        <f t="shared" si="187"/>
        <v>313740.25</v>
      </c>
      <c r="T1031" s="138"/>
      <c r="U1031" s="138"/>
      <c r="V1031" s="103" t="s">
        <v>77</v>
      </c>
      <c r="W1031" s="52">
        <v>41013113</v>
      </c>
      <c r="X1031" s="50">
        <f>W1031/T1025</f>
        <v>1.7413343718557867E-2</v>
      </c>
      <c r="Y1031" s="52">
        <v>249</v>
      </c>
      <c r="Z1031" s="64">
        <f>IFERROR(Y1031/U1025,"-")</f>
        <v>7.4506283662477552E-2</v>
      </c>
      <c r="AA1031" s="61">
        <f t="shared" si="188"/>
        <v>164711.29718875501</v>
      </c>
      <c r="AB1031" s="138"/>
      <c r="AC1031" s="138"/>
      <c r="AD1031" s="103" t="s">
        <v>77</v>
      </c>
      <c r="AE1031" s="52">
        <v>74258801</v>
      </c>
      <c r="AF1031" s="64">
        <f>IFERROR(AE1031/AB1025,"-")</f>
        <v>3.6658081497601885E-2</v>
      </c>
      <c r="AG1031" s="52">
        <v>256</v>
      </c>
      <c r="AH1031" s="64">
        <f>IFERROR(AG1031/AC1025,"-")</f>
        <v>0.12013139371187236</v>
      </c>
      <c r="AI1031" s="61">
        <f t="shared" si="189"/>
        <v>290073.44140625</v>
      </c>
      <c r="AJ1031" s="138"/>
      <c r="AK1031" s="138"/>
      <c r="AL1031" s="103" t="s">
        <v>77</v>
      </c>
      <c r="AM1031" s="52">
        <v>48020045</v>
      </c>
      <c r="AN1031" s="64">
        <f>IFERROR(AM1031/AJ1025,"-")</f>
        <v>4.4378577262776463E-2</v>
      </c>
      <c r="AO1031" s="52">
        <v>168</v>
      </c>
      <c r="AP1031" s="64">
        <f>IFERROR(AO1031/AK1025,"-")</f>
        <v>0.14762741652021089</v>
      </c>
      <c r="AQ1031" s="61">
        <f t="shared" si="190"/>
        <v>285833.60119047621</v>
      </c>
      <c r="AR1031" s="138"/>
      <c r="AS1031" s="138"/>
      <c r="AT1031" s="103" t="s">
        <v>77</v>
      </c>
      <c r="AU1031" s="52">
        <v>26493584</v>
      </c>
      <c r="AV1031" s="64">
        <f>IFERROR(AU1031/AR1025,"-")</f>
        <v>4.7465771891584067E-2</v>
      </c>
      <c r="AW1031" s="52">
        <v>96</v>
      </c>
      <c r="AX1031" s="64">
        <f>IFERROR(AW1031/AS1025,"-")</f>
        <v>0.19631901840490798</v>
      </c>
      <c r="AY1031" s="61">
        <f t="shared" si="191"/>
        <v>275974.83333333331</v>
      </c>
      <c r="AZ1031" s="138"/>
      <c r="BA1031" s="138"/>
      <c r="BB1031" s="103" t="s">
        <v>77</v>
      </c>
      <c r="BC1031" s="52">
        <v>12348110</v>
      </c>
      <c r="BD1031" s="64">
        <f>IFERROR(BC1031/AZ1025,"-")</f>
        <v>6.4467401832835558E-2</v>
      </c>
      <c r="BE1031" s="52">
        <v>41</v>
      </c>
      <c r="BF1031" s="64">
        <f>IFERROR(BE1031/BA1025,"-")</f>
        <v>0.21134020618556701</v>
      </c>
      <c r="BG1031" s="61">
        <f t="shared" si="192"/>
        <v>301173.41463414632</v>
      </c>
      <c r="BH1031" s="138"/>
      <c r="BI1031" s="150"/>
      <c r="BJ1031" s="103" t="s">
        <v>77</v>
      </c>
      <c r="BK1031" s="52">
        <f t="shared" si="184"/>
        <v>203388614</v>
      </c>
      <c r="BL1031" s="64">
        <f>IFERROR(BK1031/BH1025,"-")</f>
        <v>3.2370441807195435E-2</v>
      </c>
      <c r="BM1031" s="52">
        <f t="shared" si="185"/>
        <v>814</v>
      </c>
      <c r="BN1031" s="64">
        <f>IFERROR(BM1031/BI1025,"-")</f>
        <v>0.11105047748976808</v>
      </c>
      <c r="BO1031" s="61">
        <f t="shared" si="193"/>
        <v>249863.16216216216</v>
      </c>
    </row>
    <row r="1032" spans="2:67" s="106" customFormat="1">
      <c r="B1032" s="179"/>
      <c r="C1032" s="173"/>
      <c r="D1032" s="138"/>
      <c r="E1032" s="138"/>
      <c r="F1032" s="103" t="s">
        <v>79</v>
      </c>
      <c r="G1032" s="52">
        <v>0</v>
      </c>
      <c r="H1032" s="64">
        <f>IFERROR(G1032/D1025,"-")</f>
        <v>0</v>
      </c>
      <c r="I1032" s="52">
        <v>0</v>
      </c>
      <c r="J1032" s="64">
        <f>IFERROR(I1032/E1025,"-")</f>
        <v>0</v>
      </c>
      <c r="K1032" s="61" t="str">
        <f t="shared" si="186"/>
        <v>-</v>
      </c>
      <c r="L1032" s="138"/>
      <c r="M1032" s="138"/>
      <c r="N1032" s="103" t="s">
        <v>79</v>
      </c>
      <c r="O1032" s="52">
        <v>0</v>
      </c>
      <c r="P1032" s="64">
        <f>IFERROR(O1032/L1025,"-")</f>
        <v>0</v>
      </c>
      <c r="Q1032" s="52">
        <v>0</v>
      </c>
      <c r="R1032" s="64">
        <f>IFERROR(Q1032/M1025,"-")</f>
        <v>0</v>
      </c>
      <c r="S1032" s="61" t="str">
        <f t="shared" si="187"/>
        <v>-</v>
      </c>
      <c r="T1032" s="138"/>
      <c r="U1032" s="138"/>
      <c r="V1032" s="103" t="s">
        <v>79</v>
      </c>
      <c r="W1032" s="52">
        <v>3470</v>
      </c>
      <c r="X1032" s="50">
        <f>W1032/T1025</f>
        <v>1.47329227857919E-6</v>
      </c>
      <c r="Y1032" s="52">
        <v>2</v>
      </c>
      <c r="Z1032" s="64">
        <f>IFERROR(Y1032/U1025,"-")</f>
        <v>5.9844404548174744E-4</v>
      </c>
      <c r="AA1032" s="61">
        <f t="shared" si="188"/>
        <v>1735</v>
      </c>
      <c r="AB1032" s="138"/>
      <c r="AC1032" s="138"/>
      <c r="AD1032" s="103" t="s">
        <v>79</v>
      </c>
      <c r="AE1032" s="52">
        <v>0</v>
      </c>
      <c r="AF1032" s="64">
        <f>IFERROR(AE1032/AB1025,"-")</f>
        <v>0</v>
      </c>
      <c r="AG1032" s="52">
        <v>0</v>
      </c>
      <c r="AH1032" s="64">
        <f>IFERROR(AG1032/AC1025,"-")</f>
        <v>0</v>
      </c>
      <c r="AI1032" s="61" t="str">
        <f t="shared" si="189"/>
        <v>-</v>
      </c>
      <c r="AJ1032" s="138"/>
      <c r="AK1032" s="138"/>
      <c r="AL1032" s="103" t="s">
        <v>79</v>
      </c>
      <c r="AM1032" s="52">
        <v>705</v>
      </c>
      <c r="AN1032" s="64">
        <f>IFERROR(AM1032/AJ1025,"-")</f>
        <v>6.5153826845138125E-7</v>
      </c>
      <c r="AO1032" s="52">
        <v>1</v>
      </c>
      <c r="AP1032" s="64">
        <f>IFERROR(AO1032/AK1025,"-")</f>
        <v>8.7873462214411243E-4</v>
      </c>
      <c r="AQ1032" s="61">
        <f t="shared" si="190"/>
        <v>705</v>
      </c>
      <c r="AR1032" s="138"/>
      <c r="AS1032" s="138"/>
      <c r="AT1032" s="103" t="s">
        <v>79</v>
      </c>
      <c r="AU1032" s="52">
        <v>0</v>
      </c>
      <c r="AV1032" s="64">
        <f>IFERROR(AU1032/AR1025,"-")</f>
        <v>0</v>
      </c>
      <c r="AW1032" s="52">
        <v>0</v>
      </c>
      <c r="AX1032" s="64">
        <f>IFERROR(AW1032/AS1025,"-")</f>
        <v>0</v>
      </c>
      <c r="AY1032" s="61" t="str">
        <f t="shared" si="191"/>
        <v>-</v>
      </c>
      <c r="AZ1032" s="138"/>
      <c r="BA1032" s="138"/>
      <c r="BB1032" s="103" t="s">
        <v>79</v>
      </c>
      <c r="BC1032" s="52">
        <v>0</v>
      </c>
      <c r="BD1032" s="64">
        <f>IFERROR(BC1032/AZ1025,"-")</f>
        <v>0</v>
      </c>
      <c r="BE1032" s="52">
        <v>0</v>
      </c>
      <c r="BF1032" s="64">
        <f>IFERROR(BE1032/BA1025,"-")</f>
        <v>0</v>
      </c>
      <c r="BG1032" s="61" t="str">
        <f t="shared" si="192"/>
        <v>-</v>
      </c>
      <c r="BH1032" s="138"/>
      <c r="BI1032" s="150"/>
      <c r="BJ1032" s="103" t="s">
        <v>79</v>
      </c>
      <c r="BK1032" s="52">
        <f t="shared" si="184"/>
        <v>4175</v>
      </c>
      <c r="BL1032" s="64">
        <f>IFERROR(BK1032/BH1025,"-")</f>
        <v>6.644747308472289E-7</v>
      </c>
      <c r="BM1032" s="52">
        <f t="shared" si="185"/>
        <v>3</v>
      </c>
      <c r="BN1032" s="64">
        <f>IFERROR(BM1032/BI1025,"-")</f>
        <v>4.0927694406548429E-4</v>
      </c>
      <c r="BO1032" s="61">
        <f t="shared" si="193"/>
        <v>1391.6666666666667</v>
      </c>
    </row>
    <row r="1033" spans="2:67" s="106" customFormat="1">
      <c r="B1033" s="179"/>
      <c r="C1033" s="173"/>
      <c r="D1033" s="138"/>
      <c r="E1033" s="138"/>
      <c r="F1033" s="103" t="s">
        <v>81</v>
      </c>
      <c r="G1033" s="52">
        <v>0</v>
      </c>
      <c r="H1033" s="64">
        <f>IFERROR(G1033/D1025,"-")</f>
        <v>0</v>
      </c>
      <c r="I1033" s="52">
        <v>0</v>
      </c>
      <c r="J1033" s="64">
        <f>IFERROR(I1033/E1025,"-")</f>
        <v>0</v>
      </c>
      <c r="K1033" s="61" t="str">
        <f t="shared" si="186"/>
        <v>-</v>
      </c>
      <c r="L1033" s="138"/>
      <c r="M1033" s="138"/>
      <c r="N1033" s="103" t="s">
        <v>81</v>
      </c>
      <c r="O1033" s="52">
        <v>8844</v>
      </c>
      <c r="P1033" s="64">
        <f>IFERROR(O1033/L1025,"-")</f>
        <v>1.8195175974138327E-4</v>
      </c>
      <c r="Q1033" s="52">
        <v>1</v>
      </c>
      <c r="R1033" s="64">
        <f>IFERROR(Q1033/M1025,"-")</f>
        <v>3.4482758620689655E-2</v>
      </c>
      <c r="S1033" s="61">
        <f t="shared" si="187"/>
        <v>8844</v>
      </c>
      <c r="T1033" s="138"/>
      <c r="U1033" s="138"/>
      <c r="V1033" s="103" t="s">
        <v>81</v>
      </c>
      <c r="W1033" s="52">
        <v>316022</v>
      </c>
      <c r="X1033" s="50">
        <f>W1033/T1025</f>
        <v>1.3417659148736393E-4</v>
      </c>
      <c r="Y1033" s="52">
        <v>18</v>
      </c>
      <c r="Z1033" s="64">
        <f>IFERROR(Y1033/U1025,"-")</f>
        <v>5.3859964093357273E-3</v>
      </c>
      <c r="AA1033" s="61">
        <f t="shared" si="188"/>
        <v>17556.777777777777</v>
      </c>
      <c r="AB1033" s="138"/>
      <c r="AC1033" s="138"/>
      <c r="AD1033" s="103" t="s">
        <v>81</v>
      </c>
      <c r="AE1033" s="52">
        <v>391200</v>
      </c>
      <c r="AF1033" s="64">
        <f>IFERROR(AE1033/AB1025,"-")</f>
        <v>1.9311706206866789E-4</v>
      </c>
      <c r="AG1033" s="52">
        <v>20</v>
      </c>
      <c r="AH1033" s="64">
        <f>IFERROR(AG1033/AC1025,"-")</f>
        <v>9.385265133740028E-3</v>
      </c>
      <c r="AI1033" s="61">
        <f t="shared" si="189"/>
        <v>19560</v>
      </c>
      <c r="AJ1033" s="138"/>
      <c r="AK1033" s="138"/>
      <c r="AL1033" s="103" t="s">
        <v>81</v>
      </c>
      <c r="AM1033" s="52">
        <v>171290</v>
      </c>
      <c r="AN1033" s="64">
        <f>IFERROR(AM1033/AJ1025,"-")</f>
        <v>1.5830069503976893E-4</v>
      </c>
      <c r="AO1033" s="52">
        <v>7</v>
      </c>
      <c r="AP1033" s="64">
        <f>IFERROR(AO1033/AK1025,"-")</f>
        <v>6.1511423550087872E-3</v>
      </c>
      <c r="AQ1033" s="61">
        <f t="shared" si="190"/>
        <v>24470</v>
      </c>
      <c r="AR1033" s="138"/>
      <c r="AS1033" s="138"/>
      <c r="AT1033" s="103" t="s">
        <v>81</v>
      </c>
      <c r="AU1033" s="52">
        <v>67180</v>
      </c>
      <c r="AV1033" s="64">
        <f>IFERROR(AU1033/AR1025,"-")</f>
        <v>1.2035935023651831E-4</v>
      </c>
      <c r="AW1033" s="52">
        <v>2</v>
      </c>
      <c r="AX1033" s="64">
        <f>IFERROR(AW1033/AS1025,"-")</f>
        <v>4.0899795501022499E-3</v>
      </c>
      <c r="AY1033" s="61">
        <f t="shared" si="191"/>
        <v>33590</v>
      </c>
      <c r="AZ1033" s="138"/>
      <c r="BA1033" s="138"/>
      <c r="BB1033" s="103" t="s">
        <v>81</v>
      </c>
      <c r="BC1033" s="52">
        <v>80326</v>
      </c>
      <c r="BD1033" s="64">
        <f>IFERROR(BC1033/AZ1025,"-")</f>
        <v>4.1936851223582791E-4</v>
      </c>
      <c r="BE1033" s="52">
        <v>2</v>
      </c>
      <c r="BF1033" s="64">
        <f>IFERROR(BE1033/BA1025,"-")</f>
        <v>1.0309278350515464E-2</v>
      </c>
      <c r="BG1033" s="61">
        <f t="shared" si="192"/>
        <v>40163</v>
      </c>
      <c r="BH1033" s="138"/>
      <c r="BI1033" s="150"/>
      <c r="BJ1033" s="103" t="s">
        <v>81</v>
      </c>
      <c r="BK1033" s="52">
        <f t="shared" si="184"/>
        <v>1034862</v>
      </c>
      <c r="BL1033" s="64">
        <f>IFERROR(BK1033/BH1025,"-")</f>
        <v>1.6470410752431736E-4</v>
      </c>
      <c r="BM1033" s="52">
        <f t="shared" si="185"/>
        <v>50</v>
      </c>
      <c r="BN1033" s="64">
        <f>IFERROR(BM1033/BI1025,"-")</f>
        <v>6.8212824010914054E-3</v>
      </c>
      <c r="BO1033" s="61">
        <f t="shared" si="193"/>
        <v>20697.240000000002</v>
      </c>
    </row>
    <row r="1034" spans="2:67" s="106" customFormat="1">
      <c r="B1034" s="179"/>
      <c r="C1034" s="173"/>
      <c r="D1034" s="138"/>
      <c r="E1034" s="138"/>
      <c r="F1034" s="103" t="s">
        <v>83</v>
      </c>
      <c r="G1034" s="52">
        <v>4141</v>
      </c>
      <c r="H1034" s="64">
        <f>IFERROR(G1034/D1025,"-")</f>
        <v>1.8985240935132002E-4</v>
      </c>
      <c r="I1034" s="52">
        <v>1</v>
      </c>
      <c r="J1034" s="64">
        <f>IFERROR(I1034/E1025,"-")</f>
        <v>0.14285714285714285</v>
      </c>
      <c r="K1034" s="61">
        <f t="shared" si="186"/>
        <v>4141</v>
      </c>
      <c r="L1034" s="138"/>
      <c r="M1034" s="138"/>
      <c r="N1034" s="103" t="s">
        <v>83</v>
      </c>
      <c r="O1034" s="52">
        <v>6543</v>
      </c>
      <c r="P1034" s="64">
        <f>IFERROR(O1034/L1025,"-")</f>
        <v>1.3461220759700032E-4</v>
      </c>
      <c r="Q1034" s="52">
        <v>1</v>
      </c>
      <c r="R1034" s="64">
        <f>IFERROR(Q1034/M1025,"-")</f>
        <v>3.4482758620689655E-2</v>
      </c>
      <c r="S1034" s="61">
        <f t="shared" si="187"/>
        <v>6543</v>
      </c>
      <c r="T1034" s="138"/>
      <c r="U1034" s="138"/>
      <c r="V1034" s="103" t="s">
        <v>83</v>
      </c>
      <c r="W1034" s="52">
        <v>2228115</v>
      </c>
      <c r="X1034" s="50">
        <f>W1034/T1025</f>
        <v>9.4601286031310437E-4</v>
      </c>
      <c r="Y1034" s="52">
        <v>105</v>
      </c>
      <c r="Z1034" s="64">
        <f>IFERROR(Y1034/U1025,"-")</f>
        <v>3.141831238779174E-2</v>
      </c>
      <c r="AA1034" s="61">
        <f t="shared" si="188"/>
        <v>21220.142857142859</v>
      </c>
      <c r="AB1034" s="138"/>
      <c r="AC1034" s="138"/>
      <c r="AD1034" s="103" t="s">
        <v>83</v>
      </c>
      <c r="AE1034" s="52">
        <v>1576970</v>
      </c>
      <c r="AF1034" s="64">
        <f>IFERROR(AE1034/AB1025,"-")</f>
        <v>7.784760055481268E-4</v>
      </c>
      <c r="AG1034" s="52">
        <v>103</v>
      </c>
      <c r="AH1034" s="64">
        <f>IFERROR(AG1034/AC1025,"-")</f>
        <v>4.8334115438761142E-2</v>
      </c>
      <c r="AI1034" s="61">
        <f t="shared" si="189"/>
        <v>15310.388349514564</v>
      </c>
      <c r="AJ1034" s="138"/>
      <c r="AK1034" s="138"/>
      <c r="AL1034" s="103" t="s">
        <v>83</v>
      </c>
      <c r="AM1034" s="52">
        <v>1914380</v>
      </c>
      <c r="AN1034" s="64">
        <f>IFERROR(AM1034/AJ1025,"-")</f>
        <v>1.7692082700112839E-3</v>
      </c>
      <c r="AO1034" s="52">
        <v>62</v>
      </c>
      <c r="AP1034" s="64">
        <f>IFERROR(AO1034/AK1025,"-")</f>
        <v>5.4481546572934976E-2</v>
      </c>
      <c r="AQ1034" s="61">
        <f t="shared" si="190"/>
        <v>30877.096774193549</v>
      </c>
      <c r="AR1034" s="138"/>
      <c r="AS1034" s="138"/>
      <c r="AT1034" s="103" t="s">
        <v>83</v>
      </c>
      <c r="AU1034" s="52">
        <v>1338596</v>
      </c>
      <c r="AV1034" s="64">
        <f>IFERROR(AU1034/AR1025,"-")</f>
        <v>2.3982218634891702E-3</v>
      </c>
      <c r="AW1034" s="52">
        <v>29</v>
      </c>
      <c r="AX1034" s="64">
        <f>IFERROR(AW1034/AS1025,"-")</f>
        <v>5.9304703476482618E-2</v>
      </c>
      <c r="AY1034" s="61">
        <f t="shared" si="191"/>
        <v>46158.482758620688</v>
      </c>
      <c r="AZ1034" s="138"/>
      <c r="BA1034" s="138"/>
      <c r="BB1034" s="103" t="s">
        <v>83</v>
      </c>
      <c r="BC1034" s="52">
        <v>209286</v>
      </c>
      <c r="BD1034" s="64">
        <f>IFERROR(BC1034/AZ1025,"-")</f>
        <v>1.0926469443491207E-3</v>
      </c>
      <c r="BE1034" s="52">
        <v>8</v>
      </c>
      <c r="BF1034" s="64">
        <f>IFERROR(BE1034/BA1025,"-")</f>
        <v>4.1237113402061855E-2</v>
      </c>
      <c r="BG1034" s="61">
        <f t="shared" si="192"/>
        <v>26160.75</v>
      </c>
      <c r="BH1034" s="138"/>
      <c r="BI1034" s="150"/>
      <c r="BJ1034" s="103" t="s">
        <v>83</v>
      </c>
      <c r="BK1034" s="52">
        <f t="shared" si="184"/>
        <v>7278031</v>
      </c>
      <c r="BL1034" s="64">
        <f>IFERROR(BK1034/BH1025,"-")</f>
        <v>1.1583395664246199E-3</v>
      </c>
      <c r="BM1034" s="52">
        <f t="shared" si="185"/>
        <v>309</v>
      </c>
      <c r="BN1034" s="64">
        <f>IFERROR(BM1034/BI1025,"-")</f>
        <v>4.2155525238744884E-2</v>
      </c>
      <c r="BO1034" s="61">
        <f t="shared" si="193"/>
        <v>23553.498381877023</v>
      </c>
    </row>
    <row r="1035" spans="2:67" s="106" customFormat="1">
      <c r="B1035" s="179"/>
      <c r="C1035" s="173"/>
      <c r="D1035" s="138"/>
      <c r="E1035" s="138"/>
      <c r="F1035" s="103" t="s">
        <v>85</v>
      </c>
      <c r="G1035" s="52">
        <v>0</v>
      </c>
      <c r="H1035" s="64">
        <f>IFERROR(G1035/D1025,"-")</f>
        <v>0</v>
      </c>
      <c r="I1035" s="52">
        <v>0</v>
      </c>
      <c r="J1035" s="64">
        <f>IFERROR(I1035/E1025,"-")</f>
        <v>0</v>
      </c>
      <c r="K1035" s="61" t="str">
        <f t="shared" si="186"/>
        <v>-</v>
      </c>
      <c r="L1035" s="138"/>
      <c r="M1035" s="138"/>
      <c r="N1035" s="103" t="s">
        <v>85</v>
      </c>
      <c r="O1035" s="52">
        <v>0</v>
      </c>
      <c r="P1035" s="64">
        <f>IFERROR(O1035/L1025,"-")</f>
        <v>0</v>
      </c>
      <c r="Q1035" s="52">
        <v>0</v>
      </c>
      <c r="R1035" s="64">
        <f>IFERROR(Q1035/M1025,"-")</f>
        <v>0</v>
      </c>
      <c r="S1035" s="61" t="str">
        <f t="shared" si="187"/>
        <v>-</v>
      </c>
      <c r="T1035" s="138"/>
      <c r="U1035" s="138"/>
      <c r="V1035" s="103" t="s">
        <v>85</v>
      </c>
      <c r="W1035" s="52">
        <v>680423</v>
      </c>
      <c r="X1035" s="50">
        <f>W1035/T1025</f>
        <v>2.8889393431345481E-4</v>
      </c>
      <c r="Y1035" s="52">
        <v>24</v>
      </c>
      <c r="Z1035" s="64">
        <f>IFERROR(Y1035/U1025,"-")</f>
        <v>7.1813285457809697E-3</v>
      </c>
      <c r="AA1035" s="61">
        <f t="shared" si="188"/>
        <v>28350.958333333332</v>
      </c>
      <c r="AB1035" s="138"/>
      <c r="AC1035" s="138"/>
      <c r="AD1035" s="103" t="s">
        <v>85</v>
      </c>
      <c r="AE1035" s="52">
        <v>984978</v>
      </c>
      <c r="AF1035" s="64">
        <f>IFERROR(AE1035/AB1025,"-")</f>
        <v>4.8623736595672894E-4</v>
      </c>
      <c r="AG1035" s="52">
        <v>32</v>
      </c>
      <c r="AH1035" s="64">
        <f>IFERROR(AG1035/AC1025,"-")</f>
        <v>1.5016424213984044E-2</v>
      </c>
      <c r="AI1035" s="61">
        <f t="shared" si="189"/>
        <v>30780.5625</v>
      </c>
      <c r="AJ1035" s="138"/>
      <c r="AK1035" s="138"/>
      <c r="AL1035" s="103" t="s">
        <v>85</v>
      </c>
      <c r="AM1035" s="52">
        <v>1747682</v>
      </c>
      <c r="AN1035" s="64">
        <f>IFERROR(AM1035/AJ1025,"-")</f>
        <v>1.6151513533101374E-3</v>
      </c>
      <c r="AO1035" s="52">
        <v>25</v>
      </c>
      <c r="AP1035" s="64">
        <f>IFERROR(AO1035/AK1025,"-")</f>
        <v>2.1968365553602813E-2</v>
      </c>
      <c r="AQ1035" s="61">
        <f t="shared" si="190"/>
        <v>69907.28</v>
      </c>
      <c r="AR1035" s="138"/>
      <c r="AS1035" s="138"/>
      <c r="AT1035" s="103" t="s">
        <v>85</v>
      </c>
      <c r="AU1035" s="52">
        <v>2613339</v>
      </c>
      <c r="AV1035" s="64">
        <f>IFERROR(AU1035/AR1025,"-")</f>
        <v>4.6820450132145355E-3</v>
      </c>
      <c r="AW1035" s="52">
        <v>18</v>
      </c>
      <c r="AX1035" s="64">
        <f>IFERROR(AW1035/AS1025,"-")</f>
        <v>3.6809815950920248E-2</v>
      </c>
      <c r="AY1035" s="61">
        <f t="shared" si="191"/>
        <v>145185.5</v>
      </c>
      <c r="AZ1035" s="138"/>
      <c r="BA1035" s="138"/>
      <c r="BB1035" s="103" t="s">
        <v>85</v>
      </c>
      <c r="BC1035" s="52">
        <v>268938</v>
      </c>
      <c r="BD1035" s="64">
        <f>IFERROR(BC1035/AZ1025,"-")</f>
        <v>1.404079985853635E-3</v>
      </c>
      <c r="BE1035" s="52">
        <v>10</v>
      </c>
      <c r="BF1035" s="64">
        <f>IFERROR(BE1035/BA1025,"-")</f>
        <v>5.1546391752577317E-2</v>
      </c>
      <c r="BG1035" s="61">
        <f t="shared" si="192"/>
        <v>26893.8</v>
      </c>
      <c r="BH1035" s="138"/>
      <c r="BI1035" s="150"/>
      <c r="BJ1035" s="103" t="s">
        <v>85</v>
      </c>
      <c r="BK1035" s="52">
        <f t="shared" si="184"/>
        <v>6295360</v>
      </c>
      <c r="BL1035" s="64">
        <f>IFERROR(BK1035/BH1025,"-")</f>
        <v>1.0019419500805775E-3</v>
      </c>
      <c r="BM1035" s="52">
        <f t="shared" si="185"/>
        <v>109</v>
      </c>
      <c r="BN1035" s="64">
        <f>IFERROR(BM1035/BI1025,"-")</f>
        <v>1.4870395634379262E-2</v>
      </c>
      <c r="BO1035" s="61">
        <f t="shared" si="193"/>
        <v>57755.596330275228</v>
      </c>
    </row>
    <row r="1036" spans="2:67" s="106" customFormat="1">
      <c r="B1036" s="179"/>
      <c r="C1036" s="173"/>
      <c r="D1036" s="138"/>
      <c r="E1036" s="138"/>
      <c r="F1036" s="103" t="s">
        <v>87</v>
      </c>
      <c r="G1036" s="52">
        <v>0</v>
      </c>
      <c r="H1036" s="64">
        <f>IFERROR(G1036/D1025,"-")</f>
        <v>0</v>
      </c>
      <c r="I1036" s="52">
        <v>0</v>
      </c>
      <c r="J1036" s="64">
        <f>IFERROR(I1036/E1025,"-")</f>
        <v>0</v>
      </c>
      <c r="K1036" s="61" t="str">
        <f t="shared" si="186"/>
        <v>-</v>
      </c>
      <c r="L1036" s="138"/>
      <c r="M1036" s="138"/>
      <c r="N1036" s="103" t="s">
        <v>87</v>
      </c>
      <c r="O1036" s="52">
        <v>0</v>
      </c>
      <c r="P1036" s="64">
        <f>IFERROR(O1036/L1025,"-")</f>
        <v>0</v>
      </c>
      <c r="Q1036" s="52">
        <v>0</v>
      </c>
      <c r="R1036" s="64">
        <f>IFERROR(Q1036/M1025,"-")</f>
        <v>0</v>
      </c>
      <c r="S1036" s="61" t="str">
        <f t="shared" si="187"/>
        <v>-</v>
      </c>
      <c r="T1036" s="138"/>
      <c r="U1036" s="138"/>
      <c r="V1036" s="103" t="s">
        <v>87</v>
      </c>
      <c r="W1036" s="52">
        <v>21055666</v>
      </c>
      <c r="X1036" s="50">
        <f>W1036/T1025</f>
        <v>8.939812719925758E-3</v>
      </c>
      <c r="Y1036" s="52">
        <v>49</v>
      </c>
      <c r="Z1036" s="64">
        <f>IFERROR(Y1036/U1025,"-")</f>
        <v>1.4661879114302813E-2</v>
      </c>
      <c r="AA1036" s="61">
        <f t="shared" si="188"/>
        <v>429707.46938775509</v>
      </c>
      <c r="AB1036" s="138"/>
      <c r="AC1036" s="138"/>
      <c r="AD1036" s="103" t="s">
        <v>87</v>
      </c>
      <c r="AE1036" s="52">
        <v>27667880</v>
      </c>
      <c r="AF1036" s="64">
        <f>IFERROR(AE1036/AB1025,"-")</f>
        <v>1.3658332564592165E-2</v>
      </c>
      <c r="AG1036" s="52">
        <v>58</v>
      </c>
      <c r="AH1036" s="64">
        <f>IFERROR(AG1036/AC1025,"-")</f>
        <v>2.7217268887846081E-2</v>
      </c>
      <c r="AI1036" s="61">
        <f t="shared" si="189"/>
        <v>477032.41379310342</v>
      </c>
      <c r="AJ1036" s="138"/>
      <c r="AK1036" s="138"/>
      <c r="AL1036" s="103" t="s">
        <v>87</v>
      </c>
      <c r="AM1036" s="52">
        <v>26234127</v>
      </c>
      <c r="AN1036" s="64">
        <f>IFERROR(AM1036/AJ1025,"-")</f>
        <v>2.4244734297749829E-2</v>
      </c>
      <c r="AO1036" s="52">
        <v>53</v>
      </c>
      <c r="AP1036" s="64">
        <f>IFERROR(AO1036/AK1025,"-")</f>
        <v>4.6572934973637958E-2</v>
      </c>
      <c r="AQ1036" s="61">
        <f t="shared" si="190"/>
        <v>494983.52830188681</v>
      </c>
      <c r="AR1036" s="138"/>
      <c r="AS1036" s="138"/>
      <c r="AT1036" s="103" t="s">
        <v>87</v>
      </c>
      <c r="AU1036" s="52">
        <v>22524570</v>
      </c>
      <c r="AV1036" s="64">
        <f>IFERROR(AU1036/AR1025,"-")</f>
        <v>4.0354906364349109E-2</v>
      </c>
      <c r="AW1036" s="52">
        <v>46</v>
      </c>
      <c r="AX1036" s="64">
        <f>IFERROR(AW1036/AS1025,"-")</f>
        <v>9.4069529652351741E-2</v>
      </c>
      <c r="AY1036" s="61">
        <f t="shared" si="191"/>
        <v>489664.5652173913</v>
      </c>
      <c r="AZ1036" s="138"/>
      <c r="BA1036" s="138"/>
      <c r="BB1036" s="103" t="s">
        <v>87</v>
      </c>
      <c r="BC1036" s="52">
        <v>5967417</v>
      </c>
      <c r="BD1036" s="64">
        <f>IFERROR(BC1036/AZ1025,"-")</f>
        <v>3.115487873391912E-2</v>
      </c>
      <c r="BE1036" s="52">
        <v>26</v>
      </c>
      <c r="BF1036" s="64">
        <f>IFERROR(BE1036/BA1025,"-")</f>
        <v>0.13402061855670103</v>
      </c>
      <c r="BG1036" s="61">
        <f t="shared" si="192"/>
        <v>229516.03846153847</v>
      </c>
      <c r="BH1036" s="138"/>
      <c r="BI1036" s="150"/>
      <c r="BJ1036" s="103" t="s">
        <v>87</v>
      </c>
      <c r="BK1036" s="52">
        <f t="shared" si="184"/>
        <v>103449660</v>
      </c>
      <c r="BL1036" s="64">
        <f>IFERROR(BK1036/BH1025,"-")</f>
        <v>1.6464595205925112E-2</v>
      </c>
      <c r="BM1036" s="52">
        <f t="shared" si="185"/>
        <v>232</v>
      </c>
      <c r="BN1036" s="64">
        <f>IFERROR(BM1036/BI1025,"-")</f>
        <v>3.165075034106412E-2</v>
      </c>
      <c r="BO1036" s="61">
        <f t="shared" si="193"/>
        <v>445903.70689655171</v>
      </c>
    </row>
    <row r="1037" spans="2:67" s="106" customFormat="1">
      <c r="B1037" s="179"/>
      <c r="C1037" s="173"/>
      <c r="D1037" s="138"/>
      <c r="E1037" s="138"/>
      <c r="F1037" s="103" t="s">
        <v>89</v>
      </c>
      <c r="G1037" s="52">
        <v>0</v>
      </c>
      <c r="H1037" s="64">
        <f>IFERROR(G1037/D1025,"-")</f>
        <v>0</v>
      </c>
      <c r="I1037" s="52">
        <v>0</v>
      </c>
      <c r="J1037" s="64">
        <f>IFERROR(I1037/E1025,"-")</f>
        <v>0</v>
      </c>
      <c r="K1037" s="61" t="str">
        <f t="shared" si="186"/>
        <v>-</v>
      </c>
      <c r="L1037" s="138"/>
      <c r="M1037" s="138"/>
      <c r="N1037" s="103" t="s">
        <v>89</v>
      </c>
      <c r="O1037" s="52">
        <v>252372</v>
      </c>
      <c r="P1037" s="64">
        <f>IFERROR(O1037/L1025,"-")</f>
        <v>5.1921675157680213E-3</v>
      </c>
      <c r="Q1037" s="52">
        <v>6</v>
      </c>
      <c r="R1037" s="64">
        <f>IFERROR(Q1037/M1025,"-")</f>
        <v>0.20689655172413793</v>
      </c>
      <c r="S1037" s="61">
        <f t="shared" si="187"/>
        <v>42062</v>
      </c>
      <c r="T1037" s="138"/>
      <c r="U1037" s="138"/>
      <c r="V1037" s="103" t="s">
        <v>89</v>
      </c>
      <c r="W1037" s="52">
        <v>19986651</v>
      </c>
      <c r="X1037" s="50">
        <f>W1037/T1025</f>
        <v>8.4859304302469882E-3</v>
      </c>
      <c r="Y1037" s="52">
        <v>354</v>
      </c>
      <c r="Z1037" s="64">
        <f>IFERROR(Y1037/U1025,"-")</f>
        <v>0.1059245960502693</v>
      </c>
      <c r="AA1037" s="61">
        <f t="shared" si="188"/>
        <v>56459.466101694918</v>
      </c>
      <c r="AB1037" s="138"/>
      <c r="AC1037" s="138"/>
      <c r="AD1037" s="103" t="s">
        <v>89</v>
      </c>
      <c r="AE1037" s="52">
        <v>27050659</v>
      </c>
      <c r="AF1037" s="64">
        <f>IFERROR(AE1037/AB1025,"-")</f>
        <v>1.3353639552917611E-2</v>
      </c>
      <c r="AG1037" s="52">
        <v>298</v>
      </c>
      <c r="AH1037" s="64">
        <f>IFERROR(AG1037/AC1025,"-")</f>
        <v>0.13984045049272642</v>
      </c>
      <c r="AI1037" s="61">
        <f t="shared" si="189"/>
        <v>90774.023489932879</v>
      </c>
      <c r="AJ1037" s="138"/>
      <c r="AK1037" s="138"/>
      <c r="AL1037" s="103" t="s">
        <v>89</v>
      </c>
      <c r="AM1037" s="52">
        <v>24692706</v>
      </c>
      <c r="AN1037" s="64">
        <f>IFERROR(AM1037/AJ1025,"-")</f>
        <v>2.2820202710097919E-2</v>
      </c>
      <c r="AO1037" s="52">
        <v>179</v>
      </c>
      <c r="AP1037" s="64">
        <f>IFERROR(AO1037/AK1025,"-")</f>
        <v>0.15729349736379614</v>
      </c>
      <c r="AQ1037" s="61">
        <f t="shared" si="190"/>
        <v>137948.07821229051</v>
      </c>
      <c r="AR1037" s="138"/>
      <c r="AS1037" s="138"/>
      <c r="AT1037" s="103" t="s">
        <v>89</v>
      </c>
      <c r="AU1037" s="52">
        <v>6795491</v>
      </c>
      <c r="AV1037" s="64">
        <f>IFERROR(AU1037/AR1025,"-")</f>
        <v>1.2174767509647336E-2</v>
      </c>
      <c r="AW1037" s="52">
        <v>60</v>
      </c>
      <c r="AX1037" s="64">
        <f>IFERROR(AW1037/AS1025,"-")</f>
        <v>0.12269938650306748</v>
      </c>
      <c r="AY1037" s="61">
        <f t="shared" si="191"/>
        <v>113258.18333333333</v>
      </c>
      <c r="AZ1037" s="138"/>
      <c r="BA1037" s="138"/>
      <c r="BB1037" s="103" t="s">
        <v>89</v>
      </c>
      <c r="BC1037" s="52">
        <v>1955851</v>
      </c>
      <c r="BD1037" s="64">
        <f>IFERROR(BC1037/AZ1025,"-")</f>
        <v>1.0211168538517494E-2</v>
      </c>
      <c r="BE1037" s="52">
        <v>23</v>
      </c>
      <c r="BF1037" s="64">
        <f>IFERROR(BE1037/BA1025,"-")</f>
        <v>0.11855670103092783</v>
      </c>
      <c r="BG1037" s="61">
        <f t="shared" si="192"/>
        <v>85037</v>
      </c>
      <c r="BH1037" s="138"/>
      <c r="BI1037" s="150"/>
      <c r="BJ1037" s="103" t="s">
        <v>89</v>
      </c>
      <c r="BK1037" s="52">
        <f t="shared" si="184"/>
        <v>80733730</v>
      </c>
      <c r="BL1037" s="64">
        <f>IFERROR(BK1037/BH1025,"-")</f>
        <v>1.2849227188513257E-2</v>
      </c>
      <c r="BM1037" s="52">
        <f t="shared" si="185"/>
        <v>920</v>
      </c>
      <c r="BN1037" s="64">
        <f>IFERROR(BM1037/BI1025,"-")</f>
        <v>0.12551159618008187</v>
      </c>
      <c r="BO1037" s="61">
        <f t="shared" si="193"/>
        <v>87754.054347826081</v>
      </c>
    </row>
    <row r="1038" spans="2:67" s="106" customFormat="1">
      <c r="B1038" s="179"/>
      <c r="C1038" s="173"/>
      <c r="D1038" s="138"/>
      <c r="E1038" s="138"/>
      <c r="F1038" s="103" t="s">
        <v>91</v>
      </c>
      <c r="G1038" s="52">
        <v>0</v>
      </c>
      <c r="H1038" s="64">
        <f>IFERROR(G1038/D1025,"-")</f>
        <v>0</v>
      </c>
      <c r="I1038" s="52">
        <v>0</v>
      </c>
      <c r="J1038" s="64">
        <f>IFERROR(I1038/E1025,"-")</f>
        <v>0</v>
      </c>
      <c r="K1038" s="61" t="str">
        <f t="shared" si="186"/>
        <v>-</v>
      </c>
      <c r="L1038" s="138"/>
      <c r="M1038" s="138"/>
      <c r="N1038" s="103" t="s">
        <v>91</v>
      </c>
      <c r="O1038" s="52">
        <v>4950189</v>
      </c>
      <c r="P1038" s="64">
        <f>IFERROR(O1038/L1025,"-")</f>
        <v>0.10184255988268186</v>
      </c>
      <c r="Q1038" s="52">
        <v>2</v>
      </c>
      <c r="R1038" s="64">
        <f>IFERROR(Q1038/M1025,"-")</f>
        <v>6.8965517241379309E-2</v>
      </c>
      <c r="S1038" s="61">
        <f t="shared" si="187"/>
        <v>2475094.5</v>
      </c>
      <c r="T1038" s="138"/>
      <c r="U1038" s="138"/>
      <c r="V1038" s="103" t="s">
        <v>91</v>
      </c>
      <c r="W1038" s="52">
        <v>43145714</v>
      </c>
      <c r="X1038" s="50">
        <f>W1038/T1025</f>
        <v>1.831880325359829E-2</v>
      </c>
      <c r="Y1038" s="52">
        <v>210</v>
      </c>
      <c r="Z1038" s="64">
        <f>IFERROR(Y1038/U1025,"-")</f>
        <v>6.283662477558348E-2</v>
      </c>
      <c r="AA1038" s="61">
        <f t="shared" si="188"/>
        <v>205455.78095238094</v>
      </c>
      <c r="AB1038" s="138"/>
      <c r="AC1038" s="138"/>
      <c r="AD1038" s="103" t="s">
        <v>91</v>
      </c>
      <c r="AE1038" s="52">
        <v>54675418</v>
      </c>
      <c r="AF1038" s="64">
        <f>IFERROR(AE1038/AB1025,"-")</f>
        <v>2.6990685305563297E-2</v>
      </c>
      <c r="AG1038" s="52">
        <v>302</v>
      </c>
      <c r="AH1038" s="64">
        <f>IFERROR(AG1038/AC1025,"-")</f>
        <v>0.14171750351947443</v>
      </c>
      <c r="AI1038" s="61">
        <f t="shared" si="189"/>
        <v>181044.43046357617</v>
      </c>
      <c r="AJ1038" s="138"/>
      <c r="AK1038" s="138"/>
      <c r="AL1038" s="103" t="s">
        <v>91</v>
      </c>
      <c r="AM1038" s="52">
        <v>41023747</v>
      </c>
      <c r="AN1038" s="64">
        <f>IFERROR(AM1038/AJ1025,"-")</f>
        <v>3.7912824235131273E-2</v>
      </c>
      <c r="AO1038" s="52">
        <v>230</v>
      </c>
      <c r="AP1038" s="64">
        <f>IFERROR(AO1038/AK1025,"-")</f>
        <v>0.20210896309314588</v>
      </c>
      <c r="AQ1038" s="61">
        <f t="shared" si="190"/>
        <v>178364.11739130435</v>
      </c>
      <c r="AR1038" s="138"/>
      <c r="AS1038" s="138"/>
      <c r="AT1038" s="103" t="s">
        <v>91</v>
      </c>
      <c r="AU1038" s="52">
        <v>33079388</v>
      </c>
      <c r="AV1038" s="64">
        <f>IFERROR(AU1038/AR1025,"-")</f>
        <v>5.9264865226282833E-2</v>
      </c>
      <c r="AW1038" s="52">
        <v>162</v>
      </c>
      <c r="AX1038" s="64">
        <f>IFERROR(AW1038/AS1025,"-")</f>
        <v>0.33128834355828218</v>
      </c>
      <c r="AY1038" s="61">
        <f t="shared" si="191"/>
        <v>204193.75308641975</v>
      </c>
      <c r="AZ1038" s="138"/>
      <c r="BA1038" s="138"/>
      <c r="BB1038" s="103" t="s">
        <v>91</v>
      </c>
      <c r="BC1038" s="52">
        <v>6856301</v>
      </c>
      <c r="BD1038" s="64">
        <f>IFERROR(BC1038/AZ1025,"-")</f>
        <v>3.5795592333877184E-2</v>
      </c>
      <c r="BE1038" s="52">
        <v>48</v>
      </c>
      <c r="BF1038" s="64">
        <f>IFERROR(BE1038/BA1025,"-")</f>
        <v>0.24742268041237114</v>
      </c>
      <c r="BG1038" s="61">
        <f t="shared" si="192"/>
        <v>142839.60416666666</v>
      </c>
      <c r="BH1038" s="138"/>
      <c r="BI1038" s="150"/>
      <c r="BJ1038" s="103" t="s">
        <v>91</v>
      </c>
      <c r="BK1038" s="52">
        <f t="shared" si="184"/>
        <v>183730757</v>
      </c>
      <c r="BL1038" s="64">
        <f>IFERROR(BK1038/BH1025,"-")</f>
        <v>2.9241783306810206E-2</v>
      </c>
      <c r="BM1038" s="52">
        <f t="shared" si="185"/>
        <v>954</v>
      </c>
      <c r="BN1038" s="64">
        <f>IFERROR(BM1038/BI1025,"-")</f>
        <v>0.13015006821282402</v>
      </c>
      <c r="BO1038" s="61">
        <f t="shared" si="193"/>
        <v>192589.89203354297</v>
      </c>
    </row>
    <row r="1039" spans="2:67" s="106" customFormat="1">
      <c r="B1039" s="179"/>
      <c r="C1039" s="173"/>
      <c r="D1039" s="138"/>
      <c r="E1039" s="138"/>
      <c r="F1039" s="103" t="s">
        <v>95</v>
      </c>
      <c r="G1039" s="52">
        <v>1561315</v>
      </c>
      <c r="H1039" s="64">
        <f>IFERROR(G1039/D1025,"-")</f>
        <v>7.1581602150774262E-2</v>
      </c>
      <c r="I1039" s="52">
        <v>2</v>
      </c>
      <c r="J1039" s="64">
        <f>IFERROR(I1039/E1025,"-")</f>
        <v>0.2857142857142857</v>
      </c>
      <c r="K1039" s="61">
        <f t="shared" si="186"/>
        <v>780657.5</v>
      </c>
      <c r="L1039" s="138"/>
      <c r="M1039" s="138"/>
      <c r="N1039" s="103" t="s">
        <v>95</v>
      </c>
      <c r="O1039" s="52">
        <v>0</v>
      </c>
      <c r="P1039" s="64">
        <f>IFERROR(O1039/L1025,"-")</f>
        <v>0</v>
      </c>
      <c r="Q1039" s="52">
        <v>0</v>
      </c>
      <c r="R1039" s="64">
        <f>IFERROR(Q1039/M1025,"-")</f>
        <v>0</v>
      </c>
      <c r="S1039" s="61" t="str">
        <f t="shared" si="187"/>
        <v>-</v>
      </c>
      <c r="T1039" s="138"/>
      <c r="U1039" s="138"/>
      <c r="V1039" s="103" t="s">
        <v>95</v>
      </c>
      <c r="W1039" s="52">
        <v>12792728</v>
      </c>
      <c r="X1039" s="50">
        <f>W1039/T1025</f>
        <v>5.4315352692691082E-3</v>
      </c>
      <c r="Y1039" s="52">
        <v>157</v>
      </c>
      <c r="Z1039" s="64">
        <f>IFERROR(Y1039/U1025,"-")</f>
        <v>4.6977857570317173E-2</v>
      </c>
      <c r="AA1039" s="61">
        <f t="shared" si="188"/>
        <v>81482.343949044589</v>
      </c>
      <c r="AB1039" s="138"/>
      <c r="AC1039" s="138"/>
      <c r="AD1039" s="103" t="s">
        <v>95</v>
      </c>
      <c r="AE1039" s="52">
        <v>9574720</v>
      </c>
      <c r="AF1039" s="64">
        <f>IFERROR(AE1039/AB1025,"-")</f>
        <v>4.7265894594328119E-3</v>
      </c>
      <c r="AG1039" s="52">
        <v>137</v>
      </c>
      <c r="AH1039" s="64">
        <f>IFERROR(AG1039/AC1025,"-")</f>
        <v>6.4289066166119194E-2</v>
      </c>
      <c r="AI1039" s="61">
        <f t="shared" si="189"/>
        <v>69888.46715328467</v>
      </c>
      <c r="AJ1039" s="138"/>
      <c r="AK1039" s="138"/>
      <c r="AL1039" s="103" t="s">
        <v>95</v>
      </c>
      <c r="AM1039" s="52">
        <v>4192892</v>
      </c>
      <c r="AN1039" s="64">
        <f>IFERROR(AM1039/AJ1025,"-")</f>
        <v>3.8749355935938281E-3</v>
      </c>
      <c r="AO1039" s="52">
        <v>78</v>
      </c>
      <c r="AP1039" s="64">
        <f>IFERROR(AO1039/AK1025,"-")</f>
        <v>6.8541300527240778E-2</v>
      </c>
      <c r="AQ1039" s="61">
        <f t="shared" si="190"/>
        <v>53755.025641025641</v>
      </c>
      <c r="AR1039" s="138"/>
      <c r="AS1039" s="138"/>
      <c r="AT1039" s="103" t="s">
        <v>95</v>
      </c>
      <c r="AU1039" s="52">
        <v>615516</v>
      </c>
      <c r="AV1039" s="64">
        <f>IFERROR(AU1039/AR1025,"-")</f>
        <v>1.1027553709464246E-3</v>
      </c>
      <c r="AW1039" s="52">
        <v>28</v>
      </c>
      <c r="AX1039" s="64">
        <f>IFERROR(AW1039/AS1025,"-")</f>
        <v>5.7259713701431493E-2</v>
      </c>
      <c r="AY1039" s="61">
        <f t="shared" si="191"/>
        <v>21982.714285714286</v>
      </c>
      <c r="AZ1039" s="138"/>
      <c r="BA1039" s="138"/>
      <c r="BB1039" s="103" t="s">
        <v>95</v>
      </c>
      <c r="BC1039" s="52">
        <v>447583</v>
      </c>
      <c r="BD1039" s="64">
        <f>IFERROR(BC1039/AZ1025,"-")</f>
        <v>2.33675543176616E-3</v>
      </c>
      <c r="BE1039" s="52">
        <v>15</v>
      </c>
      <c r="BF1039" s="64">
        <f>IFERROR(BE1039/BA1025,"-")</f>
        <v>7.7319587628865982E-2</v>
      </c>
      <c r="BG1039" s="61">
        <f t="shared" si="192"/>
        <v>29838.866666666665</v>
      </c>
      <c r="BH1039" s="138"/>
      <c r="BI1039" s="150"/>
      <c r="BJ1039" s="103" t="s">
        <v>95</v>
      </c>
      <c r="BK1039" s="52">
        <f t="shared" si="184"/>
        <v>29184754</v>
      </c>
      <c r="BL1039" s="64">
        <f>IFERROR(BK1039/BH1025,"-")</f>
        <v>4.6449177386808588E-3</v>
      </c>
      <c r="BM1039" s="52">
        <f t="shared" si="185"/>
        <v>417</v>
      </c>
      <c r="BN1039" s="64">
        <f>IFERROR(BM1039/BI1025,"-")</f>
        <v>5.6889495225102317E-2</v>
      </c>
      <c r="BO1039" s="61">
        <f t="shared" si="193"/>
        <v>69987.419664268586</v>
      </c>
    </row>
    <row r="1040" spans="2:67" s="106" customFormat="1">
      <c r="B1040" s="179"/>
      <c r="C1040" s="173"/>
      <c r="D1040" s="138"/>
      <c r="E1040" s="138"/>
      <c r="F1040" s="104" t="s">
        <v>93</v>
      </c>
      <c r="G1040" s="55">
        <v>2680</v>
      </c>
      <c r="H1040" s="65">
        <f>IFERROR(G1040/D1025,"-")</f>
        <v>1.2286994857800958E-4</v>
      </c>
      <c r="I1040" s="55">
        <v>1</v>
      </c>
      <c r="J1040" s="65">
        <f>IFERROR(I1040/E1025,"-")</f>
        <v>0.14285714285714285</v>
      </c>
      <c r="K1040" s="62">
        <f t="shared" si="186"/>
        <v>2680</v>
      </c>
      <c r="L1040" s="138"/>
      <c r="M1040" s="138"/>
      <c r="N1040" s="104" t="s">
        <v>93</v>
      </c>
      <c r="O1040" s="55">
        <v>13467</v>
      </c>
      <c r="P1040" s="65">
        <f>IFERROR(O1040/L1025,"-")</f>
        <v>2.7706290687892451E-4</v>
      </c>
      <c r="Q1040" s="55">
        <v>4</v>
      </c>
      <c r="R1040" s="65">
        <f>IFERROR(Q1040/M1025,"-")</f>
        <v>0.13793103448275862</v>
      </c>
      <c r="S1040" s="62">
        <f t="shared" si="187"/>
        <v>3366.75</v>
      </c>
      <c r="T1040" s="138"/>
      <c r="U1040" s="138"/>
      <c r="V1040" s="104" t="s">
        <v>93</v>
      </c>
      <c r="W1040" s="55">
        <v>4141466</v>
      </c>
      <c r="X1040" s="53">
        <f>W1040/T1025</f>
        <v>1.758383250662318E-3</v>
      </c>
      <c r="Y1040" s="55">
        <v>253</v>
      </c>
      <c r="Z1040" s="65">
        <f>IFERROR(Y1040/U1025,"-")</f>
        <v>7.5703171753441059E-2</v>
      </c>
      <c r="AA1040" s="62">
        <f t="shared" si="188"/>
        <v>16369.430830039526</v>
      </c>
      <c r="AB1040" s="138"/>
      <c r="AC1040" s="138"/>
      <c r="AD1040" s="104" t="s">
        <v>93</v>
      </c>
      <c r="AE1040" s="55">
        <v>4582600</v>
      </c>
      <c r="AF1040" s="65">
        <f>IFERROR(AE1040/AB1025,"-")</f>
        <v>2.2622143370037767E-3</v>
      </c>
      <c r="AG1040" s="55">
        <v>227</v>
      </c>
      <c r="AH1040" s="65">
        <f>IFERROR(AG1040/AC1025,"-")</f>
        <v>0.10652275926794932</v>
      </c>
      <c r="AI1040" s="62">
        <f t="shared" si="189"/>
        <v>20187.665198237886</v>
      </c>
      <c r="AJ1040" s="138"/>
      <c r="AK1040" s="138"/>
      <c r="AL1040" s="104" t="s">
        <v>93</v>
      </c>
      <c r="AM1040" s="55">
        <v>6599522</v>
      </c>
      <c r="AN1040" s="65">
        <f>IFERROR(AM1040/AJ1025,"-")</f>
        <v>6.0990654418252429E-3</v>
      </c>
      <c r="AO1040" s="55">
        <v>162</v>
      </c>
      <c r="AP1040" s="65">
        <f>IFERROR(AO1040/AK1025,"-")</f>
        <v>0.14235500878734622</v>
      </c>
      <c r="AQ1040" s="62">
        <f t="shared" si="190"/>
        <v>40737.790123456791</v>
      </c>
      <c r="AR1040" s="138"/>
      <c r="AS1040" s="138"/>
      <c r="AT1040" s="104" t="s">
        <v>93</v>
      </c>
      <c r="AU1040" s="55">
        <v>1650484</v>
      </c>
      <c r="AV1040" s="65">
        <f>IFERROR(AU1040/AR1025,"-")</f>
        <v>2.9569988361978221E-3</v>
      </c>
      <c r="AW1040" s="55">
        <v>86</v>
      </c>
      <c r="AX1040" s="65">
        <f>IFERROR(AW1040/AS1025,"-")</f>
        <v>0.17586912065439672</v>
      </c>
      <c r="AY1040" s="62">
        <f t="shared" si="191"/>
        <v>19191.674418604653</v>
      </c>
      <c r="AZ1040" s="138"/>
      <c r="BA1040" s="138"/>
      <c r="BB1040" s="104" t="s">
        <v>93</v>
      </c>
      <c r="BC1040" s="55">
        <v>238599</v>
      </c>
      <c r="BD1040" s="65">
        <f>IFERROR(BC1040/AZ1025,"-")</f>
        <v>1.245685178534426E-3</v>
      </c>
      <c r="BE1040" s="55">
        <v>22</v>
      </c>
      <c r="BF1040" s="65">
        <f>IFERROR(BE1040/BA1025,"-")</f>
        <v>0.1134020618556701</v>
      </c>
      <c r="BG1040" s="62">
        <f t="shared" si="192"/>
        <v>10845.40909090909</v>
      </c>
      <c r="BH1040" s="138"/>
      <c r="BI1040" s="150"/>
      <c r="BJ1040" s="104" t="s">
        <v>93</v>
      </c>
      <c r="BK1040" s="55">
        <f t="shared" si="184"/>
        <v>17228818</v>
      </c>
      <c r="BL1040" s="65">
        <f>IFERROR(BK1040/BH1025,"-")</f>
        <v>2.7420632822433275E-3</v>
      </c>
      <c r="BM1040" s="55">
        <f t="shared" si="185"/>
        <v>755</v>
      </c>
      <c r="BN1040" s="65">
        <f>IFERROR(BM1040/BI1025,"-")</f>
        <v>0.10300136425648022</v>
      </c>
      <c r="BO1040" s="62">
        <f t="shared" si="193"/>
        <v>22819.626490066225</v>
      </c>
    </row>
    <row r="1041" spans="2:67" s="106" customFormat="1">
      <c r="B1041" s="179"/>
      <c r="C1041" s="174"/>
      <c r="D1041" s="139"/>
      <c r="E1041" s="139"/>
      <c r="F1041" s="105" t="s">
        <v>101</v>
      </c>
      <c r="G1041" s="56">
        <f>SUM(G1025:G1040)</f>
        <v>1584956</v>
      </c>
      <c r="H1041" s="65">
        <f>IFERROR(G1041/D1025,"-")</f>
        <v>7.2665470977017824E-2</v>
      </c>
      <c r="I1041" s="55">
        <v>3</v>
      </c>
      <c r="J1041" s="65">
        <f>IFERROR(I1041/E1025,"-")</f>
        <v>0.42857142857142855</v>
      </c>
      <c r="K1041" s="62">
        <f t="shared" si="186"/>
        <v>528318.66666666663</v>
      </c>
      <c r="L1041" s="139"/>
      <c r="M1041" s="139"/>
      <c r="N1041" s="105" t="s">
        <v>101</v>
      </c>
      <c r="O1041" s="56">
        <f>SUM(O1025:O1040)</f>
        <v>7853310</v>
      </c>
      <c r="P1041" s="65">
        <f>IFERROR(O1041/L1025,"-")</f>
        <v>0.16156982974837208</v>
      </c>
      <c r="Q1041" s="55">
        <v>26</v>
      </c>
      <c r="R1041" s="65">
        <f>IFERROR(Q1041/M1025,"-")</f>
        <v>0.89655172413793105</v>
      </c>
      <c r="S1041" s="62">
        <f t="shared" si="187"/>
        <v>302050.38461538462</v>
      </c>
      <c r="T1041" s="139"/>
      <c r="U1041" s="139"/>
      <c r="V1041" s="105" t="s">
        <v>101</v>
      </c>
      <c r="W1041" s="56">
        <f>SUM(W1025:W1040)</f>
        <v>403868487</v>
      </c>
      <c r="X1041" s="53">
        <f>W1041/T1025</f>
        <v>0.17147444480073776</v>
      </c>
      <c r="Y1041" s="55">
        <v>2381</v>
      </c>
      <c r="Z1041" s="65">
        <f>IFERROR(Y1041/U1025,"-")</f>
        <v>0.71244763614602036</v>
      </c>
      <c r="AA1041" s="62">
        <f t="shared" si="188"/>
        <v>169621.37211255776</v>
      </c>
      <c r="AB1041" s="139"/>
      <c r="AC1041" s="139"/>
      <c r="AD1041" s="105" t="s">
        <v>101</v>
      </c>
      <c r="AE1041" s="56">
        <f>SUM(AE1025:AE1040)</f>
        <v>433011443</v>
      </c>
      <c r="AF1041" s="65">
        <f>IFERROR(AE1041/AB1025,"-")</f>
        <v>0.21375740724507783</v>
      </c>
      <c r="AG1041" s="55">
        <v>1743</v>
      </c>
      <c r="AH1041" s="65">
        <f>IFERROR(AG1041/AC1025,"-")</f>
        <v>0.81792585640544346</v>
      </c>
      <c r="AI1041" s="62">
        <f t="shared" si="189"/>
        <v>248428.82558806654</v>
      </c>
      <c r="AJ1041" s="139"/>
      <c r="AK1041" s="139"/>
      <c r="AL1041" s="105" t="s">
        <v>101</v>
      </c>
      <c r="AM1041" s="56">
        <f>SUM(AM1025:AM1040)</f>
        <v>271912880</v>
      </c>
      <c r="AN1041" s="65">
        <f>IFERROR(AM1041/AJ1025,"-")</f>
        <v>0.25129311631890527</v>
      </c>
      <c r="AO1041" s="55">
        <v>947</v>
      </c>
      <c r="AP1041" s="65">
        <f>IFERROR(AO1041/AK1025,"-")</f>
        <v>0.83216168717047456</v>
      </c>
      <c r="AQ1041" s="62">
        <f t="shared" si="190"/>
        <v>287130.81309398101</v>
      </c>
      <c r="AR1041" s="139"/>
      <c r="AS1041" s="139"/>
      <c r="AT1041" s="105" t="s">
        <v>101</v>
      </c>
      <c r="AU1041" s="56">
        <f>SUM(AU1025:AU1040)</f>
        <v>153042734</v>
      </c>
      <c r="AV1041" s="65">
        <f>IFERROR(AU1041/AR1025,"-")</f>
        <v>0.27419059277553304</v>
      </c>
      <c r="AW1041" s="55">
        <v>438</v>
      </c>
      <c r="AX1041" s="65">
        <f>IFERROR(AW1041/AS1025,"-")</f>
        <v>0.89570552147239269</v>
      </c>
      <c r="AY1041" s="62">
        <f t="shared" si="191"/>
        <v>349412.63470319635</v>
      </c>
      <c r="AZ1041" s="139"/>
      <c r="BA1041" s="139"/>
      <c r="BB1041" s="105" t="s">
        <v>101</v>
      </c>
      <c r="BC1041" s="56">
        <f>SUM(BC1025:BC1040)</f>
        <v>54774202</v>
      </c>
      <c r="BD1041" s="65">
        <f>IFERROR(BC1041/AZ1025,"-")</f>
        <v>0.2859668799846215</v>
      </c>
      <c r="BE1041" s="55">
        <v>169</v>
      </c>
      <c r="BF1041" s="65">
        <f>IFERROR(BE1041/BA1025,"-")</f>
        <v>0.87113402061855671</v>
      </c>
      <c r="BG1041" s="62">
        <f t="shared" si="192"/>
        <v>324107.70414201182</v>
      </c>
      <c r="BH1041" s="139"/>
      <c r="BI1041" s="151"/>
      <c r="BJ1041" s="105" t="s">
        <v>101</v>
      </c>
      <c r="BK1041" s="56">
        <f t="shared" si="184"/>
        <v>1326048012</v>
      </c>
      <c r="BL1041" s="65">
        <f>IFERROR(BK1041/BH1025,"-")</f>
        <v>0.21104799900938992</v>
      </c>
      <c r="BM1041" s="56">
        <f t="shared" si="185"/>
        <v>5707</v>
      </c>
      <c r="BN1041" s="65">
        <f>IFERROR(BM1041/BI1025,"-")</f>
        <v>0.77858117326057297</v>
      </c>
      <c r="BO1041" s="62">
        <f t="shared" si="193"/>
        <v>232354.65428421236</v>
      </c>
    </row>
    <row r="1042" spans="2:67" s="106" customFormat="1">
      <c r="B1042" s="179">
        <v>62</v>
      </c>
      <c r="C1042" s="172" t="s">
        <v>19</v>
      </c>
      <c r="D1042" s="137">
        <v>49916010</v>
      </c>
      <c r="E1042" s="137">
        <v>31</v>
      </c>
      <c r="F1042" s="101" t="s">
        <v>66</v>
      </c>
      <c r="G1042" s="48">
        <v>1254675</v>
      </c>
      <c r="H1042" s="63">
        <f>IFERROR(G1042/D1042,"-")</f>
        <v>2.5135722987474358E-2</v>
      </c>
      <c r="I1042" s="48">
        <v>5</v>
      </c>
      <c r="J1042" s="63">
        <f>IFERROR(I1042/E1042,"-")</f>
        <v>0.16129032258064516</v>
      </c>
      <c r="K1042" s="60">
        <f t="shared" si="186"/>
        <v>250935</v>
      </c>
      <c r="L1042" s="137">
        <v>112151630</v>
      </c>
      <c r="M1042" s="137">
        <v>73</v>
      </c>
      <c r="N1042" s="101" t="s">
        <v>66</v>
      </c>
      <c r="O1042" s="48">
        <v>1462674</v>
      </c>
      <c r="P1042" s="63">
        <f>IFERROR(O1042/L1042,"-")</f>
        <v>1.3041932604992009E-2</v>
      </c>
      <c r="Q1042" s="48">
        <v>24</v>
      </c>
      <c r="R1042" s="63">
        <f>IFERROR(Q1042/M1042,"-")</f>
        <v>0.32876712328767121</v>
      </c>
      <c r="S1042" s="60">
        <f t="shared" si="187"/>
        <v>60944.75</v>
      </c>
      <c r="T1042" s="137">
        <v>3194837450</v>
      </c>
      <c r="U1042" s="137">
        <v>4908</v>
      </c>
      <c r="V1042" s="101" t="s">
        <v>66</v>
      </c>
      <c r="W1042" s="48">
        <v>75590253</v>
      </c>
      <c r="X1042" s="46">
        <f>W1042/T1042</f>
        <v>2.3660124868011674E-2</v>
      </c>
      <c r="Y1042" s="48">
        <v>824</v>
      </c>
      <c r="Z1042" s="63">
        <f>IFERROR(Y1042/U1042,"-")</f>
        <v>0.16788916055419723</v>
      </c>
      <c r="AA1042" s="60">
        <f t="shared" si="188"/>
        <v>91735.743932038837</v>
      </c>
      <c r="AB1042" s="137">
        <v>2698754850</v>
      </c>
      <c r="AC1042" s="137">
        <v>3297</v>
      </c>
      <c r="AD1042" s="101" t="s">
        <v>66</v>
      </c>
      <c r="AE1042" s="48">
        <v>87950207</v>
      </c>
      <c r="AF1042" s="63">
        <f>IFERROR(AE1042/AB1042,"-")</f>
        <v>3.2589179784151198E-2</v>
      </c>
      <c r="AG1042" s="48">
        <v>772</v>
      </c>
      <c r="AH1042" s="63">
        <f>IFERROR(AG1042/AC1042,"-")</f>
        <v>0.23415225962996664</v>
      </c>
      <c r="AI1042" s="60">
        <f t="shared" si="189"/>
        <v>113925.13860103628</v>
      </c>
      <c r="AJ1042" s="137">
        <v>1557857180</v>
      </c>
      <c r="AK1042" s="137">
        <v>1685</v>
      </c>
      <c r="AL1042" s="101" t="s">
        <v>66</v>
      </c>
      <c r="AM1042" s="48">
        <v>64700123</v>
      </c>
      <c r="AN1042" s="63">
        <f>IFERROR(AM1042/AJ1042,"-")</f>
        <v>4.1531485575590443E-2</v>
      </c>
      <c r="AO1042" s="48">
        <v>447</v>
      </c>
      <c r="AP1042" s="63">
        <f>IFERROR(AO1042/AK1042,"-")</f>
        <v>0.26528189910979227</v>
      </c>
      <c r="AQ1042" s="60">
        <f t="shared" si="190"/>
        <v>144743.00447427292</v>
      </c>
      <c r="AR1042" s="137">
        <v>818598780</v>
      </c>
      <c r="AS1042" s="137">
        <v>789</v>
      </c>
      <c r="AT1042" s="101" t="s">
        <v>66</v>
      </c>
      <c r="AU1042" s="48">
        <v>55970403</v>
      </c>
      <c r="AV1042" s="63">
        <f>IFERROR(AU1042/AR1042,"-")</f>
        <v>6.8373425868042459E-2</v>
      </c>
      <c r="AW1042" s="48">
        <v>242</v>
      </c>
      <c r="AX1042" s="63">
        <f>IFERROR(AW1042/AS1042,"-")</f>
        <v>0.30671736375158426</v>
      </c>
      <c r="AY1042" s="60">
        <f t="shared" si="191"/>
        <v>231282.65702479339</v>
      </c>
      <c r="AZ1042" s="137">
        <v>318685330</v>
      </c>
      <c r="BA1042" s="137">
        <v>309</v>
      </c>
      <c r="BB1042" s="101" t="s">
        <v>66</v>
      </c>
      <c r="BC1042" s="48">
        <v>31640228</v>
      </c>
      <c r="BD1042" s="63">
        <f>IFERROR(BC1042/AZ1042,"-")</f>
        <v>9.9283603672625911E-2</v>
      </c>
      <c r="BE1042" s="48">
        <v>89</v>
      </c>
      <c r="BF1042" s="63">
        <f>IFERROR(BE1042/BA1042,"-")</f>
        <v>0.28802588996763756</v>
      </c>
      <c r="BG1042" s="60">
        <f t="shared" si="192"/>
        <v>355508.17977528088</v>
      </c>
      <c r="BH1042" s="137">
        <f>SUM(D1042,L1042,T1042,AB1042,AJ1042,AR1042,AZ1042)</f>
        <v>8750801230</v>
      </c>
      <c r="BI1042" s="149">
        <f>SUM(E1042,M1042,U1042,AC1042,AK1042,AS1042,BA1042)</f>
        <v>11092</v>
      </c>
      <c r="BJ1042" s="101" t="s">
        <v>66</v>
      </c>
      <c r="BK1042" s="48">
        <f t="shared" si="184"/>
        <v>318568563</v>
      </c>
      <c r="BL1042" s="63">
        <f>IFERROR(BK1042/BH1042,"-")</f>
        <v>3.6404502242362094E-2</v>
      </c>
      <c r="BM1042" s="48">
        <f t="shared" si="185"/>
        <v>2403</v>
      </c>
      <c r="BN1042" s="63">
        <f>IFERROR(BM1042/BI1042,"-")</f>
        <v>0.21664262531554274</v>
      </c>
      <c r="BO1042" s="60">
        <f t="shared" si="193"/>
        <v>132571.1872659176</v>
      </c>
    </row>
    <row r="1043" spans="2:67" s="106" customFormat="1">
      <c r="B1043" s="179"/>
      <c r="C1043" s="173"/>
      <c r="D1043" s="138"/>
      <c r="E1043" s="138"/>
      <c r="F1043" s="102" t="s">
        <v>68</v>
      </c>
      <c r="G1043" s="52">
        <v>293459</v>
      </c>
      <c r="H1043" s="64">
        <f>IFERROR(G1043/D1042,"-")</f>
        <v>5.8790556376601419E-3</v>
      </c>
      <c r="I1043" s="52">
        <v>8</v>
      </c>
      <c r="J1043" s="64">
        <f>IFERROR(I1043/E1042,"-")</f>
        <v>0.25806451612903225</v>
      </c>
      <c r="K1043" s="61">
        <f t="shared" si="186"/>
        <v>36682.375</v>
      </c>
      <c r="L1043" s="138"/>
      <c r="M1043" s="138"/>
      <c r="N1043" s="102" t="s">
        <v>68</v>
      </c>
      <c r="O1043" s="52">
        <v>1499735</v>
      </c>
      <c r="P1043" s="64">
        <f>IFERROR(O1043/L1042,"-")</f>
        <v>1.3372387008552618E-2</v>
      </c>
      <c r="Q1043" s="52">
        <v>21</v>
      </c>
      <c r="R1043" s="64">
        <f>IFERROR(Q1043/M1042,"-")</f>
        <v>0.28767123287671231</v>
      </c>
      <c r="S1043" s="61">
        <f t="shared" si="187"/>
        <v>71415.952380952382</v>
      </c>
      <c r="T1043" s="138"/>
      <c r="U1043" s="138"/>
      <c r="V1043" s="102" t="s">
        <v>68</v>
      </c>
      <c r="W1043" s="52">
        <v>100426838</v>
      </c>
      <c r="X1043" s="50">
        <f>W1043/T1042</f>
        <v>3.1434099409345537E-2</v>
      </c>
      <c r="Y1043" s="52">
        <v>1121</v>
      </c>
      <c r="Z1043" s="64">
        <f>IFERROR(Y1043/U1042,"-")</f>
        <v>0.22840260798696008</v>
      </c>
      <c r="AA1043" s="61">
        <f t="shared" si="188"/>
        <v>89586.831400535229</v>
      </c>
      <c r="AB1043" s="138"/>
      <c r="AC1043" s="138"/>
      <c r="AD1043" s="102" t="s">
        <v>68</v>
      </c>
      <c r="AE1043" s="52">
        <v>56361177</v>
      </c>
      <c r="AF1043" s="64">
        <f>IFERROR(AE1043/AB1042,"-")</f>
        <v>2.0884141069723319E-2</v>
      </c>
      <c r="AG1043" s="52">
        <v>944</v>
      </c>
      <c r="AH1043" s="64">
        <f>IFERROR(AG1043/AC1042,"-")</f>
        <v>0.28632089778586595</v>
      </c>
      <c r="AI1043" s="61">
        <f t="shared" si="189"/>
        <v>59704.636652542373</v>
      </c>
      <c r="AJ1043" s="138"/>
      <c r="AK1043" s="138"/>
      <c r="AL1043" s="102" t="s">
        <v>68</v>
      </c>
      <c r="AM1043" s="52">
        <v>23492797</v>
      </c>
      <c r="AN1043" s="64">
        <f>IFERROR(AM1043/AJ1042,"-")</f>
        <v>1.508019945705164E-2</v>
      </c>
      <c r="AO1043" s="52">
        <v>546</v>
      </c>
      <c r="AP1043" s="64">
        <f>IFERROR(AO1043/AK1042,"-")</f>
        <v>0.32403560830860534</v>
      </c>
      <c r="AQ1043" s="61">
        <f t="shared" si="190"/>
        <v>43027.100732600731</v>
      </c>
      <c r="AR1043" s="138"/>
      <c r="AS1043" s="138"/>
      <c r="AT1043" s="102" t="s">
        <v>68</v>
      </c>
      <c r="AU1043" s="52">
        <v>18009611</v>
      </c>
      <c r="AV1043" s="64">
        <f>IFERROR(AU1043/AR1042,"-")</f>
        <v>2.2000534865199775E-2</v>
      </c>
      <c r="AW1043" s="52">
        <v>280</v>
      </c>
      <c r="AX1043" s="64">
        <f>IFERROR(AW1043/AS1042,"-")</f>
        <v>0.35487959442332068</v>
      </c>
      <c r="AY1043" s="61">
        <f t="shared" si="191"/>
        <v>64320.039285714287</v>
      </c>
      <c r="AZ1043" s="138"/>
      <c r="BA1043" s="138"/>
      <c r="BB1043" s="102" t="s">
        <v>68</v>
      </c>
      <c r="BC1043" s="52">
        <v>3753299</v>
      </c>
      <c r="BD1043" s="64">
        <f>IFERROR(BC1043/AZ1042,"-")</f>
        <v>1.1777445168247939E-2</v>
      </c>
      <c r="BE1043" s="52">
        <v>99</v>
      </c>
      <c r="BF1043" s="64">
        <f>IFERROR(BE1043/BA1042,"-")</f>
        <v>0.32038834951456313</v>
      </c>
      <c r="BG1043" s="61">
        <f t="shared" si="192"/>
        <v>37912.111111111109</v>
      </c>
      <c r="BH1043" s="138"/>
      <c r="BI1043" s="150"/>
      <c r="BJ1043" s="102" t="s">
        <v>68</v>
      </c>
      <c r="BK1043" s="52">
        <f t="shared" si="184"/>
        <v>203836916</v>
      </c>
      <c r="BL1043" s="64">
        <f>IFERROR(BK1043/BH1042,"-")</f>
        <v>2.3293514575693317E-2</v>
      </c>
      <c r="BM1043" s="52">
        <f t="shared" si="185"/>
        <v>3019</v>
      </c>
      <c r="BN1043" s="64">
        <f>IFERROR(BM1043/BI1042,"-")</f>
        <v>0.27217814641182836</v>
      </c>
      <c r="BO1043" s="61">
        <f t="shared" si="193"/>
        <v>67518.024511427619</v>
      </c>
    </row>
    <row r="1044" spans="2:67" s="106" customFormat="1">
      <c r="B1044" s="179"/>
      <c r="C1044" s="173"/>
      <c r="D1044" s="138"/>
      <c r="E1044" s="138"/>
      <c r="F1044" s="103" t="s">
        <v>70</v>
      </c>
      <c r="G1044" s="52">
        <v>88208</v>
      </c>
      <c r="H1044" s="64">
        <f>IFERROR(G1044/D1042,"-")</f>
        <v>1.7671284223238196E-3</v>
      </c>
      <c r="I1044" s="52">
        <v>2</v>
      </c>
      <c r="J1044" s="64">
        <f>IFERROR(I1044/E1042,"-")</f>
        <v>6.4516129032258063E-2</v>
      </c>
      <c r="K1044" s="61">
        <f t="shared" si="186"/>
        <v>44104</v>
      </c>
      <c r="L1044" s="138"/>
      <c r="M1044" s="138"/>
      <c r="N1044" s="103" t="s">
        <v>70</v>
      </c>
      <c r="O1044" s="52">
        <v>261079</v>
      </c>
      <c r="P1044" s="64">
        <f>IFERROR(O1044/L1042,"-")</f>
        <v>2.3279108827932325E-3</v>
      </c>
      <c r="Q1044" s="52">
        <v>11</v>
      </c>
      <c r="R1044" s="64">
        <f>IFERROR(Q1044/M1042,"-")</f>
        <v>0.15068493150684931</v>
      </c>
      <c r="S1044" s="61">
        <f t="shared" si="187"/>
        <v>23734.454545454544</v>
      </c>
      <c r="T1044" s="138"/>
      <c r="U1044" s="138"/>
      <c r="V1044" s="103" t="s">
        <v>70</v>
      </c>
      <c r="W1044" s="52">
        <v>42325378</v>
      </c>
      <c r="X1044" s="50">
        <f>W1044/T1042</f>
        <v>1.3248053668583358E-2</v>
      </c>
      <c r="Y1044" s="52">
        <v>941</v>
      </c>
      <c r="Z1044" s="64">
        <f>IFERROR(Y1044/U1042,"-")</f>
        <v>0.1917277913610432</v>
      </c>
      <c r="AA1044" s="61">
        <f t="shared" si="188"/>
        <v>44979.147715196603</v>
      </c>
      <c r="AB1044" s="138"/>
      <c r="AC1044" s="138"/>
      <c r="AD1044" s="103" t="s">
        <v>70</v>
      </c>
      <c r="AE1044" s="52">
        <v>29584734</v>
      </c>
      <c r="AF1044" s="64">
        <f>IFERROR(AE1044/AB1042,"-")</f>
        <v>1.0962364365922307E-2</v>
      </c>
      <c r="AG1044" s="52">
        <v>731</v>
      </c>
      <c r="AH1044" s="64">
        <f>IFERROR(AG1044/AC1042,"-")</f>
        <v>0.22171671216257202</v>
      </c>
      <c r="AI1044" s="61">
        <f t="shared" si="189"/>
        <v>40471.592339261289</v>
      </c>
      <c r="AJ1044" s="138"/>
      <c r="AK1044" s="138"/>
      <c r="AL1044" s="103" t="s">
        <v>70</v>
      </c>
      <c r="AM1044" s="52">
        <v>13532363</v>
      </c>
      <c r="AN1044" s="64">
        <f>IFERROR(AM1044/AJ1042,"-")</f>
        <v>8.6865234976161287E-3</v>
      </c>
      <c r="AO1044" s="52">
        <v>412</v>
      </c>
      <c r="AP1044" s="64">
        <f>IFERROR(AO1044/AK1042,"-")</f>
        <v>0.24451038575667655</v>
      </c>
      <c r="AQ1044" s="61">
        <f t="shared" si="190"/>
        <v>32845.541262135921</v>
      </c>
      <c r="AR1044" s="138"/>
      <c r="AS1044" s="138"/>
      <c r="AT1044" s="103" t="s">
        <v>70</v>
      </c>
      <c r="AU1044" s="52">
        <v>8997519</v>
      </c>
      <c r="AV1044" s="64">
        <f>IFERROR(AU1044/AR1042,"-")</f>
        <v>1.0991366246600074E-2</v>
      </c>
      <c r="AW1044" s="52">
        <v>200</v>
      </c>
      <c r="AX1044" s="64">
        <f>IFERROR(AW1044/AS1042,"-")</f>
        <v>0.25348542458808621</v>
      </c>
      <c r="AY1044" s="61">
        <f t="shared" si="191"/>
        <v>44987.595000000001</v>
      </c>
      <c r="AZ1044" s="138"/>
      <c r="BA1044" s="138"/>
      <c r="BB1044" s="103" t="s">
        <v>70</v>
      </c>
      <c r="BC1044" s="52">
        <v>6074652</v>
      </c>
      <c r="BD1044" s="64">
        <f>IFERROR(BC1044/AZ1042,"-")</f>
        <v>1.906159910153379E-2</v>
      </c>
      <c r="BE1044" s="52">
        <v>74</v>
      </c>
      <c r="BF1044" s="64">
        <f>IFERROR(BE1044/BA1042,"-")</f>
        <v>0.23948220064724918</v>
      </c>
      <c r="BG1044" s="61">
        <f t="shared" si="192"/>
        <v>82089.891891891893</v>
      </c>
      <c r="BH1044" s="138"/>
      <c r="BI1044" s="150"/>
      <c r="BJ1044" s="103" t="s">
        <v>70</v>
      </c>
      <c r="BK1044" s="52">
        <f t="shared" si="184"/>
        <v>100863933</v>
      </c>
      <c r="BL1044" s="64">
        <f>IFERROR(BK1044/BH1042,"-")</f>
        <v>1.1526251179630553E-2</v>
      </c>
      <c r="BM1044" s="52">
        <f t="shared" si="185"/>
        <v>2371</v>
      </c>
      <c r="BN1044" s="64">
        <f>IFERROR(BM1044/BI1042,"-")</f>
        <v>0.21375766318067074</v>
      </c>
      <c r="BO1044" s="61">
        <f t="shared" si="193"/>
        <v>42540.671868409954</v>
      </c>
    </row>
    <row r="1045" spans="2:67" s="106" customFormat="1">
      <c r="B1045" s="179"/>
      <c r="C1045" s="173"/>
      <c r="D1045" s="138"/>
      <c r="E1045" s="138"/>
      <c r="F1045" s="103" t="s">
        <v>72</v>
      </c>
      <c r="G1045" s="52">
        <v>0</v>
      </c>
      <c r="H1045" s="64">
        <f>IFERROR(G1045/D1042,"-")</f>
        <v>0</v>
      </c>
      <c r="I1045" s="52">
        <v>0</v>
      </c>
      <c r="J1045" s="64">
        <f>IFERROR(I1045/E1042,"-")</f>
        <v>0</v>
      </c>
      <c r="K1045" s="61" t="str">
        <f t="shared" si="186"/>
        <v>-</v>
      </c>
      <c r="L1045" s="138"/>
      <c r="M1045" s="138"/>
      <c r="N1045" s="103" t="s">
        <v>72</v>
      </c>
      <c r="O1045" s="52">
        <v>45948</v>
      </c>
      <c r="P1045" s="64">
        <f>IFERROR(O1045/L1042,"-")</f>
        <v>4.0969533835575998E-4</v>
      </c>
      <c r="Q1045" s="52">
        <v>5</v>
      </c>
      <c r="R1045" s="64">
        <f>IFERROR(Q1045/M1042,"-")</f>
        <v>6.8493150684931503E-2</v>
      </c>
      <c r="S1045" s="61">
        <f t="shared" si="187"/>
        <v>9189.6</v>
      </c>
      <c r="T1045" s="138"/>
      <c r="U1045" s="138"/>
      <c r="V1045" s="103" t="s">
        <v>72</v>
      </c>
      <c r="W1045" s="52">
        <v>8338738</v>
      </c>
      <c r="X1045" s="50">
        <f>W1045/T1042</f>
        <v>2.6100664370263971E-3</v>
      </c>
      <c r="Y1045" s="52">
        <v>155</v>
      </c>
      <c r="Z1045" s="64">
        <f>IFERROR(Y1045/U1042,"-")</f>
        <v>3.1581092094539527E-2</v>
      </c>
      <c r="AA1045" s="61">
        <f t="shared" si="188"/>
        <v>53798.309677419355</v>
      </c>
      <c r="AB1045" s="138"/>
      <c r="AC1045" s="138"/>
      <c r="AD1045" s="103" t="s">
        <v>72</v>
      </c>
      <c r="AE1045" s="52">
        <v>2810435</v>
      </c>
      <c r="AF1045" s="64">
        <f>IFERROR(AE1045/AB1042,"-")</f>
        <v>1.041382102564818E-3</v>
      </c>
      <c r="AG1045" s="52">
        <v>105</v>
      </c>
      <c r="AH1045" s="64">
        <f>IFERROR(AG1045/AC1042,"-")</f>
        <v>3.1847133757961783E-2</v>
      </c>
      <c r="AI1045" s="61">
        <f t="shared" si="189"/>
        <v>26766.047619047618</v>
      </c>
      <c r="AJ1045" s="138"/>
      <c r="AK1045" s="138"/>
      <c r="AL1045" s="103" t="s">
        <v>72</v>
      </c>
      <c r="AM1045" s="52">
        <v>513525</v>
      </c>
      <c r="AN1045" s="64">
        <f>IFERROR(AM1045/AJ1042,"-")</f>
        <v>3.2963548044885604E-4</v>
      </c>
      <c r="AO1045" s="52">
        <v>43</v>
      </c>
      <c r="AP1045" s="64">
        <f>IFERROR(AO1045/AK1042,"-")</f>
        <v>2.5519287833827894E-2</v>
      </c>
      <c r="AQ1045" s="61">
        <f t="shared" si="190"/>
        <v>11942.441860465116</v>
      </c>
      <c r="AR1045" s="138"/>
      <c r="AS1045" s="138"/>
      <c r="AT1045" s="103" t="s">
        <v>72</v>
      </c>
      <c r="AU1045" s="52">
        <v>1451633</v>
      </c>
      <c r="AV1045" s="64">
        <f>IFERROR(AU1045/AR1042,"-")</f>
        <v>1.7733143946293201E-3</v>
      </c>
      <c r="AW1045" s="52">
        <v>23</v>
      </c>
      <c r="AX1045" s="64">
        <f>IFERROR(AW1045/AS1042,"-")</f>
        <v>2.9150823827629912E-2</v>
      </c>
      <c r="AY1045" s="61">
        <f t="shared" si="191"/>
        <v>63114.478260869568</v>
      </c>
      <c r="AZ1045" s="138"/>
      <c r="BA1045" s="138"/>
      <c r="BB1045" s="103" t="s">
        <v>72</v>
      </c>
      <c r="BC1045" s="52">
        <v>54159</v>
      </c>
      <c r="BD1045" s="64">
        <f>IFERROR(BC1045/AZ1042,"-")</f>
        <v>1.6994506775696265E-4</v>
      </c>
      <c r="BE1045" s="52">
        <v>6</v>
      </c>
      <c r="BF1045" s="64">
        <f>IFERROR(BE1045/BA1042,"-")</f>
        <v>1.9417475728155338E-2</v>
      </c>
      <c r="BG1045" s="61">
        <f t="shared" si="192"/>
        <v>9026.5</v>
      </c>
      <c r="BH1045" s="138"/>
      <c r="BI1045" s="150"/>
      <c r="BJ1045" s="103" t="s">
        <v>72</v>
      </c>
      <c r="BK1045" s="52">
        <f t="shared" si="184"/>
        <v>13214438</v>
      </c>
      <c r="BL1045" s="64">
        <f>IFERROR(BK1045/BH1042,"-")</f>
        <v>1.510083208689223E-3</v>
      </c>
      <c r="BM1045" s="52">
        <f t="shared" si="185"/>
        <v>337</v>
      </c>
      <c r="BN1045" s="64">
        <f>IFERROR(BM1045/BI1042,"-")</f>
        <v>3.0382257482870538E-2</v>
      </c>
      <c r="BO1045" s="61">
        <f t="shared" si="193"/>
        <v>39211.982195845696</v>
      </c>
    </row>
    <row r="1046" spans="2:67" s="106" customFormat="1">
      <c r="B1046" s="179"/>
      <c r="C1046" s="173"/>
      <c r="D1046" s="138"/>
      <c r="E1046" s="138"/>
      <c r="F1046" s="103" t="s">
        <v>74</v>
      </c>
      <c r="G1046" s="52">
        <v>209571</v>
      </c>
      <c r="H1046" s="64">
        <f>IFERROR(G1046/D1042,"-")</f>
        <v>4.1984725942638447E-3</v>
      </c>
      <c r="I1046" s="52">
        <v>4</v>
      </c>
      <c r="J1046" s="64">
        <f>IFERROR(I1046/E1042,"-")</f>
        <v>0.12903225806451613</v>
      </c>
      <c r="K1046" s="61">
        <f t="shared" si="186"/>
        <v>52392.75</v>
      </c>
      <c r="L1046" s="138"/>
      <c r="M1046" s="138"/>
      <c r="N1046" s="103" t="s">
        <v>74</v>
      </c>
      <c r="O1046" s="52">
        <v>551900</v>
      </c>
      <c r="P1046" s="64">
        <f>IFERROR(O1046/L1042,"-")</f>
        <v>4.9210163062275601E-3</v>
      </c>
      <c r="Q1046" s="52">
        <v>26</v>
      </c>
      <c r="R1046" s="64">
        <f>IFERROR(Q1046/M1042,"-")</f>
        <v>0.35616438356164382</v>
      </c>
      <c r="S1046" s="61">
        <f t="shared" si="187"/>
        <v>21226.923076923078</v>
      </c>
      <c r="T1046" s="138"/>
      <c r="U1046" s="138"/>
      <c r="V1046" s="103" t="s">
        <v>74</v>
      </c>
      <c r="W1046" s="52">
        <v>102999284</v>
      </c>
      <c r="X1046" s="50">
        <f>W1046/T1042</f>
        <v>3.223928779224746E-2</v>
      </c>
      <c r="Y1046" s="52">
        <v>1256</v>
      </c>
      <c r="Z1046" s="64">
        <f>IFERROR(Y1046/U1042,"-")</f>
        <v>0.25590872045639773</v>
      </c>
      <c r="AA1046" s="61">
        <f t="shared" si="188"/>
        <v>82005.799363057318</v>
      </c>
      <c r="AB1046" s="138"/>
      <c r="AC1046" s="138"/>
      <c r="AD1046" s="103" t="s">
        <v>74</v>
      </c>
      <c r="AE1046" s="52">
        <v>68207022</v>
      </c>
      <c r="AF1046" s="64">
        <f>IFERROR(AE1046/AB1042,"-")</f>
        <v>2.5273515302807144E-2</v>
      </c>
      <c r="AG1046" s="52">
        <v>1011</v>
      </c>
      <c r="AH1046" s="64">
        <f>IFERROR(AG1046/AC1042,"-")</f>
        <v>0.30664240218380345</v>
      </c>
      <c r="AI1046" s="61">
        <f t="shared" si="189"/>
        <v>67464.90801186944</v>
      </c>
      <c r="AJ1046" s="138"/>
      <c r="AK1046" s="138"/>
      <c r="AL1046" s="103" t="s">
        <v>74</v>
      </c>
      <c r="AM1046" s="52">
        <v>35865814</v>
      </c>
      <c r="AN1046" s="64">
        <f>IFERROR(AM1046/AJ1042,"-")</f>
        <v>2.3022530216794328E-2</v>
      </c>
      <c r="AO1046" s="52">
        <v>536</v>
      </c>
      <c r="AP1046" s="64">
        <f>IFERROR(AO1046/AK1042,"-")</f>
        <v>0.31810089020771515</v>
      </c>
      <c r="AQ1046" s="61">
        <f t="shared" si="190"/>
        <v>66913.832089552234</v>
      </c>
      <c r="AR1046" s="138"/>
      <c r="AS1046" s="138"/>
      <c r="AT1046" s="103" t="s">
        <v>74</v>
      </c>
      <c r="AU1046" s="52">
        <v>12784529</v>
      </c>
      <c r="AV1046" s="64">
        <f>IFERROR(AU1046/AR1042,"-")</f>
        <v>1.5617576415151754E-2</v>
      </c>
      <c r="AW1046" s="52">
        <v>224</v>
      </c>
      <c r="AX1046" s="64">
        <f>IFERROR(AW1046/AS1042,"-")</f>
        <v>0.28390367553865653</v>
      </c>
      <c r="AY1046" s="61">
        <f t="shared" si="191"/>
        <v>57073.790178571428</v>
      </c>
      <c r="AZ1046" s="138"/>
      <c r="BA1046" s="138"/>
      <c r="BB1046" s="103" t="s">
        <v>74</v>
      </c>
      <c r="BC1046" s="52">
        <v>6958192</v>
      </c>
      <c r="BD1046" s="64">
        <f>IFERROR(BC1046/AZ1042,"-")</f>
        <v>2.1834051790209485E-2</v>
      </c>
      <c r="BE1046" s="52">
        <v>60</v>
      </c>
      <c r="BF1046" s="64">
        <f>IFERROR(BE1046/BA1042,"-")</f>
        <v>0.1941747572815534</v>
      </c>
      <c r="BG1046" s="61">
        <f t="shared" si="192"/>
        <v>115969.86666666667</v>
      </c>
      <c r="BH1046" s="138"/>
      <c r="BI1046" s="150"/>
      <c r="BJ1046" s="103" t="s">
        <v>74</v>
      </c>
      <c r="BK1046" s="52">
        <f t="shared" ref="BK1046:BK1109" si="194">SUM(G1046,O1046,W1046,AE1046,AM1046,AU1046,BC1046)</f>
        <v>227576312</v>
      </c>
      <c r="BL1046" s="64">
        <f>IFERROR(BK1046/BH1042,"-")</f>
        <v>2.6006339993166545E-2</v>
      </c>
      <c r="BM1046" s="52">
        <f t="shared" ref="BM1046:BM1109" si="195">SUM(I1046,Q1046,Y1046,AG1046,AO1046,AW1046,BE1046)</f>
        <v>3117</v>
      </c>
      <c r="BN1046" s="64">
        <f>IFERROR(BM1046/BI1042,"-")</f>
        <v>0.28101334294987379</v>
      </c>
      <c r="BO1046" s="61">
        <f t="shared" si="193"/>
        <v>73011.3288418351</v>
      </c>
    </row>
    <row r="1047" spans="2:67" s="106" customFormat="1">
      <c r="B1047" s="179"/>
      <c r="C1047" s="173"/>
      <c r="D1047" s="138"/>
      <c r="E1047" s="138"/>
      <c r="F1047" s="103" t="s">
        <v>76</v>
      </c>
      <c r="G1047" s="52">
        <v>223122</v>
      </c>
      <c r="H1047" s="64">
        <f>IFERROR(G1047/D1042,"-")</f>
        <v>4.4699486196913578E-3</v>
      </c>
      <c r="I1047" s="52">
        <v>9</v>
      </c>
      <c r="J1047" s="64">
        <f>IFERROR(I1047/E1042,"-")</f>
        <v>0.29032258064516131</v>
      </c>
      <c r="K1047" s="61">
        <f t="shared" si="186"/>
        <v>24791.333333333332</v>
      </c>
      <c r="L1047" s="138"/>
      <c r="M1047" s="138"/>
      <c r="N1047" s="103" t="s">
        <v>76</v>
      </c>
      <c r="O1047" s="52">
        <v>1012297</v>
      </c>
      <c r="P1047" s="64">
        <f>IFERROR(O1047/L1042,"-")</f>
        <v>9.0261461202124308E-3</v>
      </c>
      <c r="Q1047" s="52">
        <v>27</v>
      </c>
      <c r="R1047" s="64">
        <f>IFERROR(Q1047/M1042,"-")</f>
        <v>0.36986301369863012</v>
      </c>
      <c r="S1047" s="61">
        <f t="shared" si="187"/>
        <v>37492.481481481482</v>
      </c>
      <c r="T1047" s="138"/>
      <c r="U1047" s="138"/>
      <c r="V1047" s="103" t="s">
        <v>76</v>
      </c>
      <c r="W1047" s="52">
        <v>67174421</v>
      </c>
      <c r="X1047" s="50">
        <f>W1047/T1042</f>
        <v>2.1025927625832733E-2</v>
      </c>
      <c r="Y1047" s="52">
        <v>1221</v>
      </c>
      <c r="Z1047" s="64">
        <f>IFERROR(Y1047/U1042,"-")</f>
        <v>0.24877750611246943</v>
      </c>
      <c r="AA1047" s="61">
        <f t="shared" si="188"/>
        <v>55015.905814905818</v>
      </c>
      <c r="AB1047" s="138"/>
      <c r="AC1047" s="138"/>
      <c r="AD1047" s="103" t="s">
        <v>76</v>
      </c>
      <c r="AE1047" s="52">
        <v>63348498</v>
      </c>
      <c r="AF1047" s="64">
        <f>IFERROR(AE1047/AB1042,"-")</f>
        <v>2.3473231738703498E-2</v>
      </c>
      <c r="AG1047" s="52">
        <v>995</v>
      </c>
      <c r="AH1047" s="64">
        <f>IFERROR(AG1047/AC1042,"-")</f>
        <v>0.30178950561116163</v>
      </c>
      <c r="AI1047" s="61">
        <f t="shared" si="189"/>
        <v>63666.832160804021</v>
      </c>
      <c r="AJ1047" s="138"/>
      <c r="AK1047" s="138"/>
      <c r="AL1047" s="103" t="s">
        <v>76</v>
      </c>
      <c r="AM1047" s="52">
        <v>40529056</v>
      </c>
      <c r="AN1047" s="64">
        <f>IFERROR(AM1047/AJ1042,"-")</f>
        <v>2.6015899608974425E-2</v>
      </c>
      <c r="AO1047" s="52">
        <v>569</v>
      </c>
      <c r="AP1047" s="64">
        <f>IFERROR(AO1047/AK1042,"-")</f>
        <v>0.3376854599406528</v>
      </c>
      <c r="AQ1047" s="61">
        <f t="shared" si="190"/>
        <v>71228.569420035143</v>
      </c>
      <c r="AR1047" s="138"/>
      <c r="AS1047" s="138"/>
      <c r="AT1047" s="103" t="s">
        <v>76</v>
      </c>
      <c r="AU1047" s="52">
        <v>20704879</v>
      </c>
      <c r="AV1047" s="64">
        <f>IFERROR(AU1047/AR1042,"-")</f>
        <v>2.5293073366173351E-2</v>
      </c>
      <c r="AW1047" s="52">
        <v>272</v>
      </c>
      <c r="AX1047" s="64">
        <f>IFERROR(AW1047/AS1042,"-")</f>
        <v>0.34474017743979724</v>
      </c>
      <c r="AY1047" s="61">
        <f t="shared" si="191"/>
        <v>76120.878676470587</v>
      </c>
      <c r="AZ1047" s="138"/>
      <c r="BA1047" s="138"/>
      <c r="BB1047" s="103" t="s">
        <v>76</v>
      </c>
      <c r="BC1047" s="52">
        <v>4929217</v>
      </c>
      <c r="BD1047" s="64">
        <f>IFERROR(BC1047/AZ1042,"-")</f>
        <v>1.5467348308753339E-2</v>
      </c>
      <c r="BE1047" s="52">
        <v>83</v>
      </c>
      <c r="BF1047" s="64">
        <f>IFERROR(BE1047/BA1042,"-")</f>
        <v>0.26860841423948217</v>
      </c>
      <c r="BG1047" s="61">
        <f t="shared" si="192"/>
        <v>59388.156626506025</v>
      </c>
      <c r="BH1047" s="138"/>
      <c r="BI1047" s="150"/>
      <c r="BJ1047" s="103" t="s">
        <v>76</v>
      </c>
      <c r="BK1047" s="52">
        <f t="shared" si="194"/>
        <v>197921490</v>
      </c>
      <c r="BL1047" s="64">
        <f>IFERROR(BK1047/BH1042,"-")</f>
        <v>2.2617527789509623E-2</v>
      </c>
      <c r="BM1047" s="52">
        <f t="shared" si="195"/>
        <v>3176</v>
      </c>
      <c r="BN1047" s="64">
        <f>IFERROR(BM1047/BI1042,"-")</f>
        <v>0.28633249188604398</v>
      </c>
      <c r="BO1047" s="61">
        <f t="shared" si="193"/>
        <v>62317.849496221665</v>
      </c>
    </row>
    <row r="1048" spans="2:67" s="106" customFormat="1">
      <c r="B1048" s="179"/>
      <c r="C1048" s="173"/>
      <c r="D1048" s="138"/>
      <c r="E1048" s="138"/>
      <c r="F1048" s="103" t="s">
        <v>77</v>
      </c>
      <c r="G1048" s="52">
        <v>12346</v>
      </c>
      <c r="H1048" s="64">
        <f>IFERROR(G1048/D1042,"-")</f>
        <v>2.4733547412944263E-4</v>
      </c>
      <c r="I1048" s="52">
        <v>1</v>
      </c>
      <c r="J1048" s="64">
        <f>IFERROR(I1048/E1042,"-")</f>
        <v>3.2258064516129031E-2</v>
      </c>
      <c r="K1048" s="61">
        <f t="shared" si="186"/>
        <v>12346</v>
      </c>
      <c r="L1048" s="138"/>
      <c r="M1048" s="138"/>
      <c r="N1048" s="103" t="s">
        <v>77</v>
      </c>
      <c r="O1048" s="52">
        <v>1887790</v>
      </c>
      <c r="P1048" s="64">
        <f>IFERROR(O1048/L1042,"-")</f>
        <v>1.6832479385275097E-2</v>
      </c>
      <c r="Q1048" s="52">
        <v>6</v>
      </c>
      <c r="R1048" s="64">
        <f>IFERROR(Q1048/M1042,"-")</f>
        <v>8.2191780821917804E-2</v>
      </c>
      <c r="S1048" s="61">
        <f t="shared" si="187"/>
        <v>314631.66666666669</v>
      </c>
      <c r="T1048" s="138"/>
      <c r="U1048" s="138"/>
      <c r="V1048" s="103" t="s">
        <v>77</v>
      </c>
      <c r="W1048" s="52">
        <v>73116240</v>
      </c>
      <c r="X1048" s="50">
        <f>W1048/T1042</f>
        <v>2.2885746503315842E-2</v>
      </c>
      <c r="Y1048" s="52">
        <v>399</v>
      </c>
      <c r="Z1048" s="64">
        <f>IFERROR(Y1048/U1042,"-")</f>
        <v>8.1295843520782396E-2</v>
      </c>
      <c r="AA1048" s="61">
        <f t="shared" si="188"/>
        <v>183248.72180451127</v>
      </c>
      <c r="AB1048" s="138"/>
      <c r="AC1048" s="138"/>
      <c r="AD1048" s="103" t="s">
        <v>77</v>
      </c>
      <c r="AE1048" s="52">
        <v>83856208</v>
      </c>
      <c r="AF1048" s="64">
        <f>IFERROR(AE1048/AB1042,"-")</f>
        <v>3.1072184270460875E-2</v>
      </c>
      <c r="AG1048" s="52">
        <v>447</v>
      </c>
      <c r="AH1048" s="64">
        <f>IFERROR(AG1048/AC1042,"-")</f>
        <v>0.13557779799818018</v>
      </c>
      <c r="AI1048" s="61">
        <f t="shared" si="189"/>
        <v>187597.7807606264</v>
      </c>
      <c r="AJ1048" s="138"/>
      <c r="AK1048" s="138"/>
      <c r="AL1048" s="103" t="s">
        <v>77</v>
      </c>
      <c r="AM1048" s="52">
        <v>78473400</v>
      </c>
      <c r="AN1048" s="64">
        <f>IFERROR(AM1048/AJ1042,"-")</f>
        <v>5.0372653544530958E-2</v>
      </c>
      <c r="AO1048" s="52">
        <v>301</v>
      </c>
      <c r="AP1048" s="64">
        <f>IFERROR(AO1048/AK1042,"-")</f>
        <v>0.17863501483679525</v>
      </c>
      <c r="AQ1048" s="61">
        <f t="shared" si="190"/>
        <v>260708.97009966779</v>
      </c>
      <c r="AR1048" s="138"/>
      <c r="AS1048" s="138"/>
      <c r="AT1048" s="103" t="s">
        <v>77</v>
      </c>
      <c r="AU1048" s="52">
        <v>52134601</v>
      </c>
      <c r="AV1048" s="64">
        <f>IFERROR(AU1048/AR1042,"-")</f>
        <v>6.368761140836296E-2</v>
      </c>
      <c r="AW1048" s="52">
        <v>157</v>
      </c>
      <c r="AX1048" s="64">
        <f>IFERROR(AW1048/AS1042,"-")</f>
        <v>0.19898605830164764</v>
      </c>
      <c r="AY1048" s="61">
        <f t="shared" si="191"/>
        <v>332067.52229299361</v>
      </c>
      <c r="AZ1048" s="138"/>
      <c r="BA1048" s="138"/>
      <c r="BB1048" s="103" t="s">
        <v>77</v>
      </c>
      <c r="BC1048" s="52">
        <v>17953082</v>
      </c>
      <c r="BD1048" s="64">
        <f>IFERROR(BC1048/AZ1042,"-")</f>
        <v>5.6334824072385131E-2</v>
      </c>
      <c r="BE1048" s="52">
        <v>55</v>
      </c>
      <c r="BF1048" s="64">
        <f>IFERROR(BE1048/BA1042,"-")</f>
        <v>0.17799352750809061</v>
      </c>
      <c r="BG1048" s="61">
        <f t="shared" si="192"/>
        <v>326419.67272727273</v>
      </c>
      <c r="BH1048" s="138"/>
      <c r="BI1048" s="150"/>
      <c r="BJ1048" s="103" t="s">
        <v>77</v>
      </c>
      <c r="BK1048" s="52">
        <f t="shared" si="194"/>
        <v>307433667</v>
      </c>
      <c r="BL1048" s="64">
        <f>IFERROR(BK1048/BH1042,"-")</f>
        <v>3.5132059216022214E-2</v>
      </c>
      <c r="BM1048" s="52">
        <f t="shared" si="195"/>
        <v>1366</v>
      </c>
      <c r="BN1048" s="64">
        <f>IFERROR(BM1048/BI1042,"-")</f>
        <v>0.12315182113234764</v>
      </c>
      <c r="BO1048" s="61">
        <f t="shared" si="193"/>
        <v>225061.24963396779</v>
      </c>
    </row>
    <row r="1049" spans="2:67" s="106" customFormat="1">
      <c r="B1049" s="179"/>
      <c r="C1049" s="173"/>
      <c r="D1049" s="138"/>
      <c r="E1049" s="138"/>
      <c r="F1049" s="103" t="s">
        <v>79</v>
      </c>
      <c r="G1049" s="52">
        <v>0</v>
      </c>
      <c r="H1049" s="64">
        <f>IFERROR(G1049/D1042,"-")</f>
        <v>0</v>
      </c>
      <c r="I1049" s="52">
        <v>0</v>
      </c>
      <c r="J1049" s="64">
        <f>IFERROR(I1049/E1042,"-")</f>
        <v>0</v>
      </c>
      <c r="K1049" s="61" t="str">
        <f t="shared" si="186"/>
        <v>-</v>
      </c>
      <c r="L1049" s="138"/>
      <c r="M1049" s="138"/>
      <c r="N1049" s="103" t="s">
        <v>79</v>
      </c>
      <c r="O1049" s="52">
        <v>0</v>
      </c>
      <c r="P1049" s="64">
        <f>IFERROR(O1049/L1042,"-")</f>
        <v>0</v>
      </c>
      <c r="Q1049" s="52">
        <v>0</v>
      </c>
      <c r="R1049" s="64">
        <f>IFERROR(Q1049/M1042,"-")</f>
        <v>0</v>
      </c>
      <c r="S1049" s="61" t="str">
        <f t="shared" si="187"/>
        <v>-</v>
      </c>
      <c r="T1049" s="138"/>
      <c r="U1049" s="138"/>
      <c r="V1049" s="103" t="s">
        <v>79</v>
      </c>
      <c r="W1049" s="52">
        <v>1323</v>
      </c>
      <c r="X1049" s="50">
        <f>W1049/T1042</f>
        <v>4.1410557523043932E-7</v>
      </c>
      <c r="Y1049" s="52">
        <v>1</v>
      </c>
      <c r="Z1049" s="64">
        <f>IFERROR(Y1049/U1042,"-")</f>
        <v>2.0374898125509371E-4</v>
      </c>
      <c r="AA1049" s="61">
        <f t="shared" si="188"/>
        <v>1323</v>
      </c>
      <c r="AB1049" s="138"/>
      <c r="AC1049" s="138"/>
      <c r="AD1049" s="103" t="s">
        <v>79</v>
      </c>
      <c r="AE1049" s="52">
        <v>3933</v>
      </c>
      <c r="AF1049" s="64">
        <f>IFERROR(AE1049/AB1042,"-")</f>
        <v>1.4573387427168496E-6</v>
      </c>
      <c r="AG1049" s="52">
        <v>2</v>
      </c>
      <c r="AH1049" s="64">
        <f>IFERROR(AG1049/AC1042,"-")</f>
        <v>6.0661207158022447E-4</v>
      </c>
      <c r="AI1049" s="61">
        <f t="shared" si="189"/>
        <v>1966.5</v>
      </c>
      <c r="AJ1049" s="138"/>
      <c r="AK1049" s="138"/>
      <c r="AL1049" s="103" t="s">
        <v>79</v>
      </c>
      <c r="AM1049" s="52">
        <v>0</v>
      </c>
      <c r="AN1049" s="64">
        <f>IFERROR(AM1049/AJ1042,"-")</f>
        <v>0</v>
      </c>
      <c r="AO1049" s="52">
        <v>0</v>
      </c>
      <c r="AP1049" s="64">
        <f>IFERROR(AO1049/AK1042,"-")</f>
        <v>0</v>
      </c>
      <c r="AQ1049" s="61" t="str">
        <f t="shared" si="190"/>
        <v>-</v>
      </c>
      <c r="AR1049" s="138"/>
      <c r="AS1049" s="138"/>
      <c r="AT1049" s="103" t="s">
        <v>79</v>
      </c>
      <c r="AU1049" s="52">
        <v>4438</v>
      </c>
      <c r="AV1049" s="64">
        <f>IFERROR(AU1049/AR1042,"-")</f>
        <v>5.4214593381143327E-6</v>
      </c>
      <c r="AW1049" s="52">
        <v>1</v>
      </c>
      <c r="AX1049" s="64">
        <f>IFERROR(AW1049/AS1042,"-")</f>
        <v>1.2674271229404308E-3</v>
      </c>
      <c r="AY1049" s="61">
        <f t="shared" si="191"/>
        <v>4438</v>
      </c>
      <c r="AZ1049" s="138"/>
      <c r="BA1049" s="138"/>
      <c r="BB1049" s="103" t="s">
        <v>79</v>
      </c>
      <c r="BC1049" s="52">
        <v>0</v>
      </c>
      <c r="BD1049" s="64">
        <f>IFERROR(BC1049/AZ1042,"-")</f>
        <v>0</v>
      </c>
      <c r="BE1049" s="52">
        <v>0</v>
      </c>
      <c r="BF1049" s="64">
        <f>IFERROR(BE1049/BA1042,"-")</f>
        <v>0</v>
      </c>
      <c r="BG1049" s="61" t="str">
        <f t="shared" si="192"/>
        <v>-</v>
      </c>
      <c r="BH1049" s="138"/>
      <c r="BI1049" s="150"/>
      <c r="BJ1049" s="103" t="s">
        <v>79</v>
      </c>
      <c r="BK1049" s="52">
        <f t="shared" si="194"/>
        <v>9694</v>
      </c>
      <c r="BL1049" s="64">
        <f>IFERROR(BK1049/BH1042,"-")</f>
        <v>1.1077842754291427E-6</v>
      </c>
      <c r="BM1049" s="52">
        <f t="shared" si="195"/>
        <v>4</v>
      </c>
      <c r="BN1049" s="64">
        <f>IFERROR(BM1049/BI1042,"-")</f>
        <v>3.6062026685899749E-4</v>
      </c>
      <c r="BO1049" s="61">
        <f t="shared" si="193"/>
        <v>2423.5</v>
      </c>
    </row>
    <row r="1050" spans="2:67" s="106" customFormat="1">
      <c r="B1050" s="179"/>
      <c r="C1050" s="173"/>
      <c r="D1050" s="138"/>
      <c r="E1050" s="138"/>
      <c r="F1050" s="103" t="s">
        <v>81</v>
      </c>
      <c r="G1050" s="52">
        <v>223727</v>
      </c>
      <c r="H1050" s="64">
        <f>IFERROR(G1050/D1042,"-")</f>
        <v>4.4820689794717169E-3</v>
      </c>
      <c r="I1050" s="52">
        <v>1</v>
      </c>
      <c r="J1050" s="64">
        <f>IFERROR(I1050/E1042,"-")</f>
        <v>3.2258064516129031E-2</v>
      </c>
      <c r="K1050" s="61">
        <f t="shared" si="186"/>
        <v>223727</v>
      </c>
      <c r="L1050" s="138"/>
      <c r="M1050" s="138"/>
      <c r="N1050" s="103" t="s">
        <v>81</v>
      </c>
      <c r="O1050" s="52">
        <v>0</v>
      </c>
      <c r="P1050" s="64">
        <f>IFERROR(O1050/L1042,"-")</f>
        <v>0</v>
      </c>
      <c r="Q1050" s="52">
        <v>0</v>
      </c>
      <c r="R1050" s="64">
        <f>IFERROR(Q1050/M1042,"-")</f>
        <v>0</v>
      </c>
      <c r="S1050" s="61" t="str">
        <f t="shared" si="187"/>
        <v>-</v>
      </c>
      <c r="T1050" s="138"/>
      <c r="U1050" s="138"/>
      <c r="V1050" s="103" t="s">
        <v>81</v>
      </c>
      <c r="W1050" s="52">
        <v>375067</v>
      </c>
      <c r="X1050" s="50">
        <f>W1050/T1042</f>
        <v>1.1739783506043477E-4</v>
      </c>
      <c r="Y1050" s="52">
        <v>24</v>
      </c>
      <c r="Z1050" s="64">
        <f>IFERROR(Y1050/U1042,"-")</f>
        <v>4.8899755501222494E-3</v>
      </c>
      <c r="AA1050" s="61">
        <f t="shared" si="188"/>
        <v>15627.791666666666</v>
      </c>
      <c r="AB1050" s="138"/>
      <c r="AC1050" s="138"/>
      <c r="AD1050" s="103" t="s">
        <v>81</v>
      </c>
      <c r="AE1050" s="52">
        <v>755786</v>
      </c>
      <c r="AF1050" s="64">
        <f>IFERROR(AE1050/AB1042,"-")</f>
        <v>2.8004989041520391E-4</v>
      </c>
      <c r="AG1050" s="52">
        <v>26</v>
      </c>
      <c r="AH1050" s="64">
        <f>IFERROR(AG1050/AC1042,"-")</f>
        <v>7.8859569305429183E-3</v>
      </c>
      <c r="AI1050" s="61">
        <f t="shared" si="189"/>
        <v>29068.692307692309</v>
      </c>
      <c r="AJ1050" s="138"/>
      <c r="AK1050" s="138"/>
      <c r="AL1050" s="103" t="s">
        <v>81</v>
      </c>
      <c r="AM1050" s="52">
        <v>344004</v>
      </c>
      <c r="AN1050" s="64">
        <f>IFERROR(AM1050/AJ1042,"-")</f>
        <v>2.2081870175031065E-4</v>
      </c>
      <c r="AO1050" s="52">
        <v>17</v>
      </c>
      <c r="AP1050" s="64">
        <f>IFERROR(AO1050/AK1042,"-")</f>
        <v>1.0089020771513354E-2</v>
      </c>
      <c r="AQ1050" s="61">
        <f t="shared" si="190"/>
        <v>20235.529411764706</v>
      </c>
      <c r="AR1050" s="138"/>
      <c r="AS1050" s="138"/>
      <c r="AT1050" s="103" t="s">
        <v>81</v>
      </c>
      <c r="AU1050" s="52">
        <v>1068</v>
      </c>
      <c r="AV1050" s="64">
        <f>IFERROR(AU1050/AR1042,"-")</f>
        <v>1.3046684481987623E-6</v>
      </c>
      <c r="AW1050" s="52">
        <v>1</v>
      </c>
      <c r="AX1050" s="64">
        <f>IFERROR(AW1050/AS1042,"-")</f>
        <v>1.2674271229404308E-3</v>
      </c>
      <c r="AY1050" s="61">
        <f t="shared" si="191"/>
        <v>1068</v>
      </c>
      <c r="AZ1050" s="138"/>
      <c r="BA1050" s="138"/>
      <c r="BB1050" s="103" t="s">
        <v>81</v>
      </c>
      <c r="BC1050" s="52">
        <v>0</v>
      </c>
      <c r="BD1050" s="64">
        <f>IFERROR(BC1050/AZ1042,"-")</f>
        <v>0</v>
      </c>
      <c r="BE1050" s="52">
        <v>0</v>
      </c>
      <c r="BF1050" s="64">
        <f>IFERROR(BE1050/BA1042,"-")</f>
        <v>0</v>
      </c>
      <c r="BG1050" s="61" t="str">
        <f t="shared" si="192"/>
        <v>-</v>
      </c>
      <c r="BH1050" s="138"/>
      <c r="BI1050" s="150"/>
      <c r="BJ1050" s="103" t="s">
        <v>81</v>
      </c>
      <c r="BK1050" s="52">
        <f t="shared" si="194"/>
        <v>1699652</v>
      </c>
      <c r="BL1050" s="64">
        <f>IFERROR(BK1050/BH1042,"-")</f>
        <v>1.9422815755123718E-4</v>
      </c>
      <c r="BM1050" s="52">
        <f t="shared" si="195"/>
        <v>69</v>
      </c>
      <c r="BN1050" s="64">
        <f>IFERROR(BM1050/BI1042,"-")</f>
        <v>6.2206996033177062E-3</v>
      </c>
      <c r="BO1050" s="61">
        <f t="shared" si="193"/>
        <v>24632.63768115942</v>
      </c>
    </row>
    <row r="1051" spans="2:67" s="106" customFormat="1">
      <c r="B1051" s="179"/>
      <c r="C1051" s="173"/>
      <c r="D1051" s="138"/>
      <c r="E1051" s="138"/>
      <c r="F1051" s="103" t="s">
        <v>83</v>
      </c>
      <c r="G1051" s="52">
        <v>4935</v>
      </c>
      <c r="H1051" s="64">
        <f>IFERROR(G1051/D1042,"-")</f>
        <v>9.8866075233176688E-5</v>
      </c>
      <c r="I1051" s="52">
        <v>3</v>
      </c>
      <c r="J1051" s="64">
        <f>IFERROR(I1051/E1042,"-")</f>
        <v>9.6774193548387094E-2</v>
      </c>
      <c r="K1051" s="61">
        <f t="shared" si="186"/>
        <v>1645</v>
      </c>
      <c r="L1051" s="138"/>
      <c r="M1051" s="138"/>
      <c r="N1051" s="103" t="s">
        <v>83</v>
      </c>
      <c r="O1051" s="52">
        <v>8242</v>
      </c>
      <c r="P1051" s="64">
        <f>IFERROR(O1051/L1042,"-")</f>
        <v>7.3489792346308303E-5</v>
      </c>
      <c r="Q1051" s="52">
        <v>2</v>
      </c>
      <c r="R1051" s="64">
        <f>IFERROR(Q1051/M1042,"-")</f>
        <v>2.7397260273972601E-2</v>
      </c>
      <c r="S1051" s="61">
        <f t="shared" si="187"/>
        <v>4121</v>
      </c>
      <c r="T1051" s="138"/>
      <c r="U1051" s="138"/>
      <c r="V1051" s="103" t="s">
        <v>83</v>
      </c>
      <c r="W1051" s="52">
        <v>1734267</v>
      </c>
      <c r="X1051" s="50">
        <f>W1051/T1042</f>
        <v>5.4283419020269719E-4</v>
      </c>
      <c r="Y1051" s="52">
        <v>146</v>
      </c>
      <c r="Z1051" s="64">
        <f>IFERROR(Y1051/U1042,"-")</f>
        <v>2.9747351263243682E-2</v>
      </c>
      <c r="AA1051" s="61">
        <f t="shared" si="188"/>
        <v>11878.54109589041</v>
      </c>
      <c r="AB1051" s="138"/>
      <c r="AC1051" s="138"/>
      <c r="AD1051" s="103" t="s">
        <v>83</v>
      </c>
      <c r="AE1051" s="52">
        <v>1795580</v>
      </c>
      <c r="AF1051" s="64">
        <f>IFERROR(AE1051/AB1042,"-")</f>
        <v>6.6533646062738898E-4</v>
      </c>
      <c r="AG1051" s="52">
        <v>149</v>
      </c>
      <c r="AH1051" s="64">
        <f>IFERROR(AG1051/AC1042,"-")</f>
        <v>4.5192599332726721E-2</v>
      </c>
      <c r="AI1051" s="61">
        <f t="shared" si="189"/>
        <v>12050.872483221476</v>
      </c>
      <c r="AJ1051" s="138"/>
      <c r="AK1051" s="138"/>
      <c r="AL1051" s="103" t="s">
        <v>83</v>
      </c>
      <c r="AM1051" s="52">
        <v>5919544</v>
      </c>
      <c r="AN1051" s="64">
        <f>IFERROR(AM1051/AJ1042,"-")</f>
        <v>3.7997989006925527E-3</v>
      </c>
      <c r="AO1051" s="52">
        <v>120</v>
      </c>
      <c r="AP1051" s="64">
        <f>IFERROR(AO1051/AK1042,"-")</f>
        <v>7.1216617210682495E-2</v>
      </c>
      <c r="AQ1051" s="61">
        <f t="shared" si="190"/>
        <v>49329.533333333333</v>
      </c>
      <c r="AR1051" s="138"/>
      <c r="AS1051" s="138"/>
      <c r="AT1051" s="103" t="s">
        <v>83</v>
      </c>
      <c r="AU1051" s="52">
        <v>962269</v>
      </c>
      <c r="AV1051" s="64">
        <f>IFERROR(AU1051/AR1042,"-")</f>
        <v>1.1755074934267555E-3</v>
      </c>
      <c r="AW1051" s="52">
        <v>70</v>
      </c>
      <c r="AX1051" s="64">
        <f>IFERROR(AW1051/AS1042,"-")</f>
        <v>8.8719898605830169E-2</v>
      </c>
      <c r="AY1051" s="61">
        <f t="shared" si="191"/>
        <v>13746.7</v>
      </c>
      <c r="AZ1051" s="138"/>
      <c r="BA1051" s="138"/>
      <c r="BB1051" s="103" t="s">
        <v>83</v>
      </c>
      <c r="BC1051" s="52">
        <v>957350</v>
      </c>
      <c r="BD1051" s="64">
        <f>IFERROR(BC1051/AZ1042,"-")</f>
        <v>3.0040604630279027E-3</v>
      </c>
      <c r="BE1051" s="52">
        <v>31</v>
      </c>
      <c r="BF1051" s="64">
        <f>IFERROR(BE1051/BA1042,"-")</f>
        <v>0.10032362459546926</v>
      </c>
      <c r="BG1051" s="61">
        <f t="shared" si="192"/>
        <v>30882.258064516129</v>
      </c>
      <c r="BH1051" s="138"/>
      <c r="BI1051" s="150"/>
      <c r="BJ1051" s="103" t="s">
        <v>83</v>
      </c>
      <c r="BK1051" s="52">
        <f t="shared" si="194"/>
        <v>11382187</v>
      </c>
      <c r="BL1051" s="64">
        <f>IFERROR(BK1051/BH1042,"-")</f>
        <v>1.3007022672368483E-3</v>
      </c>
      <c r="BM1051" s="52">
        <f t="shared" si="195"/>
        <v>521</v>
      </c>
      <c r="BN1051" s="64">
        <f>IFERROR(BM1051/BI1042,"-")</f>
        <v>4.6970789758384424E-2</v>
      </c>
      <c r="BO1051" s="61">
        <f t="shared" si="193"/>
        <v>21846.808061420346</v>
      </c>
    </row>
    <row r="1052" spans="2:67" s="106" customFormat="1">
      <c r="B1052" s="179"/>
      <c r="C1052" s="173"/>
      <c r="D1052" s="138"/>
      <c r="E1052" s="138"/>
      <c r="F1052" s="103" t="s">
        <v>85</v>
      </c>
      <c r="G1052" s="52">
        <v>0</v>
      </c>
      <c r="H1052" s="64">
        <f>IFERROR(G1052/D1042,"-")</f>
        <v>0</v>
      </c>
      <c r="I1052" s="52">
        <v>0</v>
      </c>
      <c r="J1052" s="64">
        <f>IFERROR(I1052/E1042,"-")</f>
        <v>0</v>
      </c>
      <c r="K1052" s="61" t="str">
        <f t="shared" si="186"/>
        <v>-</v>
      </c>
      <c r="L1052" s="138"/>
      <c r="M1052" s="138"/>
      <c r="N1052" s="103" t="s">
        <v>85</v>
      </c>
      <c r="O1052" s="52">
        <v>91566</v>
      </c>
      <c r="P1052" s="64">
        <f>IFERROR(O1052/L1042,"-")</f>
        <v>8.1644823173769295E-4</v>
      </c>
      <c r="Q1052" s="52">
        <v>2</v>
      </c>
      <c r="R1052" s="64">
        <f>IFERROR(Q1052/M1042,"-")</f>
        <v>2.7397260273972601E-2</v>
      </c>
      <c r="S1052" s="61">
        <f t="shared" si="187"/>
        <v>45783</v>
      </c>
      <c r="T1052" s="138"/>
      <c r="U1052" s="138"/>
      <c r="V1052" s="103" t="s">
        <v>85</v>
      </c>
      <c r="W1052" s="52">
        <v>1758089</v>
      </c>
      <c r="X1052" s="50">
        <f>W1052/T1042</f>
        <v>5.5029059459660464E-4</v>
      </c>
      <c r="Y1052" s="52">
        <v>41</v>
      </c>
      <c r="Z1052" s="64">
        <f>IFERROR(Y1052/U1042,"-")</f>
        <v>8.353708231458843E-3</v>
      </c>
      <c r="AA1052" s="61">
        <f t="shared" si="188"/>
        <v>42880.219512195123</v>
      </c>
      <c r="AB1052" s="138"/>
      <c r="AC1052" s="138"/>
      <c r="AD1052" s="103" t="s">
        <v>85</v>
      </c>
      <c r="AE1052" s="52">
        <v>4986878</v>
      </c>
      <c r="AF1052" s="64">
        <f>IFERROR(AE1052/AB1042,"-")</f>
        <v>1.8478440159171922E-3</v>
      </c>
      <c r="AG1052" s="52">
        <v>46</v>
      </c>
      <c r="AH1052" s="64">
        <f>IFERROR(AG1052/AC1042,"-")</f>
        <v>1.3952077646345162E-2</v>
      </c>
      <c r="AI1052" s="61">
        <f t="shared" si="189"/>
        <v>108410.39130434782</v>
      </c>
      <c r="AJ1052" s="138"/>
      <c r="AK1052" s="138"/>
      <c r="AL1052" s="103" t="s">
        <v>85</v>
      </c>
      <c r="AM1052" s="52">
        <v>2673145</v>
      </c>
      <c r="AN1052" s="64">
        <f>IFERROR(AM1052/AJ1042,"-")</f>
        <v>1.7159114675711158E-3</v>
      </c>
      <c r="AO1052" s="52">
        <v>52</v>
      </c>
      <c r="AP1052" s="64">
        <f>IFERROR(AO1052/AK1042,"-")</f>
        <v>3.086053412462908E-2</v>
      </c>
      <c r="AQ1052" s="61">
        <f t="shared" si="190"/>
        <v>51406.634615384617</v>
      </c>
      <c r="AR1052" s="138"/>
      <c r="AS1052" s="138"/>
      <c r="AT1052" s="103" t="s">
        <v>85</v>
      </c>
      <c r="AU1052" s="52">
        <v>3179333</v>
      </c>
      <c r="AV1052" s="64">
        <f>IFERROR(AU1052/AR1042,"-")</f>
        <v>3.8838721455216438E-3</v>
      </c>
      <c r="AW1052" s="52">
        <v>33</v>
      </c>
      <c r="AX1052" s="64">
        <f>IFERROR(AW1052/AS1042,"-")</f>
        <v>4.1825095057034217E-2</v>
      </c>
      <c r="AY1052" s="61">
        <f t="shared" si="191"/>
        <v>96343.42424242424</v>
      </c>
      <c r="AZ1052" s="138"/>
      <c r="BA1052" s="138"/>
      <c r="BB1052" s="103" t="s">
        <v>85</v>
      </c>
      <c r="BC1052" s="52">
        <v>1933209</v>
      </c>
      <c r="BD1052" s="64">
        <f>IFERROR(BC1052/AZ1042,"-")</f>
        <v>6.0662001605157039E-3</v>
      </c>
      <c r="BE1052" s="52">
        <v>21</v>
      </c>
      <c r="BF1052" s="64">
        <f>IFERROR(BE1052/BA1042,"-")</f>
        <v>6.7961165048543687E-2</v>
      </c>
      <c r="BG1052" s="61">
        <f t="shared" si="192"/>
        <v>92057.571428571435</v>
      </c>
      <c r="BH1052" s="138"/>
      <c r="BI1052" s="150"/>
      <c r="BJ1052" s="103" t="s">
        <v>85</v>
      </c>
      <c r="BK1052" s="52">
        <f t="shared" si="194"/>
        <v>14622220</v>
      </c>
      <c r="BL1052" s="64">
        <f>IFERROR(BK1052/BH1042,"-")</f>
        <v>1.670957848964877E-3</v>
      </c>
      <c r="BM1052" s="52">
        <f t="shared" si="195"/>
        <v>195</v>
      </c>
      <c r="BN1052" s="64">
        <f>IFERROR(BM1052/BI1042,"-")</f>
        <v>1.7580238009376126E-2</v>
      </c>
      <c r="BO1052" s="61">
        <f t="shared" si="193"/>
        <v>74985.743589743593</v>
      </c>
    </row>
    <row r="1053" spans="2:67" s="106" customFormat="1">
      <c r="B1053" s="179"/>
      <c r="C1053" s="173"/>
      <c r="D1053" s="138"/>
      <c r="E1053" s="138"/>
      <c r="F1053" s="103" t="s">
        <v>87</v>
      </c>
      <c r="G1053" s="52">
        <v>0</v>
      </c>
      <c r="H1053" s="64">
        <f>IFERROR(G1053/D1042,"-")</f>
        <v>0</v>
      </c>
      <c r="I1053" s="52">
        <v>0</v>
      </c>
      <c r="J1053" s="64">
        <f>IFERROR(I1053/E1042,"-")</f>
        <v>0</v>
      </c>
      <c r="K1053" s="61" t="str">
        <f t="shared" si="186"/>
        <v>-</v>
      </c>
      <c r="L1053" s="138"/>
      <c r="M1053" s="138"/>
      <c r="N1053" s="103" t="s">
        <v>87</v>
      </c>
      <c r="O1053" s="52">
        <v>889190</v>
      </c>
      <c r="P1053" s="64">
        <f>IFERROR(O1053/L1042,"-")</f>
        <v>7.9284625644763258E-3</v>
      </c>
      <c r="Q1053" s="52">
        <v>4</v>
      </c>
      <c r="R1053" s="64">
        <f>IFERROR(Q1053/M1042,"-")</f>
        <v>5.4794520547945202E-2</v>
      </c>
      <c r="S1053" s="61">
        <f t="shared" si="187"/>
        <v>222297.5</v>
      </c>
      <c r="T1053" s="138"/>
      <c r="U1053" s="138"/>
      <c r="V1053" s="103" t="s">
        <v>87</v>
      </c>
      <c r="W1053" s="52">
        <v>16413214</v>
      </c>
      <c r="X1053" s="50">
        <f>W1053/T1042</f>
        <v>5.1374175546865459E-3</v>
      </c>
      <c r="Y1053" s="52">
        <v>49</v>
      </c>
      <c r="Z1053" s="64">
        <f>IFERROR(Y1053/U1042,"-")</f>
        <v>9.9837000814995917E-3</v>
      </c>
      <c r="AA1053" s="61">
        <f t="shared" si="188"/>
        <v>334963.55102040817</v>
      </c>
      <c r="AB1053" s="138"/>
      <c r="AC1053" s="138"/>
      <c r="AD1053" s="103" t="s">
        <v>87</v>
      </c>
      <c r="AE1053" s="52">
        <v>21874453</v>
      </c>
      <c r="AF1053" s="64">
        <f>IFERROR(AE1053/AB1042,"-")</f>
        <v>8.1053871936533992E-3</v>
      </c>
      <c r="AG1053" s="52">
        <v>65</v>
      </c>
      <c r="AH1053" s="64">
        <f>IFERROR(AG1053/AC1042,"-")</f>
        <v>1.9714892326357293E-2</v>
      </c>
      <c r="AI1053" s="61">
        <f t="shared" si="189"/>
        <v>336530.04615384614</v>
      </c>
      <c r="AJ1053" s="138"/>
      <c r="AK1053" s="138"/>
      <c r="AL1053" s="103" t="s">
        <v>87</v>
      </c>
      <c r="AM1053" s="52">
        <v>29013814</v>
      </c>
      <c r="AN1053" s="64">
        <f>IFERROR(AM1053/AJ1042,"-")</f>
        <v>1.8624180940643095E-2</v>
      </c>
      <c r="AO1053" s="52">
        <v>62</v>
      </c>
      <c r="AP1053" s="64">
        <f>IFERROR(AO1053/AK1042,"-")</f>
        <v>3.6795252225519291E-2</v>
      </c>
      <c r="AQ1053" s="61">
        <f t="shared" si="190"/>
        <v>467964.74193548388</v>
      </c>
      <c r="AR1053" s="138"/>
      <c r="AS1053" s="138"/>
      <c r="AT1053" s="103" t="s">
        <v>87</v>
      </c>
      <c r="AU1053" s="52">
        <v>19236461</v>
      </c>
      <c r="AV1053" s="64">
        <f>IFERROR(AU1053/AR1042,"-")</f>
        <v>2.3499254421073045E-2</v>
      </c>
      <c r="AW1053" s="52">
        <v>40</v>
      </c>
      <c r="AX1053" s="64">
        <f>IFERROR(AW1053/AS1042,"-")</f>
        <v>5.0697084917617236E-2</v>
      </c>
      <c r="AY1053" s="61">
        <f t="shared" si="191"/>
        <v>480911.52500000002</v>
      </c>
      <c r="AZ1053" s="138"/>
      <c r="BA1053" s="138"/>
      <c r="BB1053" s="103" t="s">
        <v>87</v>
      </c>
      <c r="BC1053" s="52">
        <v>15593592</v>
      </c>
      <c r="BD1053" s="64">
        <f>IFERROR(BC1053/AZ1042,"-")</f>
        <v>4.8931000369549484E-2</v>
      </c>
      <c r="BE1053" s="52">
        <v>34</v>
      </c>
      <c r="BF1053" s="64">
        <f>IFERROR(BE1053/BA1042,"-")</f>
        <v>0.11003236245954692</v>
      </c>
      <c r="BG1053" s="61">
        <f t="shared" si="192"/>
        <v>458635.0588235294</v>
      </c>
      <c r="BH1053" s="138"/>
      <c r="BI1053" s="150"/>
      <c r="BJ1053" s="103" t="s">
        <v>87</v>
      </c>
      <c r="BK1053" s="52">
        <f t="shared" si="194"/>
        <v>103020724</v>
      </c>
      <c r="BL1053" s="64">
        <f>IFERROR(BK1053/BH1042,"-")</f>
        <v>1.1772719010782513E-2</v>
      </c>
      <c r="BM1053" s="52">
        <f t="shared" si="195"/>
        <v>254</v>
      </c>
      <c r="BN1053" s="64">
        <f>IFERROR(BM1053/BI1042,"-")</f>
        <v>2.289938694554634E-2</v>
      </c>
      <c r="BO1053" s="61">
        <f t="shared" si="193"/>
        <v>405593.40157480317</v>
      </c>
    </row>
    <row r="1054" spans="2:67" s="106" customFormat="1">
      <c r="B1054" s="179"/>
      <c r="C1054" s="173"/>
      <c r="D1054" s="138"/>
      <c r="E1054" s="138"/>
      <c r="F1054" s="103" t="s">
        <v>89</v>
      </c>
      <c r="G1054" s="52">
        <v>393315</v>
      </c>
      <c r="H1054" s="64">
        <f>IFERROR(G1054/D1042,"-")</f>
        <v>7.8795360446477988E-3</v>
      </c>
      <c r="I1054" s="52">
        <v>4</v>
      </c>
      <c r="J1054" s="64">
        <f>IFERROR(I1054/E1042,"-")</f>
        <v>0.12903225806451613</v>
      </c>
      <c r="K1054" s="61">
        <f t="shared" si="186"/>
        <v>98328.75</v>
      </c>
      <c r="L1054" s="138"/>
      <c r="M1054" s="138"/>
      <c r="N1054" s="103" t="s">
        <v>89</v>
      </c>
      <c r="O1054" s="52">
        <v>583966</v>
      </c>
      <c r="P1054" s="64">
        <f>IFERROR(O1054/L1042,"-")</f>
        <v>5.2069327926843332E-3</v>
      </c>
      <c r="Q1054" s="52">
        <v>7</v>
      </c>
      <c r="R1054" s="64">
        <f>IFERROR(Q1054/M1042,"-")</f>
        <v>9.5890410958904104E-2</v>
      </c>
      <c r="S1054" s="61">
        <f t="shared" si="187"/>
        <v>83423.71428571429</v>
      </c>
      <c r="T1054" s="138"/>
      <c r="U1054" s="138"/>
      <c r="V1054" s="103" t="s">
        <v>89</v>
      </c>
      <c r="W1054" s="52">
        <v>29121814</v>
      </c>
      <c r="X1054" s="50">
        <f>W1054/T1042</f>
        <v>9.1152725156642949E-3</v>
      </c>
      <c r="Y1054" s="52">
        <v>491</v>
      </c>
      <c r="Z1054" s="64">
        <f>IFERROR(Y1054/U1042,"-")</f>
        <v>0.10004074979625102</v>
      </c>
      <c r="AA1054" s="61">
        <f t="shared" si="188"/>
        <v>59311.230142566194</v>
      </c>
      <c r="AB1054" s="138"/>
      <c r="AC1054" s="138"/>
      <c r="AD1054" s="103" t="s">
        <v>89</v>
      </c>
      <c r="AE1054" s="52">
        <v>27895365</v>
      </c>
      <c r="AF1054" s="64">
        <f>IFERROR(AE1054/AB1042,"-")</f>
        <v>1.0336383462173306E-2</v>
      </c>
      <c r="AG1054" s="52">
        <v>409</v>
      </c>
      <c r="AH1054" s="64">
        <f>IFERROR(AG1054/AC1042,"-")</f>
        <v>0.12405216863815589</v>
      </c>
      <c r="AI1054" s="61">
        <f t="shared" si="189"/>
        <v>68203.826405867978</v>
      </c>
      <c r="AJ1054" s="138"/>
      <c r="AK1054" s="138"/>
      <c r="AL1054" s="103" t="s">
        <v>89</v>
      </c>
      <c r="AM1054" s="52">
        <v>18279116</v>
      </c>
      <c r="AN1054" s="64">
        <f>IFERROR(AM1054/AJ1042,"-")</f>
        <v>1.1733499215890895E-2</v>
      </c>
      <c r="AO1054" s="52">
        <v>272</v>
      </c>
      <c r="AP1054" s="64">
        <f>IFERROR(AO1054/AK1042,"-")</f>
        <v>0.16142433234421366</v>
      </c>
      <c r="AQ1054" s="61">
        <f t="shared" si="190"/>
        <v>67202.632352941175</v>
      </c>
      <c r="AR1054" s="138"/>
      <c r="AS1054" s="138"/>
      <c r="AT1054" s="103" t="s">
        <v>89</v>
      </c>
      <c r="AU1054" s="52">
        <v>11186178</v>
      </c>
      <c r="AV1054" s="64">
        <f>IFERROR(AU1054/AR1042,"-")</f>
        <v>1.3665031360051623E-2</v>
      </c>
      <c r="AW1054" s="52">
        <v>123</v>
      </c>
      <c r="AX1054" s="64">
        <f>IFERROR(AW1054/AS1042,"-")</f>
        <v>0.155893536121673</v>
      </c>
      <c r="AY1054" s="61">
        <f t="shared" si="191"/>
        <v>90944.536585365859</v>
      </c>
      <c r="AZ1054" s="138"/>
      <c r="BA1054" s="138"/>
      <c r="BB1054" s="103" t="s">
        <v>89</v>
      </c>
      <c r="BC1054" s="52">
        <v>6133381</v>
      </c>
      <c r="BD1054" s="64">
        <f>IFERROR(BC1054/AZ1042,"-")</f>
        <v>1.924588433361523E-2</v>
      </c>
      <c r="BE1054" s="52">
        <v>54</v>
      </c>
      <c r="BF1054" s="64">
        <f>IFERROR(BE1054/BA1042,"-")</f>
        <v>0.17475728155339806</v>
      </c>
      <c r="BG1054" s="61">
        <f t="shared" si="192"/>
        <v>113581.12962962964</v>
      </c>
      <c r="BH1054" s="138"/>
      <c r="BI1054" s="150"/>
      <c r="BJ1054" s="103" t="s">
        <v>89</v>
      </c>
      <c r="BK1054" s="52">
        <f t="shared" si="194"/>
        <v>93593135</v>
      </c>
      <c r="BL1054" s="64">
        <f>IFERROR(BK1054/BH1042,"-")</f>
        <v>1.0695378919034137E-2</v>
      </c>
      <c r="BM1054" s="52">
        <f t="shared" si="195"/>
        <v>1360</v>
      </c>
      <c r="BN1054" s="64">
        <f>IFERROR(BM1054/BI1042,"-")</f>
        <v>0.12261089073205914</v>
      </c>
      <c r="BO1054" s="61">
        <f t="shared" si="193"/>
        <v>68818.481617647063</v>
      </c>
    </row>
    <row r="1055" spans="2:67" s="106" customFormat="1">
      <c r="B1055" s="179"/>
      <c r="C1055" s="173"/>
      <c r="D1055" s="138"/>
      <c r="E1055" s="138"/>
      <c r="F1055" s="103" t="s">
        <v>91</v>
      </c>
      <c r="G1055" s="52">
        <v>25158</v>
      </c>
      <c r="H1055" s="64">
        <f>IFERROR(G1055/D1042,"-")</f>
        <v>5.0400663033764112E-4</v>
      </c>
      <c r="I1055" s="52">
        <v>3</v>
      </c>
      <c r="J1055" s="64">
        <f>IFERROR(I1055/E1042,"-")</f>
        <v>9.6774193548387094E-2</v>
      </c>
      <c r="K1055" s="61">
        <f t="shared" si="186"/>
        <v>8386</v>
      </c>
      <c r="L1055" s="138"/>
      <c r="M1055" s="138"/>
      <c r="N1055" s="103" t="s">
        <v>91</v>
      </c>
      <c r="O1055" s="52">
        <v>1119557</v>
      </c>
      <c r="P1055" s="64">
        <f>IFERROR(O1055/L1042,"-")</f>
        <v>9.9825299017053965E-3</v>
      </c>
      <c r="Q1055" s="52">
        <v>9</v>
      </c>
      <c r="R1055" s="64">
        <f>IFERROR(Q1055/M1042,"-")</f>
        <v>0.12328767123287671</v>
      </c>
      <c r="S1055" s="61">
        <f t="shared" si="187"/>
        <v>124395.22222222222</v>
      </c>
      <c r="T1055" s="138"/>
      <c r="U1055" s="138"/>
      <c r="V1055" s="103" t="s">
        <v>91</v>
      </c>
      <c r="W1055" s="52">
        <v>36520103</v>
      </c>
      <c r="X1055" s="50">
        <f>W1055/T1042</f>
        <v>1.1430973741715717E-2</v>
      </c>
      <c r="Y1055" s="52">
        <v>343</v>
      </c>
      <c r="Z1055" s="64">
        <f>IFERROR(Y1055/U1042,"-")</f>
        <v>6.988590057049715E-2</v>
      </c>
      <c r="AA1055" s="61">
        <f t="shared" si="188"/>
        <v>106472.60349854227</v>
      </c>
      <c r="AB1055" s="138"/>
      <c r="AC1055" s="138"/>
      <c r="AD1055" s="103" t="s">
        <v>91</v>
      </c>
      <c r="AE1055" s="52">
        <v>60894358</v>
      </c>
      <c r="AF1055" s="64">
        <f>IFERROR(AE1055/AB1042,"-")</f>
        <v>2.256387163139327E-2</v>
      </c>
      <c r="AG1055" s="52">
        <v>477</v>
      </c>
      <c r="AH1055" s="64">
        <f>IFERROR(AG1055/AC1042,"-")</f>
        <v>0.14467697907188354</v>
      </c>
      <c r="AI1055" s="61">
        <f t="shared" si="189"/>
        <v>127661.12788259958</v>
      </c>
      <c r="AJ1055" s="138"/>
      <c r="AK1055" s="138"/>
      <c r="AL1055" s="103" t="s">
        <v>91</v>
      </c>
      <c r="AM1055" s="52">
        <v>53793116</v>
      </c>
      <c r="AN1055" s="64">
        <f>IFERROR(AM1055/AJ1042,"-")</f>
        <v>3.4530197434401527E-2</v>
      </c>
      <c r="AO1055" s="52">
        <v>390</v>
      </c>
      <c r="AP1055" s="64">
        <f>IFERROR(AO1055/AK1042,"-")</f>
        <v>0.2314540059347181</v>
      </c>
      <c r="AQ1055" s="61">
        <f t="shared" si="190"/>
        <v>137931.06666666668</v>
      </c>
      <c r="AR1055" s="138"/>
      <c r="AS1055" s="138"/>
      <c r="AT1055" s="103" t="s">
        <v>91</v>
      </c>
      <c r="AU1055" s="52">
        <v>29090323</v>
      </c>
      <c r="AV1055" s="64">
        <f>IFERROR(AU1055/AR1042,"-")</f>
        <v>3.55367289943921E-2</v>
      </c>
      <c r="AW1055" s="52">
        <v>214</v>
      </c>
      <c r="AX1055" s="64">
        <f>IFERROR(AW1055/AS1042,"-")</f>
        <v>0.27122940430925224</v>
      </c>
      <c r="AY1055" s="61">
        <f t="shared" si="191"/>
        <v>135936.08878504674</v>
      </c>
      <c r="AZ1055" s="138"/>
      <c r="BA1055" s="138"/>
      <c r="BB1055" s="103" t="s">
        <v>91</v>
      </c>
      <c r="BC1055" s="52">
        <v>13926899</v>
      </c>
      <c r="BD1055" s="64">
        <f>IFERROR(BC1055/AZ1042,"-")</f>
        <v>4.370109850993141E-2</v>
      </c>
      <c r="BE1055" s="52">
        <v>79</v>
      </c>
      <c r="BF1055" s="64">
        <f>IFERROR(BE1055/BA1042,"-")</f>
        <v>0.25566343042071199</v>
      </c>
      <c r="BG1055" s="61">
        <f t="shared" si="192"/>
        <v>176289.86075949366</v>
      </c>
      <c r="BH1055" s="138"/>
      <c r="BI1055" s="150"/>
      <c r="BJ1055" s="103" t="s">
        <v>91</v>
      </c>
      <c r="BK1055" s="52">
        <f t="shared" si="194"/>
        <v>195369514</v>
      </c>
      <c r="BL1055" s="64">
        <f>IFERROR(BK1055/BH1042,"-")</f>
        <v>2.232590009360777E-2</v>
      </c>
      <c r="BM1055" s="52">
        <f t="shared" si="195"/>
        <v>1515</v>
      </c>
      <c r="BN1055" s="64">
        <f>IFERROR(BM1055/BI1042,"-")</f>
        <v>0.13658492607284528</v>
      </c>
      <c r="BO1055" s="61">
        <f t="shared" si="193"/>
        <v>128956.77491749176</v>
      </c>
    </row>
    <row r="1056" spans="2:67" s="106" customFormat="1">
      <c r="B1056" s="179"/>
      <c r="C1056" s="173"/>
      <c r="D1056" s="138"/>
      <c r="E1056" s="138"/>
      <c r="F1056" s="103" t="s">
        <v>95</v>
      </c>
      <c r="G1056" s="52">
        <v>862556</v>
      </c>
      <c r="H1056" s="64">
        <f>IFERROR(G1056/D1042,"-")</f>
        <v>1.7280147191251864E-2</v>
      </c>
      <c r="I1056" s="52">
        <v>4</v>
      </c>
      <c r="J1056" s="64">
        <f>IFERROR(I1056/E1042,"-")</f>
        <v>0.12903225806451613</v>
      </c>
      <c r="K1056" s="61">
        <f t="shared" si="186"/>
        <v>215639</v>
      </c>
      <c r="L1056" s="138"/>
      <c r="M1056" s="138"/>
      <c r="N1056" s="103" t="s">
        <v>95</v>
      </c>
      <c r="O1056" s="52">
        <v>358277</v>
      </c>
      <c r="P1056" s="64">
        <f>IFERROR(O1056/L1042,"-")</f>
        <v>3.1945768420842389E-3</v>
      </c>
      <c r="Q1056" s="52">
        <v>7</v>
      </c>
      <c r="R1056" s="64">
        <f>IFERROR(Q1056/M1042,"-")</f>
        <v>9.5890410958904104E-2</v>
      </c>
      <c r="S1056" s="61">
        <f t="shared" si="187"/>
        <v>51182.428571428572</v>
      </c>
      <c r="T1056" s="138"/>
      <c r="U1056" s="138"/>
      <c r="V1056" s="103" t="s">
        <v>95</v>
      </c>
      <c r="W1056" s="52">
        <v>11013784</v>
      </c>
      <c r="X1056" s="50">
        <f>W1056/T1042</f>
        <v>3.4473691298441489E-3</v>
      </c>
      <c r="Y1056" s="52">
        <v>263</v>
      </c>
      <c r="Z1056" s="64">
        <f>IFERROR(Y1056/U1042,"-")</f>
        <v>5.3585982070089647E-2</v>
      </c>
      <c r="AA1056" s="61">
        <f t="shared" si="188"/>
        <v>41877.505703422052</v>
      </c>
      <c r="AB1056" s="138"/>
      <c r="AC1056" s="138"/>
      <c r="AD1056" s="103" t="s">
        <v>95</v>
      </c>
      <c r="AE1056" s="52">
        <v>9520924</v>
      </c>
      <c r="AF1056" s="64">
        <f>IFERROR(AE1056/AB1042,"-")</f>
        <v>3.527895095769814E-3</v>
      </c>
      <c r="AG1056" s="52">
        <v>198</v>
      </c>
      <c r="AH1056" s="64">
        <f>IFERROR(AG1056/AC1042,"-")</f>
        <v>6.0054595086442217E-2</v>
      </c>
      <c r="AI1056" s="61">
        <f t="shared" si="189"/>
        <v>48085.474747474749</v>
      </c>
      <c r="AJ1056" s="138"/>
      <c r="AK1056" s="138"/>
      <c r="AL1056" s="103" t="s">
        <v>95</v>
      </c>
      <c r="AM1056" s="52">
        <v>7850279</v>
      </c>
      <c r="AN1056" s="64">
        <f>IFERROR(AM1056/AJ1042,"-")</f>
        <v>5.039151920203622E-3</v>
      </c>
      <c r="AO1056" s="52">
        <v>117</v>
      </c>
      <c r="AP1056" s="64">
        <f>IFERROR(AO1056/AK1042,"-")</f>
        <v>6.943620178041543E-2</v>
      </c>
      <c r="AQ1056" s="61">
        <f t="shared" si="190"/>
        <v>67096.401709401704</v>
      </c>
      <c r="AR1056" s="138"/>
      <c r="AS1056" s="138"/>
      <c r="AT1056" s="103" t="s">
        <v>95</v>
      </c>
      <c r="AU1056" s="52">
        <v>2053171</v>
      </c>
      <c r="AV1056" s="64">
        <f>IFERROR(AU1056/AR1042,"-")</f>
        <v>2.508153017281555E-3</v>
      </c>
      <c r="AW1056" s="52">
        <v>54</v>
      </c>
      <c r="AX1056" s="64">
        <f>IFERROR(AW1056/AS1042,"-")</f>
        <v>6.8441064638783272E-2</v>
      </c>
      <c r="AY1056" s="61">
        <f t="shared" si="191"/>
        <v>38021.685185185182</v>
      </c>
      <c r="AZ1056" s="138"/>
      <c r="BA1056" s="138"/>
      <c r="BB1056" s="103" t="s">
        <v>95</v>
      </c>
      <c r="BC1056" s="52">
        <v>657479</v>
      </c>
      <c r="BD1056" s="64">
        <f>IFERROR(BC1056/AZ1042,"-")</f>
        <v>2.0630977899108189E-3</v>
      </c>
      <c r="BE1056" s="52">
        <v>15</v>
      </c>
      <c r="BF1056" s="64">
        <f>IFERROR(BE1056/BA1042,"-")</f>
        <v>4.8543689320388349E-2</v>
      </c>
      <c r="BG1056" s="61">
        <f t="shared" si="192"/>
        <v>43831.933333333334</v>
      </c>
      <c r="BH1056" s="138"/>
      <c r="BI1056" s="150"/>
      <c r="BJ1056" s="103" t="s">
        <v>95</v>
      </c>
      <c r="BK1056" s="52">
        <f t="shared" si="194"/>
        <v>32316470</v>
      </c>
      <c r="BL1056" s="64">
        <f>IFERROR(BK1056/BH1042,"-")</f>
        <v>3.6929726947985994E-3</v>
      </c>
      <c r="BM1056" s="52">
        <f t="shared" si="195"/>
        <v>658</v>
      </c>
      <c r="BN1056" s="64">
        <f>IFERROR(BM1056/BI1042,"-")</f>
        <v>5.9322033898305086E-2</v>
      </c>
      <c r="BO1056" s="61">
        <f t="shared" si="193"/>
        <v>49113.176291793316</v>
      </c>
    </row>
    <row r="1057" spans="2:67" s="106" customFormat="1">
      <c r="B1057" s="179"/>
      <c r="C1057" s="173"/>
      <c r="D1057" s="138"/>
      <c r="E1057" s="138"/>
      <c r="F1057" s="104" t="s">
        <v>93</v>
      </c>
      <c r="G1057" s="55">
        <v>4092</v>
      </c>
      <c r="H1057" s="65">
        <f>IFERROR(G1057/D1042,"-")</f>
        <v>8.1977706150792101E-5</v>
      </c>
      <c r="I1057" s="55">
        <v>3</v>
      </c>
      <c r="J1057" s="65">
        <f>IFERROR(I1057/E1042,"-")</f>
        <v>9.6774193548387094E-2</v>
      </c>
      <c r="K1057" s="62">
        <f t="shared" si="186"/>
        <v>1364</v>
      </c>
      <c r="L1057" s="138"/>
      <c r="M1057" s="138"/>
      <c r="N1057" s="104" t="s">
        <v>93</v>
      </c>
      <c r="O1057" s="55">
        <v>44430</v>
      </c>
      <c r="P1057" s="65">
        <f>IFERROR(O1057/L1042,"-")</f>
        <v>3.9616009147615597E-4</v>
      </c>
      <c r="Q1057" s="55">
        <v>7</v>
      </c>
      <c r="R1057" s="65">
        <f>IFERROR(Q1057/M1042,"-")</f>
        <v>9.5890410958904104E-2</v>
      </c>
      <c r="S1057" s="62">
        <f t="shared" si="187"/>
        <v>6347.1428571428569</v>
      </c>
      <c r="T1057" s="138"/>
      <c r="U1057" s="138"/>
      <c r="V1057" s="104" t="s">
        <v>93</v>
      </c>
      <c r="W1057" s="55">
        <v>6070022</v>
      </c>
      <c r="X1057" s="53">
        <f>W1057/T1042</f>
        <v>1.8999470536443098E-3</v>
      </c>
      <c r="Y1057" s="55">
        <v>318</v>
      </c>
      <c r="Z1057" s="65">
        <f>IFERROR(Y1057/U1042,"-")</f>
        <v>6.4792176039119798E-2</v>
      </c>
      <c r="AA1057" s="62">
        <f t="shared" si="188"/>
        <v>19088.119496855346</v>
      </c>
      <c r="AB1057" s="138"/>
      <c r="AC1057" s="138"/>
      <c r="AD1057" s="104" t="s">
        <v>93</v>
      </c>
      <c r="AE1057" s="55">
        <v>6904808</v>
      </c>
      <c r="AF1057" s="65">
        <f>IFERROR(AE1057/AB1042,"-")</f>
        <v>2.5585161986832559E-3</v>
      </c>
      <c r="AG1057" s="55">
        <v>317</v>
      </c>
      <c r="AH1057" s="65">
        <f>IFERROR(AG1057/AC1042,"-")</f>
        <v>9.6148013345465577E-2</v>
      </c>
      <c r="AI1057" s="62">
        <f t="shared" si="189"/>
        <v>21781.728706624606</v>
      </c>
      <c r="AJ1057" s="138"/>
      <c r="AK1057" s="138"/>
      <c r="AL1057" s="104" t="s">
        <v>93</v>
      </c>
      <c r="AM1057" s="55">
        <v>4935753</v>
      </c>
      <c r="AN1057" s="65">
        <f>IFERROR(AM1057/AJ1042,"-")</f>
        <v>3.1682962105679031E-3</v>
      </c>
      <c r="AO1057" s="55">
        <v>215</v>
      </c>
      <c r="AP1057" s="65">
        <f>IFERROR(AO1057/AK1042,"-")</f>
        <v>0.12759643916913946</v>
      </c>
      <c r="AQ1057" s="62">
        <f t="shared" si="190"/>
        <v>22956.990697674417</v>
      </c>
      <c r="AR1057" s="138"/>
      <c r="AS1057" s="138"/>
      <c r="AT1057" s="104" t="s">
        <v>93</v>
      </c>
      <c r="AU1057" s="55">
        <v>4080025</v>
      </c>
      <c r="AV1057" s="65">
        <f>IFERROR(AU1057/AR1042,"-")</f>
        <v>4.9841571960319801E-3</v>
      </c>
      <c r="AW1057" s="55">
        <v>120</v>
      </c>
      <c r="AX1057" s="65">
        <f>IFERROR(AW1057/AS1042,"-")</f>
        <v>0.15209125475285171</v>
      </c>
      <c r="AY1057" s="62">
        <f t="shared" si="191"/>
        <v>34000.208333333336</v>
      </c>
      <c r="AZ1057" s="138"/>
      <c r="BA1057" s="138"/>
      <c r="BB1057" s="104" t="s">
        <v>93</v>
      </c>
      <c r="BC1057" s="55">
        <v>700192</v>
      </c>
      <c r="BD1057" s="65">
        <f>IFERROR(BC1057/AZ1042,"-")</f>
        <v>2.1971265511343116E-3</v>
      </c>
      <c r="BE1057" s="55">
        <v>36</v>
      </c>
      <c r="BF1057" s="65">
        <f>IFERROR(BE1057/BA1042,"-")</f>
        <v>0.11650485436893204</v>
      </c>
      <c r="BG1057" s="62">
        <f t="shared" si="192"/>
        <v>19449.777777777777</v>
      </c>
      <c r="BH1057" s="138"/>
      <c r="BI1057" s="150"/>
      <c r="BJ1057" s="104" t="s">
        <v>93</v>
      </c>
      <c r="BK1057" s="55">
        <f t="shared" si="194"/>
        <v>22739322</v>
      </c>
      <c r="BL1057" s="65">
        <f>IFERROR(BK1057/BH1042,"-")</f>
        <v>2.5985417109057108E-3</v>
      </c>
      <c r="BM1057" s="55">
        <f t="shared" si="195"/>
        <v>1016</v>
      </c>
      <c r="BN1057" s="65">
        <f>IFERROR(BM1057/BI1042,"-")</f>
        <v>9.159754778218536E-2</v>
      </c>
      <c r="BO1057" s="62">
        <f t="shared" si="193"/>
        <v>22381.222440944883</v>
      </c>
    </row>
    <row r="1058" spans="2:67" s="106" customFormat="1">
      <c r="B1058" s="179"/>
      <c r="C1058" s="174"/>
      <c r="D1058" s="139"/>
      <c r="E1058" s="139"/>
      <c r="F1058" s="105" t="s">
        <v>101</v>
      </c>
      <c r="G1058" s="56">
        <f>SUM(G1042:G1057)</f>
        <v>3595164</v>
      </c>
      <c r="H1058" s="65">
        <f>IFERROR(G1058/D1042,"-")</f>
        <v>7.2024266362635952E-2</v>
      </c>
      <c r="I1058" s="55">
        <v>22</v>
      </c>
      <c r="J1058" s="65">
        <f>IFERROR(I1058/E1042,"-")</f>
        <v>0.70967741935483875</v>
      </c>
      <c r="K1058" s="62">
        <f t="shared" si="186"/>
        <v>163416.54545454544</v>
      </c>
      <c r="L1058" s="139"/>
      <c r="M1058" s="139"/>
      <c r="N1058" s="105" t="s">
        <v>101</v>
      </c>
      <c r="O1058" s="56">
        <f>SUM(O1042:O1057)</f>
        <v>9816651</v>
      </c>
      <c r="P1058" s="65">
        <f>IFERROR(O1058/L1042,"-")</f>
        <v>8.7530167862919159E-2</v>
      </c>
      <c r="Q1058" s="55">
        <v>61</v>
      </c>
      <c r="R1058" s="65">
        <f>IFERROR(Q1058/M1042,"-")</f>
        <v>0.83561643835616439</v>
      </c>
      <c r="S1058" s="62">
        <f t="shared" si="187"/>
        <v>160928.70491803277</v>
      </c>
      <c r="T1058" s="139"/>
      <c r="U1058" s="139"/>
      <c r="V1058" s="105" t="s">
        <v>101</v>
      </c>
      <c r="W1058" s="56">
        <f>SUM(W1042:W1057)</f>
        <v>572978835</v>
      </c>
      <c r="X1058" s="53">
        <f>W1058/T1042</f>
        <v>0.17934522302535297</v>
      </c>
      <c r="Y1058" s="55">
        <v>3413</v>
      </c>
      <c r="Z1058" s="65">
        <f>IFERROR(Y1058/U1042,"-")</f>
        <v>0.69539527302363491</v>
      </c>
      <c r="AA1058" s="62">
        <f t="shared" si="188"/>
        <v>167881.2877234105</v>
      </c>
      <c r="AB1058" s="139"/>
      <c r="AC1058" s="139"/>
      <c r="AD1058" s="105" t="s">
        <v>101</v>
      </c>
      <c r="AE1058" s="56">
        <f>SUM(AE1042:AE1057)</f>
        <v>526750366</v>
      </c>
      <c r="AF1058" s="65">
        <f>IFERROR(AE1058/AB1042,"-")</f>
        <v>0.1951827399217087</v>
      </c>
      <c r="AG1058" s="55">
        <v>2611</v>
      </c>
      <c r="AH1058" s="65">
        <f>IFERROR(AG1058/AC1042,"-")</f>
        <v>0.79193205944798306</v>
      </c>
      <c r="AI1058" s="62">
        <f t="shared" si="189"/>
        <v>201742.76752202222</v>
      </c>
      <c r="AJ1058" s="139"/>
      <c r="AK1058" s="139"/>
      <c r="AL1058" s="105" t="s">
        <v>101</v>
      </c>
      <c r="AM1058" s="56">
        <f>SUM(AM1042:AM1057)</f>
        <v>379915849</v>
      </c>
      <c r="AN1058" s="65">
        <f>IFERROR(AM1058/AJ1042,"-")</f>
        <v>0.24387078217272778</v>
      </c>
      <c r="AO1058" s="55">
        <v>1418</v>
      </c>
      <c r="AP1058" s="65">
        <f>IFERROR(AO1058/AK1042,"-")</f>
        <v>0.84154302670623149</v>
      </c>
      <c r="AQ1058" s="62">
        <f t="shared" si="190"/>
        <v>267923.72990126937</v>
      </c>
      <c r="AR1058" s="139"/>
      <c r="AS1058" s="139"/>
      <c r="AT1058" s="105" t="s">
        <v>101</v>
      </c>
      <c r="AU1058" s="56">
        <f>SUM(AU1042:AU1057)</f>
        <v>239846441</v>
      </c>
      <c r="AV1058" s="65">
        <f>IFERROR(AU1058/AR1042,"-")</f>
        <v>0.29299633331972469</v>
      </c>
      <c r="AW1058" s="55">
        <v>702</v>
      </c>
      <c r="AX1058" s="65">
        <f>IFERROR(AW1058/AS1042,"-")</f>
        <v>0.88973384030418246</v>
      </c>
      <c r="AY1058" s="62">
        <f t="shared" si="191"/>
        <v>341661.59686609689</v>
      </c>
      <c r="AZ1058" s="139"/>
      <c r="BA1058" s="139"/>
      <c r="BB1058" s="105" t="s">
        <v>101</v>
      </c>
      <c r="BC1058" s="56">
        <f>SUM(BC1042:BC1057)</f>
        <v>111264931</v>
      </c>
      <c r="BD1058" s="65">
        <f>IFERROR(BC1058/AZ1042,"-")</f>
        <v>0.34913728535919741</v>
      </c>
      <c r="BE1058" s="55">
        <v>262</v>
      </c>
      <c r="BF1058" s="65">
        <f>IFERROR(BE1058/BA1042,"-")</f>
        <v>0.84789644012944987</v>
      </c>
      <c r="BG1058" s="62">
        <f t="shared" si="192"/>
        <v>424675.30916030536</v>
      </c>
      <c r="BH1058" s="139"/>
      <c r="BI1058" s="151"/>
      <c r="BJ1058" s="105" t="s">
        <v>101</v>
      </c>
      <c r="BK1058" s="56">
        <f t="shared" si="194"/>
        <v>1844168237</v>
      </c>
      <c r="BL1058" s="65">
        <f>IFERROR(BK1058/BH1042,"-")</f>
        <v>0.2107427866922307</v>
      </c>
      <c r="BM1058" s="56">
        <f t="shared" si="195"/>
        <v>8489</v>
      </c>
      <c r="BN1058" s="65">
        <f>IFERROR(BM1058/BI1042,"-")</f>
        <v>0.76532636134150744</v>
      </c>
      <c r="BO1058" s="62">
        <f t="shared" si="193"/>
        <v>217242.10590175522</v>
      </c>
    </row>
    <row r="1059" spans="2:67" s="106" customFormat="1">
      <c r="B1059" s="179">
        <v>63</v>
      </c>
      <c r="C1059" s="172" t="s">
        <v>30</v>
      </c>
      <c r="D1059" s="137">
        <v>20430190</v>
      </c>
      <c r="E1059" s="137">
        <v>11</v>
      </c>
      <c r="F1059" s="101" t="s">
        <v>66</v>
      </c>
      <c r="G1059" s="48">
        <v>297907</v>
      </c>
      <c r="H1059" s="63">
        <f>IFERROR(G1059/D1059,"-")</f>
        <v>1.4581704820170542E-2</v>
      </c>
      <c r="I1059" s="48">
        <v>3</v>
      </c>
      <c r="J1059" s="63">
        <f>IFERROR(I1059/E1059,"-")</f>
        <v>0.27272727272727271</v>
      </c>
      <c r="K1059" s="60">
        <f t="shared" si="186"/>
        <v>99302.333333333328</v>
      </c>
      <c r="L1059" s="137">
        <v>27017020</v>
      </c>
      <c r="M1059" s="137">
        <v>16</v>
      </c>
      <c r="N1059" s="101" t="s">
        <v>66</v>
      </c>
      <c r="O1059" s="48">
        <v>42160</v>
      </c>
      <c r="P1059" s="63">
        <f>IFERROR(O1059/L1059,"-")</f>
        <v>1.5604977899116928E-3</v>
      </c>
      <c r="Q1059" s="48">
        <v>2</v>
      </c>
      <c r="R1059" s="63">
        <f>IFERROR(Q1059/M1059,"-")</f>
        <v>0.125</v>
      </c>
      <c r="S1059" s="60">
        <f t="shared" si="187"/>
        <v>21080</v>
      </c>
      <c r="T1059" s="137">
        <v>2193245030</v>
      </c>
      <c r="U1059" s="137">
        <v>3333</v>
      </c>
      <c r="V1059" s="101" t="s">
        <v>66</v>
      </c>
      <c r="W1059" s="48">
        <v>49336857</v>
      </c>
      <c r="X1059" s="46">
        <f>W1059/T1059</f>
        <v>2.2494913393238145E-2</v>
      </c>
      <c r="Y1059" s="48">
        <v>616</v>
      </c>
      <c r="Z1059" s="63">
        <f>IFERROR(Y1059/U1059,"-")</f>
        <v>0.18481848184818481</v>
      </c>
      <c r="AA1059" s="60">
        <f t="shared" si="188"/>
        <v>80092.300324675321</v>
      </c>
      <c r="AB1059" s="137">
        <v>2136508440</v>
      </c>
      <c r="AC1059" s="137">
        <v>2360</v>
      </c>
      <c r="AD1059" s="101" t="s">
        <v>66</v>
      </c>
      <c r="AE1059" s="48">
        <v>62590736</v>
      </c>
      <c r="AF1059" s="63">
        <f>IFERROR(AE1059/AB1059,"-")</f>
        <v>2.9295805636976563E-2</v>
      </c>
      <c r="AG1059" s="48">
        <v>589</v>
      </c>
      <c r="AH1059" s="63">
        <f>IFERROR(AG1059/AC1059,"-")</f>
        <v>0.24957627118644068</v>
      </c>
      <c r="AI1059" s="60">
        <f t="shared" si="189"/>
        <v>106266.10526315789</v>
      </c>
      <c r="AJ1059" s="137">
        <v>1491515170</v>
      </c>
      <c r="AK1059" s="137">
        <v>1455</v>
      </c>
      <c r="AL1059" s="101" t="s">
        <v>66</v>
      </c>
      <c r="AM1059" s="48">
        <v>76976337</v>
      </c>
      <c r="AN1059" s="63">
        <f>IFERROR(AM1059/AJ1059,"-")</f>
        <v>5.1609489831739359E-2</v>
      </c>
      <c r="AO1059" s="48">
        <v>414</v>
      </c>
      <c r="AP1059" s="63">
        <f>IFERROR(AO1059/AK1059,"-")</f>
        <v>0.28453608247422679</v>
      </c>
      <c r="AQ1059" s="60">
        <f t="shared" si="190"/>
        <v>185933.18115942029</v>
      </c>
      <c r="AR1059" s="137">
        <v>864904140</v>
      </c>
      <c r="AS1059" s="137">
        <v>726</v>
      </c>
      <c r="AT1059" s="101" t="s">
        <v>66</v>
      </c>
      <c r="AU1059" s="48">
        <v>54632874</v>
      </c>
      <c r="AV1059" s="63">
        <f>IFERROR(AU1059/AR1059,"-")</f>
        <v>6.3166392058199655E-2</v>
      </c>
      <c r="AW1059" s="48">
        <v>223</v>
      </c>
      <c r="AX1059" s="63">
        <f>IFERROR(AW1059/AS1059,"-")</f>
        <v>0.3071625344352617</v>
      </c>
      <c r="AY1059" s="60">
        <f t="shared" si="191"/>
        <v>244990.466367713</v>
      </c>
      <c r="AZ1059" s="137">
        <v>291446220</v>
      </c>
      <c r="BA1059" s="137">
        <v>234</v>
      </c>
      <c r="BB1059" s="101" t="s">
        <v>66</v>
      </c>
      <c r="BC1059" s="48">
        <v>17332899</v>
      </c>
      <c r="BD1059" s="63">
        <f>IFERROR(BC1059/AZ1059,"-")</f>
        <v>5.9472032267222405E-2</v>
      </c>
      <c r="BE1059" s="48">
        <v>71</v>
      </c>
      <c r="BF1059" s="63">
        <f>IFERROR(BE1059/BA1059,"-")</f>
        <v>0.3034188034188034</v>
      </c>
      <c r="BG1059" s="60">
        <f t="shared" si="192"/>
        <v>244125.338028169</v>
      </c>
      <c r="BH1059" s="137">
        <f>SUM(D1059,L1059,T1059,AB1059,AJ1059,AR1059,AZ1059)</f>
        <v>7025066210</v>
      </c>
      <c r="BI1059" s="149">
        <f>SUM(E1059,M1059,U1059,AC1059,AK1059,AS1059,BA1059)</f>
        <v>8135</v>
      </c>
      <c r="BJ1059" s="101" t="s">
        <v>66</v>
      </c>
      <c r="BK1059" s="48">
        <f t="shared" si="194"/>
        <v>261209770</v>
      </c>
      <c r="BL1059" s="63">
        <f>IFERROR(BK1059/BH1059,"-")</f>
        <v>3.7182534967168661E-2</v>
      </c>
      <c r="BM1059" s="48">
        <f t="shared" si="195"/>
        <v>1918</v>
      </c>
      <c r="BN1059" s="63">
        <f>IFERROR(BM1059/BI1059,"-")</f>
        <v>0.23577135832821144</v>
      </c>
      <c r="BO1059" s="60">
        <f t="shared" si="193"/>
        <v>136188.61835245046</v>
      </c>
    </row>
    <row r="1060" spans="2:67" s="106" customFormat="1">
      <c r="B1060" s="179"/>
      <c r="C1060" s="173"/>
      <c r="D1060" s="138"/>
      <c r="E1060" s="138"/>
      <c r="F1060" s="102" t="s">
        <v>68</v>
      </c>
      <c r="G1060" s="52">
        <v>36208</v>
      </c>
      <c r="H1060" s="64">
        <f>IFERROR(G1060/D1059,"-")</f>
        <v>1.7722791613783327E-3</v>
      </c>
      <c r="I1060" s="52">
        <v>2</v>
      </c>
      <c r="J1060" s="64">
        <f>IFERROR(I1060/E1059,"-")</f>
        <v>0.18181818181818182</v>
      </c>
      <c r="K1060" s="61">
        <f t="shared" si="186"/>
        <v>18104</v>
      </c>
      <c r="L1060" s="138"/>
      <c r="M1060" s="138"/>
      <c r="N1060" s="102" t="s">
        <v>68</v>
      </c>
      <c r="O1060" s="52">
        <v>18415</v>
      </c>
      <c r="P1060" s="64">
        <f>IFERROR(O1060/L1059,"-")</f>
        <v>6.8160737194553653E-4</v>
      </c>
      <c r="Q1060" s="52">
        <v>2</v>
      </c>
      <c r="R1060" s="64">
        <f>IFERROR(Q1060/M1059,"-")</f>
        <v>0.125</v>
      </c>
      <c r="S1060" s="61">
        <f t="shared" si="187"/>
        <v>9207.5</v>
      </c>
      <c r="T1060" s="138"/>
      <c r="U1060" s="138"/>
      <c r="V1060" s="102" t="s">
        <v>68</v>
      </c>
      <c r="W1060" s="52">
        <v>52854751</v>
      </c>
      <c r="X1060" s="50">
        <f>W1060/T1059</f>
        <v>2.4098881008292994E-2</v>
      </c>
      <c r="Y1060" s="52">
        <v>600</v>
      </c>
      <c r="Z1060" s="64">
        <f>IFERROR(Y1060/U1059,"-")</f>
        <v>0.18001800180018002</v>
      </c>
      <c r="AA1060" s="61">
        <f t="shared" si="188"/>
        <v>88091.251666666663</v>
      </c>
      <c r="AB1060" s="138"/>
      <c r="AC1060" s="138"/>
      <c r="AD1060" s="102" t="s">
        <v>68</v>
      </c>
      <c r="AE1060" s="52">
        <v>34548145</v>
      </c>
      <c r="AF1060" s="64">
        <f>IFERROR(AE1060/AB1059,"-")</f>
        <v>1.6170376092687001E-2</v>
      </c>
      <c r="AG1060" s="52">
        <v>544</v>
      </c>
      <c r="AH1060" s="64">
        <f>IFERROR(AG1060/AC1059,"-")</f>
        <v>0.23050847457627119</v>
      </c>
      <c r="AI1060" s="61">
        <f t="shared" si="189"/>
        <v>63507.619485294119</v>
      </c>
      <c r="AJ1060" s="138"/>
      <c r="AK1060" s="138"/>
      <c r="AL1060" s="102" t="s">
        <v>68</v>
      </c>
      <c r="AM1060" s="52">
        <v>26096817</v>
      </c>
      <c r="AN1060" s="64">
        <f>IFERROR(AM1060/AJ1059,"-")</f>
        <v>1.7496849864423437E-2</v>
      </c>
      <c r="AO1060" s="52">
        <v>379</v>
      </c>
      <c r="AP1060" s="64">
        <f>IFERROR(AO1060/AK1059,"-")</f>
        <v>0.26048109965635741</v>
      </c>
      <c r="AQ1060" s="61">
        <f t="shared" si="190"/>
        <v>68857.036939313984</v>
      </c>
      <c r="AR1060" s="138"/>
      <c r="AS1060" s="138"/>
      <c r="AT1060" s="102" t="s">
        <v>68</v>
      </c>
      <c r="AU1060" s="52">
        <v>20846446</v>
      </c>
      <c r="AV1060" s="64">
        <f>IFERROR(AU1060/AR1059,"-")</f>
        <v>2.4102608642849136E-2</v>
      </c>
      <c r="AW1060" s="52">
        <v>190</v>
      </c>
      <c r="AX1060" s="64">
        <f>IFERROR(AW1060/AS1059,"-")</f>
        <v>0.26170798898071623</v>
      </c>
      <c r="AY1060" s="61">
        <f t="shared" si="191"/>
        <v>109718.13684210526</v>
      </c>
      <c r="AZ1060" s="138"/>
      <c r="BA1060" s="138"/>
      <c r="BB1060" s="102" t="s">
        <v>68</v>
      </c>
      <c r="BC1060" s="52">
        <v>3458548</v>
      </c>
      <c r="BD1060" s="64">
        <f>IFERROR(BC1060/AZ1059,"-")</f>
        <v>1.1866848024311313E-2</v>
      </c>
      <c r="BE1060" s="52">
        <v>47</v>
      </c>
      <c r="BF1060" s="64">
        <f>IFERROR(BE1060/BA1059,"-")</f>
        <v>0.20085470085470086</v>
      </c>
      <c r="BG1060" s="61">
        <f t="shared" si="192"/>
        <v>73586.127659574471</v>
      </c>
      <c r="BH1060" s="138"/>
      <c r="BI1060" s="150"/>
      <c r="BJ1060" s="102" t="s">
        <v>68</v>
      </c>
      <c r="BK1060" s="52">
        <f t="shared" si="194"/>
        <v>137859330</v>
      </c>
      <c r="BL1060" s="64">
        <f>IFERROR(BK1060/BH1059,"-")</f>
        <v>1.962391896090044E-2</v>
      </c>
      <c r="BM1060" s="52">
        <f t="shared" si="195"/>
        <v>1764</v>
      </c>
      <c r="BN1060" s="64">
        <f>IFERROR(BM1060/BI1059,"-")</f>
        <v>0.21684081130915797</v>
      </c>
      <c r="BO1060" s="61">
        <f t="shared" si="193"/>
        <v>78151.547619047618</v>
      </c>
    </row>
    <row r="1061" spans="2:67" s="106" customFormat="1">
      <c r="B1061" s="179"/>
      <c r="C1061" s="173"/>
      <c r="D1061" s="138"/>
      <c r="E1061" s="138"/>
      <c r="F1061" s="103" t="s">
        <v>70</v>
      </c>
      <c r="G1061" s="52">
        <v>46229</v>
      </c>
      <c r="H1061" s="64">
        <f>IFERROR(G1061/D1059,"-")</f>
        <v>2.2627787602562677E-3</v>
      </c>
      <c r="I1061" s="52">
        <v>1</v>
      </c>
      <c r="J1061" s="64">
        <f>IFERROR(I1061/E1059,"-")</f>
        <v>9.0909090909090912E-2</v>
      </c>
      <c r="K1061" s="61">
        <f t="shared" si="186"/>
        <v>46229</v>
      </c>
      <c r="L1061" s="138"/>
      <c r="M1061" s="138"/>
      <c r="N1061" s="103" t="s">
        <v>70</v>
      </c>
      <c r="O1061" s="52">
        <v>472569</v>
      </c>
      <c r="P1061" s="64">
        <f>IFERROR(O1061/L1059,"-")</f>
        <v>1.749152941368071E-2</v>
      </c>
      <c r="Q1061" s="52">
        <v>6</v>
      </c>
      <c r="R1061" s="64">
        <f>IFERROR(Q1061/M1059,"-")</f>
        <v>0.375</v>
      </c>
      <c r="S1061" s="61">
        <f t="shared" si="187"/>
        <v>78761.5</v>
      </c>
      <c r="T1061" s="138"/>
      <c r="U1061" s="138"/>
      <c r="V1061" s="103" t="s">
        <v>70</v>
      </c>
      <c r="W1061" s="52">
        <v>31044326</v>
      </c>
      <c r="X1061" s="50">
        <f>W1061/T1059</f>
        <v>1.4154517883485184E-2</v>
      </c>
      <c r="Y1061" s="52">
        <v>719</v>
      </c>
      <c r="Z1061" s="64">
        <f>IFERROR(Y1061/U1059,"-")</f>
        <v>0.21572157215721571</v>
      </c>
      <c r="AA1061" s="61">
        <f t="shared" si="188"/>
        <v>43177.087621696803</v>
      </c>
      <c r="AB1061" s="138"/>
      <c r="AC1061" s="138"/>
      <c r="AD1061" s="103" t="s">
        <v>70</v>
      </c>
      <c r="AE1061" s="52">
        <v>23471982</v>
      </c>
      <c r="AF1061" s="64">
        <f>IFERROR(AE1061/AB1059,"-")</f>
        <v>1.0986140546208186E-2</v>
      </c>
      <c r="AG1061" s="52">
        <v>614</v>
      </c>
      <c r="AH1061" s="64">
        <f>IFERROR(AG1061/AC1059,"-")</f>
        <v>0.26016949152542374</v>
      </c>
      <c r="AI1061" s="61">
        <f t="shared" si="189"/>
        <v>38227.983713355046</v>
      </c>
      <c r="AJ1061" s="138"/>
      <c r="AK1061" s="138"/>
      <c r="AL1061" s="103" t="s">
        <v>70</v>
      </c>
      <c r="AM1061" s="52">
        <v>21960818</v>
      </c>
      <c r="AN1061" s="64">
        <f>IFERROR(AM1061/AJ1059,"-")</f>
        <v>1.4723831471321877E-2</v>
      </c>
      <c r="AO1061" s="52">
        <v>444</v>
      </c>
      <c r="AP1061" s="64">
        <f>IFERROR(AO1061/AK1059,"-")</f>
        <v>0.30515463917525776</v>
      </c>
      <c r="AQ1061" s="61">
        <f t="shared" si="190"/>
        <v>49461.301801801805</v>
      </c>
      <c r="AR1061" s="138"/>
      <c r="AS1061" s="138"/>
      <c r="AT1061" s="103" t="s">
        <v>70</v>
      </c>
      <c r="AU1061" s="52">
        <v>7706728</v>
      </c>
      <c r="AV1061" s="64">
        <f>IFERROR(AU1061/AR1059,"-")</f>
        <v>8.9104996075056366E-3</v>
      </c>
      <c r="AW1061" s="52">
        <v>175</v>
      </c>
      <c r="AX1061" s="64">
        <f>IFERROR(AW1061/AS1059,"-")</f>
        <v>0.24104683195592286</v>
      </c>
      <c r="AY1061" s="61">
        <f t="shared" si="191"/>
        <v>44038.445714285714</v>
      </c>
      <c r="AZ1061" s="138"/>
      <c r="BA1061" s="138"/>
      <c r="BB1061" s="103" t="s">
        <v>70</v>
      </c>
      <c r="BC1061" s="52">
        <v>2900875</v>
      </c>
      <c r="BD1061" s="64">
        <f>IFERROR(BC1061/AZ1059,"-")</f>
        <v>9.9533800781495818E-3</v>
      </c>
      <c r="BE1061" s="52">
        <v>49</v>
      </c>
      <c r="BF1061" s="64">
        <f>IFERROR(BE1061/BA1059,"-")</f>
        <v>0.20940170940170941</v>
      </c>
      <c r="BG1061" s="61">
        <f t="shared" si="192"/>
        <v>59201.530612244896</v>
      </c>
      <c r="BH1061" s="138"/>
      <c r="BI1061" s="150"/>
      <c r="BJ1061" s="103" t="s">
        <v>70</v>
      </c>
      <c r="BK1061" s="52">
        <f t="shared" si="194"/>
        <v>87603527</v>
      </c>
      <c r="BL1061" s="64">
        <f>IFERROR(BK1061/BH1059,"-")</f>
        <v>1.2470135423819728E-2</v>
      </c>
      <c r="BM1061" s="52">
        <f t="shared" si="195"/>
        <v>2008</v>
      </c>
      <c r="BN1061" s="64">
        <f>IFERROR(BM1061/BI1059,"-")</f>
        <v>0.24683466502765827</v>
      </c>
      <c r="BO1061" s="61">
        <f t="shared" si="193"/>
        <v>43627.254482071716</v>
      </c>
    </row>
    <row r="1062" spans="2:67" s="106" customFormat="1">
      <c r="B1062" s="179"/>
      <c r="C1062" s="173"/>
      <c r="D1062" s="138"/>
      <c r="E1062" s="138"/>
      <c r="F1062" s="103" t="s">
        <v>72</v>
      </c>
      <c r="G1062" s="52">
        <v>5700</v>
      </c>
      <c r="H1062" s="64">
        <f>IFERROR(G1062/D1059,"-")</f>
        <v>2.7899887372559922E-4</v>
      </c>
      <c r="I1062" s="52">
        <v>1</v>
      </c>
      <c r="J1062" s="64">
        <f>IFERROR(I1062/E1059,"-")</f>
        <v>9.0909090909090912E-2</v>
      </c>
      <c r="K1062" s="61">
        <f t="shared" si="186"/>
        <v>5700</v>
      </c>
      <c r="L1062" s="138"/>
      <c r="M1062" s="138"/>
      <c r="N1062" s="103" t="s">
        <v>72</v>
      </c>
      <c r="O1062" s="52">
        <v>35683</v>
      </c>
      <c r="P1062" s="64">
        <f>IFERROR(O1062/L1059,"-")</f>
        <v>1.3207600246067108E-3</v>
      </c>
      <c r="Q1062" s="52">
        <v>5</v>
      </c>
      <c r="R1062" s="64">
        <f>IFERROR(Q1062/M1059,"-")</f>
        <v>0.3125</v>
      </c>
      <c r="S1062" s="61">
        <f t="shared" si="187"/>
        <v>7136.6</v>
      </c>
      <c r="T1062" s="138"/>
      <c r="U1062" s="138"/>
      <c r="V1062" s="103" t="s">
        <v>72</v>
      </c>
      <c r="W1062" s="52">
        <v>2893246</v>
      </c>
      <c r="X1062" s="50">
        <f>W1062/T1059</f>
        <v>1.3191622278519422E-3</v>
      </c>
      <c r="Y1062" s="52">
        <v>152</v>
      </c>
      <c r="Z1062" s="64">
        <f>IFERROR(Y1062/U1059,"-")</f>
        <v>4.5604560456045606E-2</v>
      </c>
      <c r="AA1062" s="61">
        <f t="shared" si="188"/>
        <v>19034.513157894737</v>
      </c>
      <c r="AB1062" s="138"/>
      <c r="AC1062" s="138"/>
      <c r="AD1062" s="103" t="s">
        <v>72</v>
      </c>
      <c r="AE1062" s="52">
        <v>3125330</v>
      </c>
      <c r="AF1062" s="64">
        <f>IFERROR(AE1062/AB1059,"-")</f>
        <v>1.4628212748834261E-3</v>
      </c>
      <c r="AG1062" s="52">
        <v>117</v>
      </c>
      <c r="AH1062" s="64">
        <f>IFERROR(AG1062/AC1059,"-")</f>
        <v>4.957627118644068E-2</v>
      </c>
      <c r="AI1062" s="61">
        <f t="shared" si="189"/>
        <v>26712.222222222223</v>
      </c>
      <c r="AJ1062" s="138"/>
      <c r="AK1062" s="138"/>
      <c r="AL1062" s="103" t="s">
        <v>72</v>
      </c>
      <c r="AM1062" s="52">
        <v>1626042</v>
      </c>
      <c r="AN1062" s="64">
        <f>IFERROR(AM1062/AJ1059,"-")</f>
        <v>1.0901947447172127E-3</v>
      </c>
      <c r="AO1062" s="52">
        <v>105</v>
      </c>
      <c r="AP1062" s="64">
        <f>IFERROR(AO1062/AK1059,"-")</f>
        <v>7.2164948453608241E-2</v>
      </c>
      <c r="AQ1062" s="61">
        <f t="shared" si="190"/>
        <v>15486.114285714286</v>
      </c>
      <c r="AR1062" s="138"/>
      <c r="AS1062" s="138"/>
      <c r="AT1062" s="103" t="s">
        <v>72</v>
      </c>
      <c r="AU1062" s="52">
        <v>634487</v>
      </c>
      <c r="AV1062" s="64">
        <f>IFERROR(AU1062/AR1059,"-")</f>
        <v>7.3359227994908196E-4</v>
      </c>
      <c r="AW1062" s="52">
        <v>28</v>
      </c>
      <c r="AX1062" s="64">
        <f>IFERROR(AW1062/AS1059,"-")</f>
        <v>3.8567493112947659E-2</v>
      </c>
      <c r="AY1062" s="61">
        <f t="shared" si="191"/>
        <v>22660.25</v>
      </c>
      <c r="AZ1062" s="138"/>
      <c r="BA1062" s="138"/>
      <c r="BB1062" s="103" t="s">
        <v>72</v>
      </c>
      <c r="BC1062" s="52">
        <v>472814</v>
      </c>
      <c r="BD1062" s="64">
        <f>IFERROR(BC1062/AZ1059,"-")</f>
        <v>1.6223027356470775E-3</v>
      </c>
      <c r="BE1062" s="52">
        <v>10</v>
      </c>
      <c r="BF1062" s="64">
        <f>IFERROR(BE1062/BA1059,"-")</f>
        <v>4.2735042735042736E-2</v>
      </c>
      <c r="BG1062" s="61">
        <f t="shared" si="192"/>
        <v>47281.4</v>
      </c>
      <c r="BH1062" s="138"/>
      <c r="BI1062" s="150"/>
      <c r="BJ1062" s="103" t="s">
        <v>72</v>
      </c>
      <c r="BK1062" s="52">
        <f t="shared" si="194"/>
        <v>8793302</v>
      </c>
      <c r="BL1062" s="64">
        <f>IFERROR(BK1062/BH1059,"-")</f>
        <v>1.2517037899917531E-3</v>
      </c>
      <c r="BM1062" s="52">
        <f t="shared" si="195"/>
        <v>418</v>
      </c>
      <c r="BN1062" s="64">
        <f>IFERROR(BM1062/BI1059,"-")</f>
        <v>5.1382913337430856E-2</v>
      </c>
      <c r="BO1062" s="61">
        <f t="shared" si="193"/>
        <v>21036.607655502394</v>
      </c>
    </row>
    <row r="1063" spans="2:67" s="106" customFormat="1">
      <c r="B1063" s="179"/>
      <c r="C1063" s="173"/>
      <c r="D1063" s="138"/>
      <c r="E1063" s="138"/>
      <c r="F1063" s="103" t="s">
        <v>74</v>
      </c>
      <c r="G1063" s="52">
        <v>1013357</v>
      </c>
      <c r="H1063" s="64">
        <f>IFERROR(G1063/D1059,"-")</f>
        <v>4.9600958189816149E-2</v>
      </c>
      <c r="I1063" s="52">
        <v>2</v>
      </c>
      <c r="J1063" s="64">
        <f>IFERROR(I1063/E1059,"-")</f>
        <v>0.18181818181818182</v>
      </c>
      <c r="K1063" s="61">
        <f t="shared" si="186"/>
        <v>506678.5</v>
      </c>
      <c r="L1063" s="138"/>
      <c r="M1063" s="138"/>
      <c r="N1063" s="103" t="s">
        <v>74</v>
      </c>
      <c r="O1063" s="52">
        <v>1532003</v>
      </c>
      <c r="P1063" s="64">
        <f>IFERROR(O1063/L1059,"-")</f>
        <v>5.6705106632781853E-2</v>
      </c>
      <c r="Q1063" s="52">
        <v>7</v>
      </c>
      <c r="R1063" s="64">
        <f>IFERROR(Q1063/M1059,"-")</f>
        <v>0.4375</v>
      </c>
      <c r="S1063" s="61">
        <f t="shared" si="187"/>
        <v>218857.57142857142</v>
      </c>
      <c r="T1063" s="138"/>
      <c r="U1063" s="138"/>
      <c r="V1063" s="103" t="s">
        <v>74</v>
      </c>
      <c r="W1063" s="52">
        <v>34517931</v>
      </c>
      <c r="X1063" s="50">
        <f>W1063/T1059</f>
        <v>1.5738292132366077E-2</v>
      </c>
      <c r="Y1063" s="52">
        <v>921</v>
      </c>
      <c r="Z1063" s="64">
        <f>IFERROR(Y1063/U1059,"-")</f>
        <v>0.27632763276327632</v>
      </c>
      <c r="AA1063" s="61">
        <f t="shared" si="188"/>
        <v>37478.752442996745</v>
      </c>
      <c r="AB1063" s="138"/>
      <c r="AC1063" s="138"/>
      <c r="AD1063" s="103" t="s">
        <v>74</v>
      </c>
      <c r="AE1063" s="52">
        <v>45096517</v>
      </c>
      <c r="AF1063" s="64">
        <f>IFERROR(AE1063/AB1059,"-")</f>
        <v>2.1107577276877034E-2</v>
      </c>
      <c r="AG1063" s="52">
        <v>795</v>
      </c>
      <c r="AH1063" s="64">
        <f>IFERROR(AG1063/AC1059,"-")</f>
        <v>0.33686440677966101</v>
      </c>
      <c r="AI1063" s="61">
        <f t="shared" si="189"/>
        <v>56725.178616352205</v>
      </c>
      <c r="AJ1063" s="138"/>
      <c r="AK1063" s="138"/>
      <c r="AL1063" s="103" t="s">
        <v>74</v>
      </c>
      <c r="AM1063" s="52">
        <v>26499980</v>
      </c>
      <c r="AN1063" s="64">
        <f>IFERROR(AM1063/AJ1059,"-")</f>
        <v>1.7767154188582608E-2</v>
      </c>
      <c r="AO1063" s="52">
        <v>523</v>
      </c>
      <c r="AP1063" s="64">
        <f>IFERROR(AO1063/AK1059,"-")</f>
        <v>0.35945017182130584</v>
      </c>
      <c r="AQ1063" s="61">
        <f t="shared" si="190"/>
        <v>50669.177820267687</v>
      </c>
      <c r="AR1063" s="138"/>
      <c r="AS1063" s="138"/>
      <c r="AT1063" s="103" t="s">
        <v>74</v>
      </c>
      <c r="AU1063" s="52">
        <v>24813373</v>
      </c>
      <c r="AV1063" s="64">
        <f>IFERROR(AU1063/AR1059,"-")</f>
        <v>2.8689159702715725E-2</v>
      </c>
      <c r="AW1063" s="52">
        <v>189</v>
      </c>
      <c r="AX1063" s="64">
        <f>IFERROR(AW1063/AS1059,"-")</f>
        <v>0.26033057851239672</v>
      </c>
      <c r="AY1063" s="61">
        <f t="shared" si="191"/>
        <v>131287.68783068782</v>
      </c>
      <c r="AZ1063" s="138"/>
      <c r="BA1063" s="138"/>
      <c r="BB1063" s="103" t="s">
        <v>74</v>
      </c>
      <c r="BC1063" s="52">
        <v>16026214</v>
      </c>
      <c r="BD1063" s="64">
        <f>IFERROR(BC1063/AZ1059,"-")</f>
        <v>5.4988580740556528E-2</v>
      </c>
      <c r="BE1063" s="52">
        <v>66</v>
      </c>
      <c r="BF1063" s="64">
        <f>IFERROR(BE1063/BA1059,"-")</f>
        <v>0.28205128205128205</v>
      </c>
      <c r="BG1063" s="61">
        <f t="shared" si="192"/>
        <v>242821.42424242425</v>
      </c>
      <c r="BH1063" s="138"/>
      <c r="BI1063" s="150"/>
      <c r="BJ1063" s="103" t="s">
        <v>74</v>
      </c>
      <c r="BK1063" s="52">
        <f t="shared" si="194"/>
        <v>149499375</v>
      </c>
      <c r="BL1063" s="64">
        <f>IFERROR(BK1063/BH1059,"-")</f>
        <v>2.1280849251953171E-2</v>
      </c>
      <c r="BM1063" s="52">
        <f t="shared" si="195"/>
        <v>2503</v>
      </c>
      <c r="BN1063" s="64">
        <f>IFERROR(BM1063/BI1059,"-")</f>
        <v>0.30768285187461586</v>
      </c>
      <c r="BO1063" s="61">
        <f t="shared" si="193"/>
        <v>59728.076308429881</v>
      </c>
    </row>
    <row r="1064" spans="2:67" s="106" customFormat="1">
      <c r="B1064" s="179"/>
      <c r="C1064" s="173"/>
      <c r="D1064" s="138"/>
      <c r="E1064" s="138"/>
      <c r="F1064" s="103" t="s">
        <v>76</v>
      </c>
      <c r="G1064" s="52">
        <v>118813</v>
      </c>
      <c r="H1064" s="64">
        <f>IFERROR(G1064/D1059,"-")</f>
        <v>5.8155602077122137E-3</v>
      </c>
      <c r="I1064" s="52">
        <v>2</v>
      </c>
      <c r="J1064" s="64">
        <f>IFERROR(I1064/E1059,"-")</f>
        <v>0.18181818181818182</v>
      </c>
      <c r="K1064" s="61">
        <f t="shared" si="186"/>
        <v>59406.5</v>
      </c>
      <c r="L1064" s="138"/>
      <c r="M1064" s="138"/>
      <c r="N1064" s="103" t="s">
        <v>76</v>
      </c>
      <c r="O1064" s="52">
        <v>786081</v>
      </c>
      <c r="P1064" s="64">
        <f>IFERROR(O1064/L1059,"-")</f>
        <v>2.9095769999800125E-2</v>
      </c>
      <c r="Q1064" s="52">
        <v>7</v>
      </c>
      <c r="R1064" s="64">
        <f>IFERROR(Q1064/M1059,"-")</f>
        <v>0.4375</v>
      </c>
      <c r="S1064" s="61">
        <f t="shared" si="187"/>
        <v>112297.28571428571</v>
      </c>
      <c r="T1064" s="138"/>
      <c r="U1064" s="138"/>
      <c r="V1064" s="103" t="s">
        <v>76</v>
      </c>
      <c r="W1064" s="52">
        <v>57993677</v>
      </c>
      <c r="X1064" s="50">
        <f>W1064/T1059</f>
        <v>2.6441950719933924E-2</v>
      </c>
      <c r="Y1064" s="52">
        <v>1003</v>
      </c>
      <c r="Z1064" s="64">
        <f>IFERROR(Y1064/U1059,"-")</f>
        <v>0.3009300930093009</v>
      </c>
      <c r="AA1064" s="61">
        <f t="shared" si="188"/>
        <v>57820.216350947157</v>
      </c>
      <c r="AB1064" s="138"/>
      <c r="AC1064" s="138"/>
      <c r="AD1064" s="103" t="s">
        <v>76</v>
      </c>
      <c r="AE1064" s="52">
        <v>70149178</v>
      </c>
      <c r="AF1064" s="64">
        <f>IFERROR(AE1064/AB1059,"-")</f>
        <v>3.2833559974141738E-2</v>
      </c>
      <c r="AG1064" s="52">
        <v>875</v>
      </c>
      <c r="AH1064" s="64">
        <f>IFERROR(AG1064/AC1059,"-")</f>
        <v>0.37076271186440679</v>
      </c>
      <c r="AI1064" s="61">
        <f t="shared" si="189"/>
        <v>80170.489142857143</v>
      </c>
      <c r="AJ1064" s="138"/>
      <c r="AK1064" s="138"/>
      <c r="AL1064" s="103" t="s">
        <v>76</v>
      </c>
      <c r="AM1064" s="52">
        <v>52681878</v>
      </c>
      <c r="AN1064" s="64">
        <f>IFERROR(AM1064/AJ1059,"-")</f>
        <v>3.5321047388341346E-2</v>
      </c>
      <c r="AO1064" s="52">
        <v>580</v>
      </c>
      <c r="AP1064" s="64">
        <f>IFERROR(AO1064/AK1059,"-")</f>
        <v>0.39862542955326463</v>
      </c>
      <c r="AQ1064" s="61">
        <f t="shared" si="190"/>
        <v>90830.824137931035</v>
      </c>
      <c r="AR1064" s="138"/>
      <c r="AS1064" s="138"/>
      <c r="AT1064" s="103" t="s">
        <v>76</v>
      </c>
      <c r="AU1064" s="52">
        <v>28476226</v>
      </c>
      <c r="AV1064" s="64">
        <f>IFERROR(AU1064/AR1059,"-")</f>
        <v>3.292414116551691E-2</v>
      </c>
      <c r="AW1064" s="52">
        <v>270</v>
      </c>
      <c r="AX1064" s="64">
        <f>IFERROR(AW1064/AS1059,"-")</f>
        <v>0.37190082644628097</v>
      </c>
      <c r="AY1064" s="61">
        <f t="shared" si="191"/>
        <v>105467.50370370371</v>
      </c>
      <c r="AZ1064" s="138"/>
      <c r="BA1064" s="138"/>
      <c r="BB1064" s="103" t="s">
        <v>76</v>
      </c>
      <c r="BC1064" s="52">
        <v>5311091</v>
      </c>
      <c r="BD1064" s="64">
        <f>IFERROR(BC1064/AZ1059,"-")</f>
        <v>1.8223228285479221E-2</v>
      </c>
      <c r="BE1064" s="52">
        <v>73</v>
      </c>
      <c r="BF1064" s="64">
        <f>IFERROR(BE1064/BA1059,"-")</f>
        <v>0.31196581196581197</v>
      </c>
      <c r="BG1064" s="61">
        <f t="shared" si="192"/>
        <v>72754.671232876717</v>
      </c>
      <c r="BH1064" s="138"/>
      <c r="BI1064" s="150"/>
      <c r="BJ1064" s="103" t="s">
        <v>76</v>
      </c>
      <c r="BK1064" s="52">
        <f t="shared" si="194"/>
        <v>215516944</v>
      </c>
      <c r="BL1064" s="64">
        <f>IFERROR(BK1064/BH1059,"-")</f>
        <v>3.0678279400871297E-2</v>
      </c>
      <c r="BM1064" s="52">
        <f t="shared" si="195"/>
        <v>2810</v>
      </c>
      <c r="BN1064" s="64">
        <f>IFERROR(BM1064/BI1059,"-")</f>
        <v>0.34542102028272897</v>
      </c>
      <c r="BO1064" s="61">
        <f t="shared" si="193"/>
        <v>76696.421352313162</v>
      </c>
    </row>
    <row r="1065" spans="2:67" s="106" customFormat="1">
      <c r="B1065" s="179"/>
      <c r="C1065" s="173"/>
      <c r="D1065" s="138"/>
      <c r="E1065" s="138"/>
      <c r="F1065" s="103" t="s">
        <v>77</v>
      </c>
      <c r="G1065" s="52">
        <v>0</v>
      </c>
      <c r="H1065" s="64">
        <f>IFERROR(G1065/D1059,"-")</f>
        <v>0</v>
      </c>
      <c r="I1065" s="52">
        <v>0</v>
      </c>
      <c r="J1065" s="64">
        <f>IFERROR(I1065/E1059,"-")</f>
        <v>0</v>
      </c>
      <c r="K1065" s="61" t="str">
        <f t="shared" si="186"/>
        <v>-</v>
      </c>
      <c r="L1065" s="138"/>
      <c r="M1065" s="138"/>
      <c r="N1065" s="103" t="s">
        <v>77</v>
      </c>
      <c r="O1065" s="52">
        <v>387601</v>
      </c>
      <c r="P1065" s="64">
        <f>IFERROR(O1065/L1059,"-")</f>
        <v>1.4346548953215417E-2</v>
      </c>
      <c r="Q1065" s="52">
        <v>1</v>
      </c>
      <c r="R1065" s="64">
        <f>IFERROR(Q1065/M1059,"-")</f>
        <v>6.25E-2</v>
      </c>
      <c r="S1065" s="61">
        <f t="shared" si="187"/>
        <v>387601</v>
      </c>
      <c r="T1065" s="138"/>
      <c r="U1065" s="138"/>
      <c r="V1065" s="103" t="s">
        <v>77</v>
      </c>
      <c r="W1065" s="52">
        <v>21536331</v>
      </c>
      <c r="X1065" s="50">
        <f>W1065/T1059</f>
        <v>9.8193912241533732E-3</v>
      </c>
      <c r="Y1065" s="52">
        <v>242</v>
      </c>
      <c r="Z1065" s="64">
        <f>IFERROR(Y1065/U1059,"-")</f>
        <v>7.2607260726072612E-2</v>
      </c>
      <c r="AA1065" s="61">
        <f t="shared" si="188"/>
        <v>88993.103305785131</v>
      </c>
      <c r="AB1065" s="138"/>
      <c r="AC1065" s="138"/>
      <c r="AD1065" s="103" t="s">
        <v>77</v>
      </c>
      <c r="AE1065" s="52">
        <v>64980290</v>
      </c>
      <c r="AF1065" s="64">
        <f>IFERROR(AE1065/AB1059,"-")</f>
        <v>3.0414244467014604E-2</v>
      </c>
      <c r="AG1065" s="52">
        <v>313</v>
      </c>
      <c r="AH1065" s="64">
        <f>IFERROR(AG1065/AC1059,"-")</f>
        <v>0.13262711864406779</v>
      </c>
      <c r="AI1065" s="61">
        <f t="shared" si="189"/>
        <v>207604.76038338657</v>
      </c>
      <c r="AJ1065" s="138"/>
      <c r="AK1065" s="138"/>
      <c r="AL1065" s="103" t="s">
        <v>77</v>
      </c>
      <c r="AM1065" s="52">
        <v>69451337</v>
      </c>
      <c r="AN1065" s="64">
        <f>IFERROR(AM1065/AJ1059,"-")</f>
        <v>4.6564284693128531E-2</v>
      </c>
      <c r="AO1065" s="52">
        <v>223</v>
      </c>
      <c r="AP1065" s="64">
        <f>IFERROR(AO1065/AK1059,"-")</f>
        <v>0.15326460481099657</v>
      </c>
      <c r="AQ1065" s="61">
        <f t="shared" si="190"/>
        <v>311440.97309417039</v>
      </c>
      <c r="AR1065" s="138"/>
      <c r="AS1065" s="138"/>
      <c r="AT1065" s="103" t="s">
        <v>77</v>
      </c>
      <c r="AU1065" s="52">
        <v>44981278</v>
      </c>
      <c r="AV1065" s="64">
        <f>IFERROR(AU1065/AR1059,"-")</f>
        <v>5.2007240941175287E-2</v>
      </c>
      <c r="AW1065" s="52">
        <v>119</v>
      </c>
      <c r="AX1065" s="64">
        <f>IFERROR(AW1065/AS1059,"-")</f>
        <v>0.16391184573002754</v>
      </c>
      <c r="AY1065" s="61">
        <f t="shared" si="191"/>
        <v>377993.93277310923</v>
      </c>
      <c r="AZ1065" s="138"/>
      <c r="BA1065" s="138"/>
      <c r="BB1065" s="103" t="s">
        <v>77</v>
      </c>
      <c r="BC1065" s="52">
        <v>17596632</v>
      </c>
      <c r="BD1065" s="64">
        <f>IFERROR(BC1065/AZ1059,"-")</f>
        <v>6.037694364332466E-2</v>
      </c>
      <c r="BE1065" s="52">
        <v>44</v>
      </c>
      <c r="BF1065" s="64">
        <f>IFERROR(BE1065/BA1059,"-")</f>
        <v>0.18803418803418803</v>
      </c>
      <c r="BG1065" s="61">
        <f t="shared" si="192"/>
        <v>399923.45454545453</v>
      </c>
      <c r="BH1065" s="138"/>
      <c r="BI1065" s="150"/>
      <c r="BJ1065" s="103" t="s">
        <v>77</v>
      </c>
      <c r="BK1065" s="52">
        <f t="shared" si="194"/>
        <v>218933469</v>
      </c>
      <c r="BL1065" s="64">
        <f>IFERROR(BK1065/BH1059,"-")</f>
        <v>3.1164612895513193E-2</v>
      </c>
      <c r="BM1065" s="52">
        <f t="shared" si="195"/>
        <v>942</v>
      </c>
      <c r="BN1065" s="64">
        <f>IFERROR(BM1065/BI1059,"-")</f>
        <v>0.11579594345421021</v>
      </c>
      <c r="BO1065" s="61">
        <f t="shared" si="193"/>
        <v>232413.44904458598</v>
      </c>
    </row>
    <row r="1066" spans="2:67" s="106" customFormat="1">
      <c r="B1066" s="179"/>
      <c r="C1066" s="173"/>
      <c r="D1066" s="138"/>
      <c r="E1066" s="138"/>
      <c r="F1066" s="103" t="s">
        <v>79</v>
      </c>
      <c r="G1066" s="52">
        <v>0</v>
      </c>
      <c r="H1066" s="64">
        <f>IFERROR(G1066/D1059,"-")</f>
        <v>0</v>
      </c>
      <c r="I1066" s="52">
        <v>0</v>
      </c>
      <c r="J1066" s="64">
        <f>IFERROR(I1066/E1059,"-")</f>
        <v>0</v>
      </c>
      <c r="K1066" s="61" t="str">
        <f t="shared" si="186"/>
        <v>-</v>
      </c>
      <c r="L1066" s="138"/>
      <c r="M1066" s="138"/>
      <c r="N1066" s="103" t="s">
        <v>79</v>
      </c>
      <c r="O1066" s="52">
        <v>0</v>
      </c>
      <c r="P1066" s="64">
        <f>IFERROR(O1066/L1059,"-")</f>
        <v>0</v>
      </c>
      <c r="Q1066" s="52">
        <v>0</v>
      </c>
      <c r="R1066" s="64">
        <f>IFERROR(Q1066/M1059,"-")</f>
        <v>0</v>
      </c>
      <c r="S1066" s="61" t="str">
        <f t="shared" si="187"/>
        <v>-</v>
      </c>
      <c r="T1066" s="138"/>
      <c r="U1066" s="138"/>
      <c r="V1066" s="103" t="s">
        <v>79</v>
      </c>
      <c r="W1066" s="52">
        <v>12010</v>
      </c>
      <c r="X1066" s="50">
        <f>W1066/T1059</f>
        <v>5.4759043498208681E-6</v>
      </c>
      <c r="Y1066" s="52">
        <v>2</v>
      </c>
      <c r="Z1066" s="64">
        <f>IFERROR(Y1066/U1059,"-")</f>
        <v>6.0006000600060011E-4</v>
      </c>
      <c r="AA1066" s="61">
        <f t="shared" si="188"/>
        <v>6005</v>
      </c>
      <c r="AB1066" s="138"/>
      <c r="AC1066" s="138"/>
      <c r="AD1066" s="103" t="s">
        <v>79</v>
      </c>
      <c r="AE1066" s="52">
        <v>940</v>
      </c>
      <c r="AF1066" s="64">
        <f>IFERROR(AE1066/AB1059,"-")</f>
        <v>4.3997017863407081E-7</v>
      </c>
      <c r="AG1066" s="52">
        <v>1</v>
      </c>
      <c r="AH1066" s="64">
        <f>IFERROR(AG1066/AC1059,"-")</f>
        <v>4.2372881355932202E-4</v>
      </c>
      <c r="AI1066" s="61">
        <f t="shared" si="189"/>
        <v>940</v>
      </c>
      <c r="AJ1066" s="138"/>
      <c r="AK1066" s="138"/>
      <c r="AL1066" s="103" t="s">
        <v>79</v>
      </c>
      <c r="AM1066" s="52">
        <v>0</v>
      </c>
      <c r="AN1066" s="64">
        <f>IFERROR(AM1066/AJ1059,"-")</f>
        <v>0</v>
      </c>
      <c r="AO1066" s="52">
        <v>0</v>
      </c>
      <c r="AP1066" s="64">
        <f>IFERROR(AO1066/AK1059,"-")</f>
        <v>0</v>
      </c>
      <c r="AQ1066" s="61" t="str">
        <f t="shared" si="190"/>
        <v>-</v>
      </c>
      <c r="AR1066" s="138"/>
      <c r="AS1066" s="138"/>
      <c r="AT1066" s="103" t="s">
        <v>79</v>
      </c>
      <c r="AU1066" s="52">
        <v>0</v>
      </c>
      <c r="AV1066" s="64">
        <f>IFERROR(AU1066/AR1059,"-")</f>
        <v>0</v>
      </c>
      <c r="AW1066" s="52">
        <v>0</v>
      </c>
      <c r="AX1066" s="64">
        <f>IFERROR(AW1066/AS1059,"-")</f>
        <v>0</v>
      </c>
      <c r="AY1066" s="61" t="str">
        <f t="shared" si="191"/>
        <v>-</v>
      </c>
      <c r="AZ1066" s="138"/>
      <c r="BA1066" s="138"/>
      <c r="BB1066" s="103" t="s">
        <v>79</v>
      </c>
      <c r="BC1066" s="52">
        <v>2820</v>
      </c>
      <c r="BD1066" s="64">
        <f>IFERROR(BC1066/AZ1059,"-")</f>
        <v>9.6758846280456141E-6</v>
      </c>
      <c r="BE1066" s="52">
        <v>1</v>
      </c>
      <c r="BF1066" s="64">
        <f>IFERROR(BE1066/BA1059,"-")</f>
        <v>4.2735042735042739E-3</v>
      </c>
      <c r="BG1066" s="61">
        <f t="shared" si="192"/>
        <v>2820</v>
      </c>
      <c r="BH1066" s="138"/>
      <c r="BI1066" s="150"/>
      <c r="BJ1066" s="103" t="s">
        <v>79</v>
      </c>
      <c r="BK1066" s="52">
        <f t="shared" si="194"/>
        <v>15770</v>
      </c>
      <c r="BL1066" s="64">
        <f>IFERROR(BK1066/BH1059,"-")</f>
        <v>2.244818700434711E-6</v>
      </c>
      <c r="BM1066" s="52">
        <f t="shared" si="195"/>
        <v>4</v>
      </c>
      <c r="BN1066" s="64">
        <f>IFERROR(BM1066/BI1059,"-")</f>
        <v>4.9170251997541483E-4</v>
      </c>
      <c r="BO1066" s="61">
        <f t="shared" si="193"/>
        <v>3942.5</v>
      </c>
    </row>
    <row r="1067" spans="2:67" s="106" customFormat="1">
      <c r="B1067" s="179"/>
      <c r="C1067" s="173"/>
      <c r="D1067" s="138"/>
      <c r="E1067" s="138"/>
      <c r="F1067" s="103" t="s">
        <v>81</v>
      </c>
      <c r="G1067" s="52">
        <v>0</v>
      </c>
      <c r="H1067" s="64">
        <f>IFERROR(G1067/D1059,"-")</f>
        <v>0</v>
      </c>
      <c r="I1067" s="52">
        <v>0</v>
      </c>
      <c r="J1067" s="64">
        <f>IFERROR(I1067/E1059,"-")</f>
        <v>0</v>
      </c>
      <c r="K1067" s="61" t="str">
        <f t="shared" si="186"/>
        <v>-</v>
      </c>
      <c r="L1067" s="138"/>
      <c r="M1067" s="138"/>
      <c r="N1067" s="103" t="s">
        <v>81</v>
      </c>
      <c r="O1067" s="52">
        <v>0</v>
      </c>
      <c r="P1067" s="64">
        <f>IFERROR(O1067/L1059,"-")</f>
        <v>0</v>
      </c>
      <c r="Q1067" s="52">
        <v>0</v>
      </c>
      <c r="R1067" s="64">
        <f>IFERROR(Q1067/M1059,"-")</f>
        <v>0</v>
      </c>
      <c r="S1067" s="61" t="str">
        <f t="shared" si="187"/>
        <v>-</v>
      </c>
      <c r="T1067" s="138"/>
      <c r="U1067" s="138"/>
      <c r="V1067" s="103" t="s">
        <v>81</v>
      </c>
      <c r="W1067" s="52">
        <v>487851</v>
      </c>
      <c r="X1067" s="50">
        <f>W1067/T1059</f>
        <v>2.2243342322768195E-4</v>
      </c>
      <c r="Y1067" s="52">
        <v>28</v>
      </c>
      <c r="Z1067" s="64">
        <f>IFERROR(Y1067/U1059,"-")</f>
        <v>8.4008400840084006E-3</v>
      </c>
      <c r="AA1067" s="61">
        <f t="shared" si="188"/>
        <v>17423.25</v>
      </c>
      <c r="AB1067" s="138"/>
      <c r="AC1067" s="138"/>
      <c r="AD1067" s="103" t="s">
        <v>81</v>
      </c>
      <c r="AE1067" s="52">
        <v>152917</v>
      </c>
      <c r="AF1067" s="64">
        <f>IFERROR(AE1067/AB1059,"-")</f>
        <v>7.1573318942751293E-5</v>
      </c>
      <c r="AG1067" s="52">
        <v>13</v>
      </c>
      <c r="AH1067" s="64">
        <f>IFERROR(AG1067/AC1059,"-")</f>
        <v>5.5084745762711863E-3</v>
      </c>
      <c r="AI1067" s="61">
        <f t="shared" si="189"/>
        <v>11762.846153846154</v>
      </c>
      <c r="AJ1067" s="138"/>
      <c r="AK1067" s="138"/>
      <c r="AL1067" s="103" t="s">
        <v>81</v>
      </c>
      <c r="AM1067" s="52">
        <v>328459</v>
      </c>
      <c r="AN1067" s="64">
        <f>IFERROR(AM1067/AJ1059,"-")</f>
        <v>2.2021834347149148E-4</v>
      </c>
      <c r="AO1067" s="52">
        <v>8</v>
      </c>
      <c r="AP1067" s="64">
        <f>IFERROR(AO1067/AK1059,"-")</f>
        <v>5.4982817869415812E-3</v>
      </c>
      <c r="AQ1067" s="61">
        <f t="shared" si="190"/>
        <v>41057.375</v>
      </c>
      <c r="AR1067" s="138"/>
      <c r="AS1067" s="138"/>
      <c r="AT1067" s="103" t="s">
        <v>81</v>
      </c>
      <c r="AU1067" s="52">
        <v>34278</v>
      </c>
      <c r="AV1067" s="64">
        <f>IFERROR(AU1067/AR1059,"-")</f>
        <v>3.963213773031541E-5</v>
      </c>
      <c r="AW1067" s="52">
        <v>3</v>
      </c>
      <c r="AX1067" s="64">
        <f>IFERROR(AW1067/AS1059,"-")</f>
        <v>4.1322314049586778E-3</v>
      </c>
      <c r="AY1067" s="61">
        <f t="shared" si="191"/>
        <v>11426</v>
      </c>
      <c r="AZ1067" s="138"/>
      <c r="BA1067" s="138"/>
      <c r="BB1067" s="103" t="s">
        <v>81</v>
      </c>
      <c r="BC1067" s="52">
        <v>28891</v>
      </c>
      <c r="BD1067" s="64">
        <f>IFERROR(BC1067/AZ1059,"-")</f>
        <v>9.9129781130803478E-5</v>
      </c>
      <c r="BE1067" s="52">
        <v>3</v>
      </c>
      <c r="BF1067" s="64">
        <f>IFERROR(BE1067/BA1059,"-")</f>
        <v>1.282051282051282E-2</v>
      </c>
      <c r="BG1067" s="61">
        <f t="shared" si="192"/>
        <v>9630.3333333333339</v>
      </c>
      <c r="BH1067" s="138"/>
      <c r="BI1067" s="150"/>
      <c r="BJ1067" s="103" t="s">
        <v>81</v>
      </c>
      <c r="BK1067" s="52">
        <f t="shared" si="194"/>
        <v>1032396</v>
      </c>
      <c r="BL1067" s="64">
        <f>IFERROR(BK1067/BH1059,"-")</f>
        <v>1.4695889962295459E-4</v>
      </c>
      <c r="BM1067" s="52">
        <f t="shared" si="195"/>
        <v>55</v>
      </c>
      <c r="BN1067" s="64">
        <f>IFERROR(BM1067/BI1059,"-")</f>
        <v>6.7609096496619543E-3</v>
      </c>
      <c r="BO1067" s="61">
        <f t="shared" si="193"/>
        <v>18770.836363636365</v>
      </c>
    </row>
    <row r="1068" spans="2:67" s="106" customFormat="1">
      <c r="B1068" s="179"/>
      <c r="C1068" s="173"/>
      <c r="D1068" s="138"/>
      <c r="E1068" s="138"/>
      <c r="F1068" s="103" t="s">
        <v>83</v>
      </c>
      <c r="G1068" s="52">
        <v>3432</v>
      </c>
      <c r="H1068" s="64">
        <f>IFERROR(G1068/D1059,"-")</f>
        <v>1.6798669028530818E-4</v>
      </c>
      <c r="I1068" s="52">
        <v>1</v>
      </c>
      <c r="J1068" s="64">
        <f>IFERROR(I1068/E1059,"-")</f>
        <v>9.0909090909090912E-2</v>
      </c>
      <c r="K1068" s="61">
        <f t="shared" si="186"/>
        <v>3432</v>
      </c>
      <c r="L1068" s="138"/>
      <c r="M1068" s="138"/>
      <c r="N1068" s="103" t="s">
        <v>83</v>
      </c>
      <c r="O1068" s="52">
        <v>2468</v>
      </c>
      <c r="P1068" s="64">
        <f>IFERROR(O1068/L1059,"-")</f>
        <v>9.1349823185532674E-5</v>
      </c>
      <c r="Q1068" s="52">
        <v>1</v>
      </c>
      <c r="R1068" s="64">
        <f>IFERROR(Q1068/M1059,"-")</f>
        <v>6.25E-2</v>
      </c>
      <c r="S1068" s="61">
        <f t="shared" si="187"/>
        <v>2468</v>
      </c>
      <c r="T1068" s="138"/>
      <c r="U1068" s="138"/>
      <c r="V1068" s="103" t="s">
        <v>83</v>
      </c>
      <c r="W1068" s="52">
        <v>2139979</v>
      </c>
      <c r="X1068" s="50">
        <f>W1068/T1059</f>
        <v>9.7571359822025904E-4</v>
      </c>
      <c r="Y1068" s="52">
        <v>136</v>
      </c>
      <c r="Z1068" s="64">
        <f>IFERROR(Y1068/U1059,"-")</f>
        <v>4.0804080408040802E-2</v>
      </c>
      <c r="AA1068" s="61">
        <f t="shared" si="188"/>
        <v>15735.139705882353</v>
      </c>
      <c r="AB1068" s="138"/>
      <c r="AC1068" s="138"/>
      <c r="AD1068" s="103" t="s">
        <v>83</v>
      </c>
      <c r="AE1068" s="52">
        <v>3228245</v>
      </c>
      <c r="AF1068" s="64">
        <f>IFERROR(AE1068/AB1059,"-")</f>
        <v>1.510990988643134E-3</v>
      </c>
      <c r="AG1068" s="52">
        <v>140</v>
      </c>
      <c r="AH1068" s="64">
        <f>IFERROR(AG1068/AC1059,"-")</f>
        <v>5.9322033898305086E-2</v>
      </c>
      <c r="AI1068" s="61">
        <f t="shared" si="189"/>
        <v>23058.892857142859</v>
      </c>
      <c r="AJ1068" s="138"/>
      <c r="AK1068" s="138"/>
      <c r="AL1068" s="103" t="s">
        <v>83</v>
      </c>
      <c r="AM1068" s="52">
        <v>6218692</v>
      </c>
      <c r="AN1068" s="64">
        <f>IFERROR(AM1068/AJ1059,"-")</f>
        <v>4.1693789812409354E-3</v>
      </c>
      <c r="AO1068" s="52">
        <v>101</v>
      </c>
      <c r="AP1068" s="64">
        <f>IFERROR(AO1068/AK1059,"-")</f>
        <v>6.941580756013746E-2</v>
      </c>
      <c r="AQ1068" s="61">
        <f t="shared" si="190"/>
        <v>61571.207920792076</v>
      </c>
      <c r="AR1068" s="138"/>
      <c r="AS1068" s="138"/>
      <c r="AT1068" s="103" t="s">
        <v>83</v>
      </c>
      <c r="AU1068" s="52">
        <v>3356934</v>
      </c>
      <c r="AV1068" s="64">
        <f>IFERROR(AU1068/AR1059,"-")</f>
        <v>3.8812786813576818E-3</v>
      </c>
      <c r="AW1068" s="52">
        <v>63</v>
      </c>
      <c r="AX1068" s="64">
        <f>IFERROR(AW1068/AS1059,"-")</f>
        <v>8.6776859504132234E-2</v>
      </c>
      <c r="AY1068" s="61">
        <f t="shared" si="191"/>
        <v>53284.666666666664</v>
      </c>
      <c r="AZ1068" s="138"/>
      <c r="BA1068" s="138"/>
      <c r="BB1068" s="103" t="s">
        <v>83</v>
      </c>
      <c r="BC1068" s="52">
        <v>1922423</v>
      </c>
      <c r="BD1068" s="64">
        <f>IFERROR(BC1068/AZ1059,"-")</f>
        <v>6.5961500547167843E-3</v>
      </c>
      <c r="BE1068" s="52">
        <v>19</v>
      </c>
      <c r="BF1068" s="64">
        <f>IFERROR(BE1068/BA1059,"-")</f>
        <v>8.11965811965812E-2</v>
      </c>
      <c r="BG1068" s="61">
        <f t="shared" si="192"/>
        <v>101180.15789473684</v>
      </c>
      <c r="BH1068" s="138"/>
      <c r="BI1068" s="150"/>
      <c r="BJ1068" s="103" t="s">
        <v>83</v>
      </c>
      <c r="BK1068" s="52">
        <f t="shared" si="194"/>
        <v>16872173</v>
      </c>
      <c r="BL1068" s="64">
        <f>IFERROR(BK1068/BH1059,"-")</f>
        <v>2.4017101754831719E-3</v>
      </c>
      <c r="BM1068" s="52">
        <f t="shared" si="195"/>
        <v>461</v>
      </c>
      <c r="BN1068" s="64">
        <f>IFERROR(BM1068/BI1059,"-")</f>
        <v>5.6668715427166567E-2</v>
      </c>
      <c r="BO1068" s="61">
        <f t="shared" si="193"/>
        <v>36599.073752711498</v>
      </c>
    </row>
    <row r="1069" spans="2:67" s="106" customFormat="1">
      <c r="B1069" s="179"/>
      <c r="C1069" s="173"/>
      <c r="D1069" s="138"/>
      <c r="E1069" s="138"/>
      <c r="F1069" s="103" t="s">
        <v>85</v>
      </c>
      <c r="G1069" s="52">
        <v>0</v>
      </c>
      <c r="H1069" s="64">
        <f>IFERROR(G1069/D1059,"-")</f>
        <v>0</v>
      </c>
      <c r="I1069" s="52">
        <v>0</v>
      </c>
      <c r="J1069" s="64">
        <f>IFERROR(I1069/E1059,"-")</f>
        <v>0</v>
      </c>
      <c r="K1069" s="61" t="str">
        <f t="shared" si="186"/>
        <v>-</v>
      </c>
      <c r="L1069" s="138"/>
      <c r="M1069" s="138"/>
      <c r="N1069" s="103" t="s">
        <v>85</v>
      </c>
      <c r="O1069" s="52">
        <v>0</v>
      </c>
      <c r="P1069" s="64">
        <f>IFERROR(O1069/L1059,"-")</f>
        <v>0</v>
      </c>
      <c r="Q1069" s="52">
        <v>0</v>
      </c>
      <c r="R1069" s="64">
        <f>IFERROR(Q1069/M1059,"-")</f>
        <v>0</v>
      </c>
      <c r="S1069" s="61" t="str">
        <f t="shared" si="187"/>
        <v>-</v>
      </c>
      <c r="T1069" s="138"/>
      <c r="U1069" s="138"/>
      <c r="V1069" s="103" t="s">
        <v>85</v>
      </c>
      <c r="W1069" s="52">
        <v>4564996</v>
      </c>
      <c r="X1069" s="50">
        <f>W1069/T1059</f>
        <v>2.0813889636398719E-3</v>
      </c>
      <c r="Y1069" s="52">
        <v>35</v>
      </c>
      <c r="Z1069" s="64">
        <f>IFERROR(Y1069/U1059,"-")</f>
        <v>1.0501050105010502E-2</v>
      </c>
      <c r="AA1069" s="61">
        <f t="shared" si="188"/>
        <v>130428.45714285714</v>
      </c>
      <c r="AB1069" s="138"/>
      <c r="AC1069" s="138"/>
      <c r="AD1069" s="103" t="s">
        <v>85</v>
      </c>
      <c r="AE1069" s="52">
        <v>4894938</v>
      </c>
      <c r="AF1069" s="64">
        <f>IFERROR(AE1069/AB1059,"-")</f>
        <v>2.2910922832581932E-3</v>
      </c>
      <c r="AG1069" s="52">
        <v>45</v>
      </c>
      <c r="AH1069" s="64">
        <f>IFERROR(AG1069/AC1059,"-")</f>
        <v>1.9067796610169493E-2</v>
      </c>
      <c r="AI1069" s="61">
        <f t="shared" si="189"/>
        <v>108776.4</v>
      </c>
      <c r="AJ1069" s="138"/>
      <c r="AK1069" s="138"/>
      <c r="AL1069" s="103" t="s">
        <v>85</v>
      </c>
      <c r="AM1069" s="52">
        <v>9182481</v>
      </c>
      <c r="AN1069" s="64">
        <f>IFERROR(AM1069/AJ1059,"-")</f>
        <v>6.1564784486905352E-3</v>
      </c>
      <c r="AO1069" s="52">
        <v>30</v>
      </c>
      <c r="AP1069" s="64">
        <f>IFERROR(AO1069/AK1059,"-")</f>
        <v>2.0618556701030927E-2</v>
      </c>
      <c r="AQ1069" s="61">
        <f t="shared" si="190"/>
        <v>306082.7</v>
      </c>
      <c r="AR1069" s="138"/>
      <c r="AS1069" s="138"/>
      <c r="AT1069" s="103" t="s">
        <v>85</v>
      </c>
      <c r="AU1069" s="52">
        <v>7498343</v>
      </c>
      <c r="AV1069" s="64">
        <f>IFERROR(AU1069/AR1059,"-")</f>
        <v>8.6695653925300906E-3</v>
      </c>
      <c r="AW1069" s="52">
        <v>29</v>
      </c>
      <c r="AX1069" s="64">
        <f>IFERROR(AW1069/AS1059,"-")</f>
        <v>3.9944903581267219E-2</v>
      </c>
      <c r="AY1069" s="61">
        <f t="shared" si="191"/>
        <v>258563.55172413794</v>
      </c>
      <c r="AZ1069" s="138"/>
      <c r="BA1069" s="138"/>
      <c r="BB1069" s="103" t="s">
        <v>85</v>
      </c>
      <c r="BC1069" s="52">
        <v>4129333</v>
      </c>
      <c r="BD1069" s="64">
        <f>IFERROR(BC1069/AZ1059,"-")</f>
        <v>1.4168421879000524E-2</v>
      </c>
      <c r="BE1069" s="52">
        <v>9</v>
      </c>
      <c r="BF1069" s="64">
        <f>IFERROR(BE1069/BA1059,"-")</f>
        <v>3.8461538461538464E-2</v>
      </c>
      <c r="BG1069" s="61">
        <f t="shared" si="192"/>
        <v>458814.77777777775</v>
      </c>
      <c r="BH1069" s="138"/>
      <c r="BI1069" s="150"/>
      <c r="BJ1069" s="103" t="s">
        <v>85</v>
      </c>
      <c r="BK1069" s="52">
        <f t="shared" si="194"/>
        <v>30270091</v>
      </c>
      <c r="BL1069" s="64">
        <f>IFERROR(BK1069/BH1059,"-")</f>
        <v>4.3088691401813846E-3</v>
      </c>
      <c r="BM1069" s="52">
        <f t="shared" si="195"/>
        <v>148</v>
      </c>
      <c r="BN1069" s="64">
        <f>IFERROR(BM1069/BI1059,"-")</f>
        <v>1.8192993239090349E-2</v>
      </c>
      <c r="BO1069" s="61">
        <f t="shared" si="193"/>
        <v>204527.64189189189</v>
      </c>
    </row>
    <row r="1070" spans="2:67" s="106" customFormat="1">
      <c r="B1070" s="179"/>
      <c r="C1070" s="173"/>
      <c r="D1070" s="138"/>
      <c r="E1070" s="138"/>
      <c r="F1070" s="103" t="s">
        <v>87</v>
      </c>
      <c r="G1070" s="52">
        <v>0</v>
      </c>
      <c r="H1070" s="64">
        <f>IFERROR(G1070/D1059,"-")</f>
        <v>0</v>
      </c>
      <c r="I1070" s="52">
        <v>0</v>
      </c>
      <c r="J1070" s="64">
        <f>IFERROR(I1070/E1059,"-")</f>
        <v>0</v>
      </c>
      <c r="K1070" s="61" t="str">
        <f t="shared" si="186"/>
        <v>-</v>
      </c>
      <c r="L1070" s="138"/>
      <c r="M1070" s="138"/>
      <c r="N1070" s="103" t="s">
        <v>87</v>
      </c>
      <c r="O1070" s="52">
        <v>110537</v>
      </c>
      <c r="P1070" s="64">
        <f>IFERROR(O1070/L1059,"-")</f>
        <v>4.0913838757938512E-3</v>
      </c>
      <c r="Q1070" s="52">
        <v>2</v>
      </c>
      <c r="R1070" s="64">
        <f>IFERROR(Q1070/M1059,"-")</f>
        <v>0.125</v>
      </c>
      <c r="S1070" s="61">
        <f t="shared" si="187"/>
        <v>55268.5</v>
      </c>
      <c r="T1070" s="138"/>
      <c r="U1070" s="138"/>
      <c r="V1070" s="103" t="s">
        <v>87</v>
      </c>
      <c r="W1070" s="52">
        <v>7053386</v>
      </c>
      <c r="X1070" s="50">
        <f>W1070/T1059</f>
        <v>3.2159589573993014E-3</v>
      </c>
      <c r="Y1070" s="52">
        <v>33</v>
      </c>
      <c r="Z1070" s="64">
        <f>IFERROR(Y1070/U1059,"-")</f>
        <v>9.9009900990099011E-3</v>
      </c>
      <c r="AA1070" s="61">
        <f t="shared" si="188"/>
        <v>213738.9696969697</v>
      </c>
      <c r="AB1070" s="138"/>
      <c r="AC1070" s="138"/>
      <c r="AD1070" s="103" t="s">
        <v>87</v>
      </c>
      <c r="AE1070" s="52">
        <v>20523326</v>
      </c>
      <c r="AF1070" s="64">
        <f>IFERROR(AE1070/AB1059,"-")</f>
        <v>9.6060121344524151E-3</v>
      </c>
      <c r="AG1070" s="52">
        <v>43</v>
      </c>
      <c r="AH1070" s="64">
        <f>IFERROR(AG1070/AC1059,"-")</f>
        <v>1.8220338983050848E-2</v>
      </c>
      <c r="AI1070" s="61">
        <f t="shared" si="189"/>
        <v>477286.65116279072</v>
      </c>
      <c r="AJ1070" s="138"/>
      <c r="AK1070" s="138"/>
      <c r="AL1070" s="103" t="s">
        <v>87</v>
      </c>
      <c r="AM1070" s="52">
        <v>15695450</v>
      </c>
      <c r="AN1070" s="64">
        <f>IFERROR(AM1070/AJ1059,"-")</f>
        <v>1.0523158138579307E-2</v>
      </c>
      <c r="AO1070" s="52">
        <v>45</v>
      </c>
      <c r="AP1070" s="64">
        <f>IFERROR(AO1070/AK1059,"-")</f>
        <v>3.0927835051546393E-2</v>
      </c>
      <c r="AQ1070" s="61">
        <f t="shared" si="190"/>
        <v>348787.77777777775</v>
      </c>
      <c r="AR1070" s="138"/>
      <c r="AS1070" s="138"/>
      <c r="AT1070" s="103" t="s">
        <v>87</v>
      </c>
      <c r="AU1070" s="52">
        <v>10422785</v>
      </c>
      <c r="AV1070" s="64">
        <f>IFERROR(AU1070/AR1059,"-")</f>
        <v>1.20507979069218E-2</v>
      </c>
      <c r="AW1070" s="52">
        <v>38</v>
      </c>
      <c r="AX1070" s="64">
        <f>IFERROR(AW1070/AS1059,"-")</f>
        <v>5.2341597796143252E-2</v>
      </c>
      <c r="AY1070" s="61">
        <f t="shared" si="191"/>
        <v>274283.81578947371</v>
      </c>
      <c r="AZ1070" s="138"/>
      <c r="BA1070" s="138"/>
      <c r="BB1070" s="103" t="s">
        <v>87</v>
      </c>
      <c r="BC1070" s="52">
        <v>6303587</v>
      </c>
      <c r="BD1070" s="64">
        <f>IFERROR(BC1070/AZ1059,"-")</f>
        <v>2.162864558682559E-2</v>
      </c>
      <c r="BE1070" s="52">
        <v>18</v>
      </c>
      <c r="BF1070" s="64">
        <f>IFERROR(BE1070/BA1059,"-")</f>
        <v>7.6923076923076927E-2</v>
      </c>
      <c r="BG1070" s="61">
        <f t="shared" si="192"/>
        <v>350199.27777777775</v>
      </c>
      <c r="BH1070" s="138"/>
      <c r="BI1070" s="150"/>
      <c r="BJ1070" s="103" t="s">
        <v>87</v>
      </c>
      <c r="BK1070" s="52">
        <f t="shared" si="194"/>
        <v>60109071</v>
      </c>
      <c r="BL1070" s="64">
        <f>IFERROR(BK1070/BH1059,"-")</f>
        <v>8.5563707448673282E-3</v>
      </c>
      <c r="BM1070" s="52">
        <f t="shared" si="195"/>
        <v>179</v>
      </c>
      <c r="BN1070" s="64">
        <f>IFERROR(BM1070/BI1059,"-")</f>
        <v>2.2003687768899816E-2</v>
      </c>
      <c r="BO1070" s="61">
        <f t="shared" si="193"/>
        <v>335804.86592178768</v>
      </c>
    </row>
    <row r="1071" spans="2:67" s="106" customFormat="1">
      <c r="B1071" s="179"/>
      <c r="C1071" s="173"/>
      <c r="D1071" s="138"/>
      <c r="E1071" s="138"/>
      <c r="F1071" s="103" t="s">
        <v>89</v>
      </c>
      <c r="G1071" s="52">
        <v>0</v>
      </c>
      <c r="H1071" s="64">
        <f>IFERROR(G1071/D1059,"-")</f>
        <v>0</v>
      </c>
      <c r="I1071" s="52">
        <v>0</v>
      </c>
      <c r="J1071" s="64">
        <f>IFERROR(I1071/E1059,"-")</f>
        <v>0</v>
      </c>
      <c r="K1071" s="61" t="str">
        <f t="shared" si="186"/>
        <v>-</v>
      </c>
      <c r="L1071" s="138"/>
      <c r="M1071" s="138"/>
      <c r="N1071" s="103" t="s">
        <v>89</v>
      </c>
      <c r="O1071" s="52">
        <v>0</v>
      </c>
      <c r="P1071" s="64">
        <f>IFERROR(O1071/L1059,"-")</f>
        <v>0</v>
      </c>
      <c r="Q1071" s="52">
        <v>0</v>
      </c>
      <c r="R1071" s="64">
        <f>IFERROR(Q1071/M1059,"-")</f>
        <v>0</v>
      </c>
      <c r="S1071" s="61" t="str">
        <f t="shared" si="187"/>
        <v>-</v>
      </c>
      <c r="T1071" s="138"/>
      <c r="U1071" s="138"/>
      <c r="V1071" s="103" t="s">
        <v>89</v>
      </c>
      <c r="W1071" s="52">
        <v>12674049</v>
      </c>
      <c r="X1071" s="50">
        <f>W1071/T1059</f>
        <v>5.7786744420435321E-3</v>
      </c>
      <c r="Y1071" s="52">
        <v>285</v>
      </c>
      <c r="Z1071" s="64">
        <f>IFERROR(Y1071/U1059,"-")</f>
        <v>8.5508550855085505E-2</v>
      </c>
      <c r="AA1071" s="61">
        <f t="shared" si="188"/>
        <v>44470.347368421055</v>
      </c>
      <c r="AB1071" s="138"/>
      <c r="AC1071" s="138"/>
      <c r="AD1071" s="103" t="s">
        <v>89</v>
      </c>
      <c r="AE1071" s="52">
        <v>20149863</v>
      </c>
      <c r="AF1071" s="64">
        <f>IFERROR(AE1071/AB1059,"-")</f>
        <v>9.4312115144277175E-3</v>
      </c>
      <c r="AG1071" s="52">
        <v>259</v>
      </c>
      <c r="AH1071" s="64">
        <f>IFERROR(AG1071/AC1059,"-")</f>
        <v>0.10974576271186441</v>
      </c>
      <c r="AI1071" s="61">
        <f t="shared" si="189"/>
        <v>77798.698841698846</v>
      </c>
      <c r="AJ1071" s="138"/>
      <c r="AK1071" s="138"/>
      <c r="AL1071" s="103" t="s">
        <v>89</v>
      </c>
      <c r="AM1071" s="52">
        <v>26730060</v>
      </c>
      <c r="AN1071" s="64">
        <f>IFERROR(AM1071/AJ1059,"-")</f>
        <v>1.7921413430880492E-2</v>
      </c>
      <c r="AO1071" s="52">
        <v>195</v>
      </c>
      <c r="AP1071" s="64">
        <f>IFERROR(AO1071/AK1059,"-")</f>
        <v>0.13402061855670103</v>
      </c>
      <c r="AQ1071" s="61">
        <f t="shared" si="190"/>
        <v>137077.23076923078</v>
      </c>
      <c r="AR1071" s="138"/>
      <c r="AS1071" s="138"/>
      <c r="AT1071" s="103" t="s">
        <v>89</v>
      </c>
      <c r="AU1071" s="52">
        <v>17120952</v>
      </c>
      <c r="AV1071" s="64">
        <f>IFERROR(AU1071/AR1059,"-")</f>
        <v>1.979520181276968E-2</v>
      </c>
      <c r="AW1071" s="52">
        <v>104</v>
      </c>
      <c r="AX1071" s="64">
        <f>IFERROR(AW1071/AS1059,"-")</f>
        <v>0.14325068870523416</v>
      </c>
      <c r="AY1071" s="61">
        <f t="shared" si="191"/>
        <v>164624.53846153847</v>
      </c>
      <c r="AZ1071" s="138"/>
      <c r="BA1071" s="138"/>
      <c r="BB1071" s="103" t="s">
        <v>89</v>
      </c>
      <c r="BC1071" s="52">
        <v>3405865</v>
      </c>
      <c r="BD1071" s="64">
        <f>IFERROR(BC1071/AZ1059,"-")</f>
        <v>1.1686083971169707E-2</v>
      </c>
      <c r="BE1071" s="52">
        <v>30</v>
      </c>
      <c r="BF1071" s="64">
        <f>IFERROR(BE1071/BA1059,"-")</f>
        <v>0.12820512820512819</v>
      </c>
      <c r="BG1071" s="61">
        <f t="shared" si="192"/>
        <v>113528.83333333333</v>
      </c>
      <c r="BH1071" s="138"/>
      <c r="BI1071" s="150"/>
      <c r="BJ1071" s="103" t="s">
        <v>89</v>
      </c>
      <c r="BK1071" s="52">
        <f t="shared" si="194"/>
        <v>80080789</v>
      </c>
      <c r="BL1071" s="64">
        <f>IFERROR(BK1071/BH1059,"-")</f>
        <v>1.1399293132071419E-2</v>
      </c>
      <c r="BM1071" s="52">
        <f t="shared" si="195"/>
        <v>873</v>
      </c>
      <c r="BN1071" s="64">
        <f>IFERROR(BM1071/BI1059,"-")</f>
        <v>0.1073140749846343</v>
      </c>
      <c r="BO1071" s="61">
        <f t="shared" si="193"/>
        <v>91730.571592210763</v>
      </c>
    </row>
    <row r="1072" spans="2:67" s="106" customFormat="1">
      <c r="B1072" s="179"/>
      <c r="C1072" s="173"/>
      <c r="D1072" s="138"/>
      <c r="E1072" s="138"/>
      <c r="F1072" s="103" t="s">
        <v>91</v>
      </c>
      <c r="G1072" s="52">
        <v>710382</v>
      </c>
      <c r="H1072" s="64">
        <f>IFERROR(G1072/D1059,"-")</f>
        <v>3.4771189107883967E-2</v>
      </c>
      <c r="I1072" s="52">
        <v>1</v>
      </c>
      <c r="J1072" s="64">
        <f>IFERROR(I1072/E1059,"-")</f>
        <v>9.0909090909090912E-2</v>
      </c>
      <c r="K1072" s="61">
        <f t="shared" si="186"/>
        <v>710382</v>
      </c>
      <c r="L1072" s="138"/>
      <c r="M1072" s="138"/>
      <c r="N1072" s="103" t="s">
        <v>91</v>
      </c>
      <c r="O1072" s="52">
        <v>220249</v>
      </c>
      <c r="P1072" s="64">
        <f>IFERROR(O1072/L1059,"-")</f>
        <v>8.152231445214906E-3</v>
      </c>
      <c r="Q1072" s="52">
        <v>1</v>
      </c>
      <c r="R1072" s="64">
        <f>IFERROR(Q1072/M1059,"-")</f>
        <v>6.25E-2</v>
      </c>
      <c r="S1072" s="61">
        <f t="shared" si="187"/>
        <v>220249</v>
      </c>
      <c r="T1072" s="138"/>
      <c r="U1072" s="138"/>
      <c r="V1072" s="103" t="s">
        <v>91</v>
      </c>
      <c r="W1072" s="52">
        <v>29873124</v>
      </c>
      <c r="X1072" s="50">
        <f>W1072/T1059</f>
        <v>1.3620513709770039E-2</v>
      </c>
      <c r="Y1072" s="52">
        <v>225</v>
      </c>
      <c r="Z1072" s="64">
        <f>IFERROR(Y1072/U1059,"-")</f>
        <v>6.7506750675067506E-2</v>
      </c>
      <c r="AA1072" s="61">
        <f t="shared" si="188"/>
        <v>132769.44</v>
      </c>
      <c r="AB1072" s="138"/>
      <c r="AC1072" s="138"/>
      <c r="AD1072" s="103" t="s">
        <v>91</v>
      </c>
      <c r="AE1072" s="52">
        <v>59631058</v>
      </c>
      <c r="AF1072" s="64">
        <f>IFERROR(AE1072/AB1059,"-")</f>
        <v>2.7910518340849615E-2</v>
      </c>
      <c r="AG1072" s="52">
        <v>336</v>
      </c>
      <c r="AH1072" s="64">
        <f>IFERROR(AG1072/AC1059,"-")</f>
        <v>0.14237288135593221</v>
      </c>
      <c r="AI1072" s="61">
        <f t="shared" si="189"/>
        <v>177473.38690476189</v>
      </c>
      <c r="AJ1072" s="138"/>
      <c r="AK1072" s="138"/>
      <c r="AL1072" s="103" t="s">
        <v>91</v>
      </c>
      <c r="AM1072" s="52">
        <v>60808142</v>
      </c>
      <c r="AN1072" s="64">
        <f>IFERROR(AM1072/AJ1059,"-")</f>
        <v>4.0769375480103232E-2</v>
      </c>
      <c r="AO1072" s="52">
        <v>315</v>
      </c>
      <c r="AP1072" s="64">
        <f>IFERROR(AO1072/AK1059,"-")</f>
        <v>0.21649484536082475</v>
      </c>
      <c r="AQ1072" s="61">
        <f t="shared" si="190"/>
        <v>193041.72063492064</v>
      </c>
      <c r="AR1072" s="138"/>
      <c r="AS1072" s="138"/>
      <c r="AT1072" s="103" t="s">
        <v>91</v>
      </c>
      <c r="AU1072" s="52">
        <v>42646171</v>
      </c>
      <c r="AV1072" s="64">
        <f>IFERROR(AU1072/AR1059,"-")</f>
        <v>4.9307396077442757E-2</v>
      </c>
      <c r="AW1072" s="52">
        <v>219</v>
      </c>
      <c r="AX1072" s="64">
        <f>IFERROR(AW1072/AS1059,"-")</f>
        <v>0.30165289256198347</v>
      </c>
      <c r="AY1072" s="61">
        <f t="shared" si="191"/>
        <v>194731.37442922374</v>
      </c>
      <c r="AZ1072" s="138"/>
      <c r="BA1072" s="138"/>
      <c r="BB1072" s="103" t="s">
        <v>91</v>
      </c>
      <c r="BC1072" s="52">
        <v>22000607</v>
      </c>
      <c r="BD1072" s="64">
        <f>IFERROR(BC1072/AZ1059,"-")</f>
        <v>7.5487707474813023E-2</v>
      </c>
      <c r="BE1072" s="52">
        <v>68</v>
      </c>
      <c r="BF1072" s="64">
        <f>IFERROR(BE1072/BA1059,"-")</f>
        <v>0.29059829059829062</v>
      </c>
      <c r="BG1072" s="61">
        <f t="shared" si="192"/>
        <v>323538.3382352941</v>
      </c>
      <c r="BH1072" s="138"/>
      <c r="BI1072" s="150"/>
      <c r="BJ1072" s="103" t="s">
        <v>91</v>
      </c>
      <c r="BK1072" s="52">
        <f t="shared" si="194"/>
        <v>215889733</v>
      </c>
      <c r="BL1072" s="64">
        <f>IFERROR(BK1072/BH1059,"-")</f>
        <v>3.0731344950555278E-2</v>
      </c>
      <c r="BM1072" s="52">
        <f t="shared" si="195"/>
        <v>1165</v>
      </c>
      <c r="BN1072" s="64">
        <f>IFERROR(BM1072/BI1059,"-")</f>
        <v>0.14320835894283959</v>
      </c>
      <c r="BO1072" s="61">
        <f t="shared" si="193"/>
        <v>185313.0755364807</v>
      </c>
    </row>
    <row r="1073" spans="2:67" s="106" customFormat="1">
      <c r="B1073" s="179"/>
      <c r="C1073" s="173"/>
      <c r="D1073" s="138"/>
      <c r="E1073" s="138"/>
      <c r="F1073" s="103" t="s">
        <v>95</v>
      </c>
      <c r="G1073" s="52">
        <v>323605</v>
      </c>
      <c r="H1073" s="64">
        <f>IFERROR(G1073/D1059,"-")</f>
        <v>1.5839549216135534E-2</v>
      </c>
      <c r="I1073" s="52">
        <v>1</v>
      </c>
      <c r="J1073" s="64">
        <f>IFERROR(I1073/E1059,"-")</f>
        <v>9.0909090909090912E-2</v>
      </c>
      <c r="K1073" s="61">
        <f t="shared" si="186"/>
        <v>323605</v>
      </c>
      <c r="L1073" s="138"/>
      <c r="M1073" s="138"/>
      <c r="N1073" s="103" t="s">
        <v>95</v>
      </c>
      <c r="O1073" s="52">
        <v>42165</v>
      </c>
      <c r="P1073" s="64">
        <f>IFERROR(O1073/L1059,"-")</f>
        <v>1.5606828584351642E-3</v>
      </c>
      <c r="Q1073" s="52">
        <v>2</v>
      </c>
      <c r="R1073" s="64">
        <f>IFERROR(Q1073/M1059,"-")</f>
        <v>0.125</v>
      </c>
      <c r="S1073" s="61">
        <f t="shared" si="187"/>
        <v>21082.5</v>
      </c>
      <c r="T1073" s="138"/>
      <c r="U1073" s="138"/>
      <c r="V1073" s="103" t="s">
        <v>95</v>
      </c>
      <c r="W1073" s="52">
        <v>11443101</v>
      </c>
      <c r="X1073" s="50">
        <f>W1073/T1059</f>
        <v>5.2174293539833079E-3</v>
      </c>
      <c r="Y1073" s="52">
        <v>203</v>
      </c>
      <c r="Z1073" s="64">
        <f>IFERROR(Y1073/U1059,"-")</f>
        <v>6.0906090609060909E-2</v>
      </c>
      <c r="AA1073" s="61">
        <f t="shared" si="188"/>
        <v>56369.95566502463</v>
      </c>
      <c r="AB1073" s="138"/>
      <c r="AC1073" s="138"/>
      <c r="AD1073" s="103" t="s">
        <v>95</v>
      </c>
      <c r="AE1073" s="52">
        <v>17823107</v>
      </c>
      <c r="AF1073" s="64">
        <f>IFERROR(AE1073/AB1059,"-")</f>
        <v>8.3421655006427221E-3</v>
      </c>
      <c r="AG1073" s="52">
        <v>207</v>
      </c>
      <c r="AH1073" s="64">
        <f>IFERROR(AG1073/AC1059,"-")</f>
        <v>8.7711864406779666E-2</v>
      </c>
      <c r="AI1073" s="61">
        <f t="shared" si="189"/>
        <v>86101.966183574885</v>
      </c>
      <c r="AJ1073" s="138"/>
      <c r="AK1073" s="138"/>
      <c r="AL1073" s="103" t="s">
        <v>95</v>
      </c>
      <c r="AM1073" s="52">
        <v>10306014</v>
      </c>
      <c r="AN1073" s="64">
        <f>IFERROR(AM1073/AJ1059,"-")</f>
        <v>6.9097614340724407E-3</v>
      </c>
      <c r="AO1073" s="52">
        <v>129</v>
      </c>
      <c r="AP1073" s="64">
        <f>IFERROR(AO1073/AK1059,"-")</f>
        <v>8.8659793814432994E-2</v>
      </c>
      <c r="AQ1073" s="61">
        <f t="shared" si="190"/>
        <v>79891.58139534884</v>
      </c>
      <c r="AR1073" s="138"/>
      <c r="AS1073" s="138"/>
      <c r="AT1073" s="103" t="s">
        <v>95</v>
      </c>
      <c r="AU1073" s="52">
        <v>6274823</v>
      </c>
      <c r="AV1073" s="64">
        <f>IFERROR(AU1073/AR1059,"-")</f>
        <v>7.2549346335652872E-3</v>
      </c>
      <c r="AW1073" s="52">
        <v>69</v>
      </c>
      <c r="AX1073" s="64">
        <f>IFERROR(AW1073/AS1059,"-")</f>
        <v>9.5041322314049589E-2</v>
      </c>
      <c r="AY1073" s="61">
        <f t="shared" si="191"/>
        <v>90939.463768115937</v>
      </c>
      <c r="AZ1073" s="138"/>
      <c r="BA1073" s="138"/>
      <c r="BB1073" s="103" t="s">
        <v>95</v>
      </c>
      <c r="BC1073" s="52">
        <v>2061462</v>
      </c>
      <c r="BD1073" s="64">
        <f>IFERROR(BC1073/AZ1059,"-")</f>
        <v>7.0732157720213356E-3</v>
      </c>
      <c r="BE1073" s="52">
        <v>13</v>
      </c>
      <c r="BF1073" s="64">
        <f>IFERROR(BE1073/BA1059,"-")</f>
        <v>5.5555555555555552E-2</v>
      </c>
      <c r="BG1073" s="61">
        <f t="shared" si="192"/>
        <v>158574</v>
      </c>
      <c r="BH1073" s="138"/>
      <c r="BI1073" s="150"/>
      <c r="BJ1073" s="103" t="s">
        <v>95</v>
      </c>
      <c r="BK1073" s="52">
        <f t="shared" si="194"/>
        <v>48274277</v>
      </c>
      <c r="BL1073" s="64">
        <f>IFERROR(BK1073/BH1059,"-")</f>
        <v>6.8717184375120645E-3</v>
      </c>
      <c r="BM1073" s="52">
        <f t="shared" si="195"/>
        <v>624</v>
      </c>
      <c r="BN1073" s="64">
        <f>IFERROR(BM1073/BI1059,"-")</f>
        <v>7.6705593116164719E-2</v>
      </c>
      <c r="BO1073" s="61">
        <f t="shared" si="193"/>
        <v>77362.623397435891</v>
      </c>
    </row>
    <row r="1074" spans="2:67" s="106" customFormat="1">
      <c r="B1074" s="179"/>
      <c r="C1074" s="173"/>
      <c r="D1074" s="138"/>
      <c r="E1074" s="138"/>
      <c r="F1074" s="104" t="s">
        <v>93</v>
      </c>
      <c r="G1074" s="55">
        <v>12530</v>
      </c>
      <c r="H1074" s="65">
        <f>IFERROR(G1074/D1059,"-")</f>
        <v>6.1330805048802773E-4</v>
      </c>
      <c r="I1074" s="55">
        <v>3</v>
      </c>
      <c r="J1074" s="65">
        <f>IFERROR(I1074/E1059,"-")</f>
        <v>0.27272727272727271</v>
      </c>
      <c r="K1074" s="62">
        <f t="shared" si="186"/>
        <v>4176.666666666667</v>
      </c>
      <c r="L1074" s="138"/>
      <c r="M1074" s="138"/>
      <c r="N1074" s="104" t="s">
        <v>93</v>
      </c>
      <c r="O1074" s="55">
        <v>0</v>
      </c>
      <c r="P1074" s="65">
        <f>IFERROR(O1074/L1059,"-")</f>
        <v>0</v>
      </c>
      <c r="Q1074" s="55">
        <v>0</v>
      </c>
      <c r="R1074" s="65">
        <f>IFERROR(Q1074/M1059,"-")</f>
        <v>0</v>
      </c>
      <c r="S1074" s="62" t="str">
        <f t="shared" si="187"/>
        <v>-</v>
      </c>
      <c r="T1074" s="138"/>
      <c r="U1074" s="138"/>
      <c r="V1074" s="104" t="s">
        <v>93</v>
      </c>
      <c r="W1074" s="55">
        <v>4031754</v>
      </c>
      <c r="X1074" s="53">
        <f>W1074/T1059</f>
        <v>1.8382597223986414E-3</v>
      </c>
      <c r="Y1074" s="55">
        <v>201</v>
      </c>
      <c r="Z1074" s="65">
        <f>IFERROR(Y1074/U1059,"-")</f>
        <v>6.0306030603060307E-2</v>
      </c>
      <c r="AA1074" s="62">
        <f t="shared" si="188"/>
        <v>20058.4776119403</v>
      </c>
      <c r="AB1074" s="138"/>
      <c r="AC1074" s="138"/>
      <c r="AD1074" s="104" t="s">
        <v>93</v>
      </c>
      <c r="AE1074" s="55">
        <v>4772441</v>
      </c>
      <c r="AF1074" s="65">
        <f>IFERROR(AE1074/AB1059,"-")</f>
        <v>2.2337571481814505E-3</v>
      </c>
      <c r="AG1074" s="55">
        <v>222</v>
      </c>
      <c r="AH1074" s="65">
        <f>IFERROR(AG1074/AC1059,"-")</f>
        <v>9.4067796610169493E-2</v>
      </c>
      <c r="AI1074" s="62">
        <f t="shared" si="189"/>
        <v>21497.481981981982</v>
      </c>
      <c r="AJ1074" s="138"/>
      <c r="AK1074" s="138"/>
      <c r="AL1074" s="104" t="s">
        <v>93</v>
      </c>
      <c r="AM1074" s="55">
        <v>2950454</v>
      </c>
      <c r="AN1074" s="65">
        <f>IFERROR(AM1074/AJ1059,"-")</f>
        <v>1.9781588946225738E-3</v>
      </c>
      <c r="AO1074" s="55">
        <v>180</v>
      </c>
      <c r="AP1074" s="65">
        <f>IFERROR(AO1074/AK1059,"-")</f>
        <v>0.12371134020618557</v>
      </c>
      <c r="AQ1074" s="62">
        <f t="shared" si="190"/>
        <v>16391.411111111112</v>
      </c>
      <c r="AR1074" s="138"/>
      <c r="AS1074" s="138"/>
      <c r="AT1074" s="104" t="s">
        <v>93</v>
      </c>
      <c r="AU1074" s="55">
        <v>3119860</v>
      </c>
      <c r="AV1074" s="65">
        <f>IFERROR(AU1074/AR1059,"-")</f>
        <v>3.6071743164508381E-3</v>
      </c>
      <c r="AW1074" s="55">
        <v>82</v>
      </c>
      <c r="AX1074" s="65">
        <f>IFERROR(AW1074/AS1059,"-")</f>
        <v>0.11294765840220386</v>
      </c>
      <c r="AY1074" s="62">
        <f t="shared" si="191"/>
        <v>38047.07317073171</v>
      </c>
      <c r="AZ1074" s="138"/>
      <c r="BA1074" s="138"/>
      <c r="BB1074" s="104" t="s">
        <v>93</v>
      </c>
      <c r="BC1074" s="55">
        <v>775080</v>
      </c>
      <c r="BD1074" s="65">
        <f>IFERROR(BC1074/AZ1059,"-")</f>
        <v>2.659427183512622E-3</v>
      </c>
      <c r="BE1074" s="55">
        <v>38</v>
      </c>
      <c r="BF1074" s="65">
        <f>IFERROR(BE1074/BA1059,"-")</f>
        <v>0.1623931623931624</v>
      </c>
      <c r="BG1074" s="62">
        <f t="shared" si="192"/>
        <v>20396.842105263157</v>
      </c>
      <c r="BH1074" s="138"/>
      <c r="BI1074" s="150"/>
      <c r="BJ1074" s="104" t="s">
        <v>93</v>
      </c>
      <c r="BK1074" s="55">
        <f t="shared" si="194"/>
        <v>15662119</v>
      </c>
      <c r="BL1074" s="65">
        <f>IFERROR(BK1074/BH1059,"-")</f>
        <v>2.2294621191904754E-3</v>
      </c>
      <c r="BM1074" s="55">
        <f t="shared" si="195"/>
        <v>726</v>
      </c>
      <c r="BN1074" s="65">
        <f>IFERROR(BM1074/BI1059,"-")</f>
        <v>8.9244007375537796E-2</v>
      </c>
      <c r="BO1074" s="62">
        <f t="shared" si="193"/>
        <v>21573.166666666668</v>
      </c>
    </row>
    <row r="1075" spans="2:67" s="106" customFormat="1">
      <c r="B1075" s="179"/>
      <c r="C1075" s="174"/>
      <c r="D1075" s="139"/>
      <c r="E1075" s="139"/>
      <c r="F1075" s="105" t="s">
        <v>101</v>
      </c>
      <c r="G1075" s="56">
        <f>SUM(G1059:G1074)</f>
        <v>2568163</v>
      </c>
      <c r="H1075" s="65">
        <f>IFERROR(G1075/D1059,"-")</f>
        <v>0.12570431307785193</v>
      </c>
      <c r="I1075" s="55">
        <v>9</v>
      </c>
      <c r="J1075" s="65">
        <f>IFERROR(I1075/E1059,"-")</f>
        <v>0.81818181818181823</v>
      </c>
      <c r="K1075" s="62">
        <f t="shared" si="186"/>
        <v>285351.44444444444</v>
      </c>
      <c r="L1075" s="139"/>
      <c r="M1075" s="139"/>
      <c r="N1075" s="105" t="s">
        <v>101</v>
      </c>
      <c r="O1075" s="56">
        <f>SUM(O1059:O1074)</f>
        <v>3649931</v>
      </c>
      <c r="P1075" s="65">
        <f>IFERROR(O1075/L1059,"-")</f>
        <v>0.13509746818857149</v>
      </c>
      <c r="Q1075" s="55">
        <v>14</v>
      </c>
      <c r="R1075" s="65">
        <f>IFERROR(Q1075/M1059,"-")</f>
        <v>0.875</v>
      </c>
      <c r="S1075" s="62">
        <f t="shared" si="187"/>
        <v>260709.35714285713</v>
      </c>
      <c r="T1075" s="139"/>
      <c r="U1075" s="139"/>
      <c r="V1075" s="105" t="s">
        <v>101</v>
      </c>
      <c r="W1075" s="56">
        <f>SUM(W1059:W1074)</f>
        <v>322457369</v>
      </c>
      <c r="X1075" s="53">
        <f>W1075/T1059</f>
        <v>0.14702295666435411</v>
      </c>
      <c r="Y1075" s="55">
        <v>2379</v>
      </c>
      <c r="Z1075" s="65">
        <f>IFERROR(Y1075/U1059,"-")</f>
        <v>0.71377137713771377</v>
      </c>
      <c r="AA1075" s="62">
        <f t="shared" si="188"/>
        <v>135543.24043715847</v>
      </c>
      <c r="AB1075" s="139"/>
      <c r="AC1075" s="139"/>
      <c r="AD1075" s="105" t="s">
        <v>101</v>
      </c>
      <c r="AE1075" s="56">
        <f>SUM(AE1059:AE1074)</f>
        <v>435139013</v>
      </c>
      <c r="AF1075" s="65">
        <f>IFERROR(AE1075/AB1059,"-")</f>
        <v>0.20366828646836518</v>
      </c>
      <c r="AG1075" s="55">
        <v>1916</v>
      </c>
      <c r="AH1075" s="65">
        <f>IFERROR(AG1075/AC1059,"-")</f>
        <v>0.81186440677966099</v>
      </c>
      <c r="AI1075" s="62">
        <f t="shared" si="189"/>
        <v>227108.04436325678</v>
      </c>
      <c r="AJ1075" s="139"/>
      <c r="AK1075" s="139"/>
      <c r="AL1075" s="105" t="s">
        <v>101</v>
      </c>
      <c r="AM1075" s="56">
        <f>SUM(AM1059:AM1074)</f>
        <v>407512961</v>
      </c>
      <c r="AN1075" s="65">
        <f>IFERROR(AM1075/AJ1059,"-")</f>
        <v>0.27322079533391536</v>
      </c>
      <c r="AO1075" s="55">
        <v>1279</v>
      </c>
      <c r="AP1075" s="65">
        <f>IFERROR(AO1075/AK1059,"-")</f>
        <v>0.87903780068728521</v>
      </c>
      <c r="AQ1075" s="62">
        <f t="shared" si="190"/>
        <v>318618.42142298672</v>
      </c>
      <c r="AR1075" s="139"/>
      <c r="AS1075" s="139"/>
      <c r="AT1075" s="105" t="s">
        <v>101</v>
      </c>
      <c r="AU1075" s="56">
        <f>SUM(AU1059:AU1074)</f>
        <v>272565558</v>
      </c>
      <c r="AV1075" s="65">
        <f>IFERROR(AU1075/AR1059,"-")</f>
        <v>0.31513961535667989</v>
      </c>
      <c r="AW1075" s="55">
        <v>631</v>
      </c>
      <c r="AX1075" s="65">
        <f>IFERROR(AW1075/AS1059,"-")</f>
        <v>0.86914600550964183</v>
      </c>
      <c r="AY1075" s="62">
        <f t="shared" si="191"/>
        <v>431958.09508716321</v>
      </c>
      <c r="AZ1075" s="139"/>
      <c r="BA1075" s="139"/>
      <c r="BB1075" s="105" t="s">
        <v>101</v>
      </c>
      <c r="BC1075" s="56">
        <f>SUM(BC1059:BC1074)</f>
        <v>103729141</v>
      </c>
      <c r="BD1075" s="65">
        <f>IFERROR(BC1075/AZ1059,"-")</f>
        <v>0.35591177336250923</v>
      </c>
      <c r="BE1075" s="55">
        <v>197</v>
      </c>
      <c r="BF1075" s="65">
        <f>IFERROR(BE1075/BA1059,"-")</f>
        <v>0.84188034188034189</v>
      </c>
      <c r="BG1075" s="62">
        <f t="shared" si="192"/>
        <v>526543.86294416245</v>
      </c>
      <c r="BH1075" s="139"/>
      <c r="BI1075" s="151"/>
      <c r="BJ1075" s="105" t="s">
        <v>101</v>
      </c>
      <c r="BK1075" s="56">
        <f t="shared" si="194"/>
        <v>1547622136</v>
      </c>
      <c r="BL1075" s="65">
        <f>IFERROR(BK1075/BH1059,"-")</f>
        <v>0.22030000710840275</v>
      </c>
      <c r="BM1075" s="56">
        <f t="shared" si="195"/>
        <v>6425</v>
      </c>
      <c r="BN1075" s="65">
        <f>IFERROR(BM1075/BI1059,"-")</f>
        <v>0.78979717271051009</v>
      </c>
      <c r="BO1075" s="62">
        <f t="shared" si="193"/>
        <v>240875.04062256811</v>
      </c>
    </row>
    <row r="1076" spans="2:67" s="106" customFormat="1">
      <c r="B1076" s="179">
        <v>64</v>
      </c>
      <c r="C1076" s="172" t="s">
        <v>51</v>
      </c>
      <c r="D1076" s="137">
        <v>180741880</v>
      </c>
      <c r="E1076" s="137">
        <v>106</v>
      </c>
      <c r="F1076" s="101" t="s">
        <v>66</v>
      </c>
      <c r="G1076" s="48">
        <v>6681727</v>
      </c>
      <c r="H1076" s="63">
        <f>IFERROR(G1076/D1076,"-")</f>
        <v>3.6968338494653259E-2</v>
      </c>
      <c r="I1076" s="48">
        <v>32</v>
      </c>
      <c r="J1076" s="63">
        <f>IFERROR(I1076/E1076,"-")</f>
        <v>0.30188679245283018</v>
      </c>
      <c r="K1076" s="60">
        <f t="shared" si="186"/>
        <v>208803.96875</v>
      </c>
      <c r="L1076" s="137">
        <v>261159320</v>
      </c>
      <c r="M1076" s="137">
        <v>125</v>
      </c>
      <c r="N1076" s="101" t="s">
        <v>66</v>
      </c>
      <c r="O1076" s="48">
        <v>2263503</v>
      </c>
      <c r="P1076" s="63">
        <f>IFERROR(O1076/L1076,"-")</f>
        <v>8.6671346823846834E-3</v>
      </c>
      <c r="Q1076" s="48">
        <v>47</v>
      </c>
      <c r="R1076" s="63">
        <f>IFERROR(Q1076/M1076,"-")</f>
        <v>0.376</v>
      </c>
      <c r="S1076" s="60">
        <f t="shared" si="187"/>
        <v>48159.638297872341</v>
      </c>
      <c r="T1076" s="137">
        <v>2719466510</v>
      </c>
      <c r="U1076" s="137">
        <v>3659</v>
      </c>
      <c r="V1076" s="101" t="s">
        <v>66</v>
      </c>
      <c r="W1076" s="48">
        <v>65508740</v>
      </c>
      <c r="X1076" s="46">
        <f>W1076/T1076</f>
        <v>2.408882027379701E-2</v>
      </c>
      <c r="Y1076" s="48">
        <v>667</v>
      </c>
      <c r="Z1076" s="63">
        <f>IFERROR(Y1076/U1076,"-")</f>
        <v>0.1822902432358568</v>
      </c>
      <c r="AA1076" s="60">
        <f t="shared" si="188"/>
        <v>98214.002998500757</v>
      </c>
      <c r="AB1076" s="137">
        <v>2288991430</v>
      </c>
      <c r="AC1076" s="137">
        <v>2296</v>
      </c>
      <c r="AD1076" s="101" t="s">
        <v>66</v>
      </c>
      <c r="AE1076" s="48">
        <v>94364180</v>
      </c>
      <c r="AF1076" s="63">
        <f>IFERROR(AE1076/AB1076,"-")</f>
        <v>4.1225222062102697E-2</v>
      </c>
      <c r="AG1076" s="48">
        <v>588</v>
      </c>
      <c r="AH1076" s="63">
        <f>IFERROR(AG1076/AC1076,"-")</f>
        <v>0.25609756097560976</v>
      </c>
      <c r="AI1076" s="60">
        <f t="shared" si="189"/>
        <v>160483.2993197279</v>
      </c>
      <c r="AJ1076" s="137">
        <v>1618971250</v>
      </c>
      <c r="AK1076" s="137">
        <v>1421</v>
      </c>
      <c r="AL1076" s="101" t="s">
        <v>66</v>
      </c>
      <c r="AM1076" s="48">
        <v>84666985</v>
      </c>
      <c r="AN1076" s="63">
        <f>IFERROR(AM1076/AJ1076,"-")</f>
        <v>5.2296781057724159E-2</v>
      </c>
      <c r="AO1076" s="48">
        <v>449</v>
      </c>
      <c r="AP1076" s="63">
        <f>IFERROR(AO1076/AK1076,"-")</f>
        <v>0.3159746657283603</v>
      </c>
      <c r="AQ1076" s="60">
        <f t="shared" si="190"/>
        <v>188567.89532293988</v>
      </c>
      <c r="AR1076" s="137">
        <v>724193500</v>
      </c>
      <c r="AS1076" s="137">
        <v>675</v>
      </c>
      <c r="AT1076" s="101" t="s">
        <v>66</v>
      </c>
      <c r="AU1076" s="48">
        <v>37554234</v>
      </c>
      <c r="AV1076" s="63">
        <f>IFERROR(AU1076/AR1076,"-")</f>
        <v>5.1856629478171233E-2</v>
      </c>
      <c r="AW1076" s="48">
        <v>213</v>
      </c>
      <c r="AX1076" s="63">
        <f>IFERROR(AW1076/AS1076,"-")</f>
        <v>0.31555555555555553</v>
      </c>
      <c r="AY1076" s="60">
        <f t="shared" si="191"/>
        <v>176310.95774647887</v>
      </c>
      <c r="AZ1076" s="137">
        <v>281946260</v>
      </c>
      <c r="BA1076" s="137">
        <v>243</v>
      </c>
      <c r="BB1076" s="101" t="s">
        <v>66</v>
      </c>
      <c r="BC1076" s="48">
        <v>19444527</v>
      </c>
      <c r="BD1076" s="63">
        <f>IFERROR(BC1076/AZ1076,"-")</f>
        <v>6.8965365953072053E-2</v>
      </c>
      <c r="BE1076" s="48">
        <v>78</v>
      </c>
      <c r="BF1076" s="63">
        <f>IFERROR(BE1076/BA1076,"-")</f>
        <v>0.32098765432098764</v>
      </c>
      <c r="BG1076" s="60">
        <f t="shared" si="192"/>
        <v>249288.80769230769</v>
      </c>
      <c r="BH1076" s="137">
        <f>SUM(D1076,L1076,T1076,AB1076,AJ1076,AR1076,AZ1076)</f>
        <v>8075470150</v>
      </c>
      <c r="BI1076" s="149">
        <f>SUM(E1076,M1076,U1076,AC1076,AK1076,AS1076,BA1076)</f>
        <v>8525</v>
      </c>
      <c r="BJ1076" s="101" t="s">
        <v>66</v>
      </c>
      <c r="BK1076" s="48">
        <f t="shared" si="194"/>
        <v>310483896</v>
      </c>
      <c r="BL1076" s="63">
        <f>IFERROR(BK1076/BH1076,"-")</f>
        <v>3.8447779538879234E-2</v>
      </c>
      <c r="BM1076" s="48">
        <f t="shared" si="195"/>
        <v>2074</v>
      </c>
      <c r="BN1076" s="63">
        <f>IFERROR(BM1076/BI1076,"-")</f>
        <v>0.24328445747800587</v>
      </c>
      <c r="BO1076" s="60">
        <f t="shared" si="193"/>
        <v>149702.93924783028</v>
      </c>
    </row>
    <row r="1077" spans="2:67" s="106" customFormat="1">
      <c r="B1077" s="179"/>
      <c r="C1077" s="173"/>
      <c r="D1077" s="138"/>
      <c r="E1077" s="138"/>
      <c r="F1077" s="102" t="s">
        <v>68</v>
      </c>
      <c r="G1077" s="52">
        <v>1321196</v>
      </c>
      <c r="H1077" s="64">
        <f>IFERROR(G1077/D1076,"-")</f>
        <v>7.309849825618722E-3</v>
      </c>
      <c r="I1077" s="52">
        <v>26</v>
      </c>
      <c r="J1077" s="64">
        <f>IFERROR(I1077/E1076,"-")</f>
        <v>0.24528301886792453</v>
      </c>
      <c r="K1077" s="61">
        <f t="shared" si="186"/>
        <v>50815.230769230766</v>
      </c>
      <c r="L1077" s="138"/>
      <c r="M1077" s="138"/>
      <c r="N1077" s="102" t="s">
        <v>68</v>
      </c>
      <c r="O1077" s="52">
        <v>5151955</v>
      </c>
      <c r="P1077" s="64">
        <f>IFERROR(O1077/L1076,"-")</f>
        <v>1.9727249251529678E-2</v>
      </c>
      <c r="Q1077" s="52">
        <v>41</v>
      </c>
      <c r="R1077" s="64">
        <f>IFERROR(Q1077/M1076,"-")</f>
        <v>0.32800000000000001</v>
      </c>
      <c r="S1077" s="61">
        <f t="shared" si="187"/>
        <v>125657.43902439025</v>
      </c>
      <c r="T1077" s="138"/>
      <c r="U1077" s="138"/>
      <c r="V1077" s="102" t="s">
        <v>68</v>
      </c>
      <c r="W1077" s="52">
        <v>64861239</v>
      </c>
      <c r="X1077" s="50">
        <f>W1077/T1076</f>
        <v>2.3850721735859875E-2</v>
      </c>
      <c r="Y1077" s="52">
        <v>831</v>
      </c>
      <c r="Z1077" s="64">
        <f>IFERROR(Y1077/U1076,"-")</f>
        <v>0.22711123257720689</v>
      </c>
      <c r="AA1077" s="61">
        <f t="shared" si="188"/>
        <v>78052.032490974729</v>
      </c>
      <c r="AB1077" s="138"/>
      <c r="AC1077" s="138"/>
      <c r="AD1077" s="102" t="s">
        <v>68</v>
      </c>
      <c r="AE1077" s="52">
        <v>60619457</v>
      </c>
      <c r="AF1077" s="64">
        <f>IFERROR(AE1077/AB1076,"-")</f>
        <v>2.6483042358965932E-2</v>
      </c>
      <c r="AG1077" s="52">
        <v>633</v>
      </c>
      <c r="AH1077" s="64">
        <f>IFERROR(AG1077/AC1076,"-")</f>
        <v>0.27569686411149824</v>
      </c>
      <c r="AI1077" s="61">
        <f t="shared" si="189"/>
        <v>95765.334913112165</v>
      </c>
      <c r="AJ1077" s="138"/>
      <c r="AK1077" s="138"/>
      <c r="AL1077" s="102" t="s">
        <v>68</v>
      </c>
      <c r="AM1077" s="52">
        <v>21800338</v>
      </c>
      <c r="AN1077" s="64">
        <f>IFERROR(AM1077/AJ1076,"-")</f>
        <v>1.3465549805161766E-2</v>
      </c>
      <c r="AO1077" s="52">
        <v>434</v>
      </c>
      <c r="AP1077" s="64">
        <f>IFERROR(AO1077/AK1076,"-")</f>
        <v>0.30541871921182268</v>
      </c>
      <c r="AQ1077" s="61">
        <f t="shared" si="190"/>
        <v>50231.193548387098</v>
      </c>
      <c r="AR1077" s="138"/>
      <c r="AS1077" s="138"/>
      <c r="AT1077" s="102" t="s">
        <v>68</v>
      </c>
      <c r="AU1077" s="52">
        <v>13438421</v>
      </c>
      <c r="AV1077" s="64">
        <f>IFERROR(AU1077/AR1076,"-")</f>
        <v>1.8556395493745801E-2</v>
      </c>
      <c r="AW1077" s="52">
        <v>223</v>
      </c>
      <c r="AX1077" s="64">
        <f>IFERROR(AW1077/AS1076,"-")</f>
        <v>0.33037037037037037</v>
      </c>
      <c r="AY1077" s="61">
        <f t="shared" si="191"/>
        <v>60261.977578475336</v>
      </c>
      <c r="AZ1077" s="138"/>
      <c r="BA1077" s="138"/>
      <c r="BB1077" s="102" t="s">
        <v>68</v>
      </c>
      <c r="BC1077" s="52">
        <v>3525451</v>
      </c>
      <c r="BD1077" s="64">
        <f>IFERROR(BC1077/AZ1076,"-")</f>
        <v>1.2503982141845045E-2</v>
      </c>
      <c r="BE1077" s="52">
        <v>58</v>
      </c>
      <c r="BF1077" s="64">
        <f>IFERROR(BE1077/BA1076,"-")</f>
        <v>0.23868312757201646</v>
      </c>
      <c r="BG1077" s="61">
        <f t="shared" si="192"/>
        <v>60783.637931034486</v>
      </c>
      <c r="BH1077" s="138"/>
      <c r="BI1077" s="150"/>
      <c r="BJ1077" s="102" t="s">
        <v>68</v>
      </c>
      <c r="BK1077" s="52">
        <f t="shared" si="194"/>
        <v>170718057</v>
      </c>
      <c r="BL1077" s="64">
        <f>IFERROR(BK1077/BH1076,"-")</f>
        <v>2.1140324195242057E-2</v>
      </c>
      <c r="BM1077" s="52">
        <f t="shared" si="195"/>
        <v>2246</v>
      </c>
      <c r="BN1077" s="64">
        <f>IFERROR(BM1077/BI1076,"-")</f>
        <v>0.26346041055718478</v>
      </c>
      <c r="BO1077" s="61">
        <f t="shared" si="193"/>
        <v>76009.820569902047</v>
      </c>
    </row>
    <row r="1078" spans="2:67" s="106" customFormat="1">
      <c r="B1078" s="179"/>
      <c r="C1078" s="173"/>
      <c r="D1078" s="138"/>
      <c r="E1078" s="138"/>
      <c r="F1078" s="103" t="s">
        <v>70</v>
      </c>
      <c r="G1078" s="52">
        <v>929037</v>
      </c>
      <c r="H1078" s="64">
        <f>IFERROR(G1078/D1076,"-")</f>
        <v>5.1401313298279289E-3</v>
      </c>
      <c r="I1078" s="52">
        <v>16</v>
      </c>
      <c r="J1078" s="64">
        <f>IFERROR(I1078/E1076,"-")</f>
        <v>0.15094339622641509</v>
      </c>
      <c r="K1078" s="61">
        <f t="shared" si="186"/>
        <v>58064.8125</v>
      </c>
      <c r="L1078" s="138"/>
      <c r="M1078" s="138"/>
      <c r="N1078" s="103" t="s">
        <v>70</v>
      </c>
      <c r="O1078" s="52">
        <v>545801</v>
      </c>
      <c r="P1078" s="64">
        <f>IFERROR(O1078/L1076,"-")</f>
        <v>2.0899158414105228E-3</v>
      </c>
      <c r="Q1078" s="52">
        <v>28</v>
      </c>
      <c r="R1078" s="64">
        <f>IFERROR(Q1078/M1076,"-")</f>
        <v>0.224</v>
      </c>
      <c r="S1078" s="61">
        <f t="shared" si="187"/>
        <v>19492.892857142859</v>
      </c>
      <c r="T1078" s="138"/>
      <c r="U1078" s="138"/>
      <c r="V1078" s="103" t="s">
        <v>70</v>
      </c>
      <c r="W1078" s="52">
        <v>56047443</v>
      </c>
      <c r="X1078" s="50">
        <f>W1078/T1076</f>
        <v>2.0609719882154386E-2</v>
      </c>
      <c r="Y1078" s="52">
        <v>784</v>
      </c>
      <c r="Z1078" s="64">
        <f>IFERROR(Y1078/U1076,"-")</f>
        <v>0.21426619294889315</v>
      </c>
      <c r="AA1078" s="61">
        <f t="shared" si="188"/>
        <v>71489.085459183669</v>
      </c>
      <c r="AB1078" s="138"/>
      <c r="AC1078" s="138"/>
      <c r="AD1078" s="103" t="s">
        <v>70</v>
      </c>
      <c r="AE1078" s="52">
        <v>46680290</v>
      </c>
      <c r="AF1078" s="64">
        <f>IFERROR(AE1078/AB1076,"-")</f>
        <v>2.0393387842435041E-2</v>
      </c>
      <c r="AG1078" s="52">
        <v>599</v>
      </c>
      <c r="AH1078" s="64">
        <f>IFERROR(AG1078/AC1076,"-")</f>
        <v>0.26088850174216027</v>
      </c>
      <c r="AI1078" s="61">
        <f t="shared" si="189"/>
        <v>77930.367278798003</v>
      </c>
      <c r="AJ1078" s="138"/>
      <c r="AK1078" s="138"/>
      <c r="AL1078" s="103" t="s">
        <v>70</v>
      </c>
      <c r="AM1078" s="52">
        <v>34321971</v>
      </c>
      <c r="AN1078" s="64">
        <f>IFERROR(AM1078/AJ1076,"-")</f>
        <v>2.1199864420075404E-2</v>
      </c>
      <c r="AO1078" s="52">
        <v>402</v>
      </c>
      <c r="AP1078" s="64">
        <f>IFERROR(AO1078/AK1076,"-")</f>
        <v>0.28289936664320903</v>
      </c>
      <c r="AQ1078" s="61">
        <f t="shared" si="190"/>
        <v>85378.03731343284</v>
      </c>
      <c r="AR1078" s="138"/>
      <c r="AS1078" s="138"/>
      <c r="AT1078" s="103" t="s">
        <v>70</v>
      </c>
      <c r="AU1078" s="52">
        <v>10946219</v>
      </c>
      <c r="AV1078" s="64">
        <f>IFERROR(AU1078/AR1076,"-")</f>
        <v>1.511504729053768E-2</v>
      </c>
      <c r="AW1078" s="52">
        <v>188</v>
      </c>
      <c r="AX1078" s="64">
        <f>IFERROR(AW1078/AS1076,"-")</f>
        <v>0.2785185185185185</v>
      </c>
      <c r="AY1078" s="61">
        <f t="shared" si="191"/>
        <v>58224.569148936171</v>
      </c>
      <c r="AZ1078" s="138"/>
      <c r="BA1078" s="138"/>
      <c r="BB1078" s="103" t="s">
        <v>70</v>
      </c>
      <c r="BC1078" s="52">
        <v>2738626</v>
      </c>
      <c r="BD1078" s="64">
        <f>IFERROR(BC1078/AZ1076,"-")</f>
        <v>9.7132907526420106E-3</v>
      </c>
      <c r="BE1078" s="52">
        <v>66</v>
      </c>
      <c r="BF1078" s="64">
        <f>IFERROR(BE1078/BA1076,"-")</f>
        <v>0.27160493827160492</v>
      </c>
      <c r="BG1078" s="61">
        <f t="shared" si="192"/>
        <v>41494.333333333336</v>
      </c>
      <c r="BH1078" s="138"/>
      <c r="BI1078" s="150"/>
      <c r="BJ1078" s="103" t="s">
        <v>70</v>
      </c>
      <c r="BK1078" s="52">
        <f t="shared" si="194"/>
        <v>152209387</v>
      </c>
      <c r="BL1078" s="64">
        <f>IFERROR(BK1078/BH1076,"-")</f>
        <v>1.8848362283897489E-2</v>
      </c>
      <c r="BM1078" s="52">
        <f t="shared" si="195"/>
        <v>2083</v>
      </c>
      <c r="BN1078" s="64">
        <f>IFERROR(BM1078/BI1076,"-")</f>
        <v>0.24434017595307919</v>
      </c>
      <c r="BO1078" s="61">
        <f t="shared" si="193"/>
        <v>73072.197311569849</v>
      </c>
    </row>
    <row r="1079" spans="2:67" s="106" customFormat="1">
      <c r="B1079" s="179"/>
      <c r="C1079" s="173"/>
      <c r="D1079" s="138"/>
      <c r="E1079" s="138"/>
      <c r="F1079" s="103" t="s">
        <v>72</v>
      </c>
      <c r="G1079" s="52">
        <v>223729</v>
      </c>
      <c r="H1079" s="64">
        <f>IFERROR(G1079/D1076,"-")</f>
        <v>1.2378370746171281E-3</v>
      </c>
      <c r="I1079" s="52">
        <v>10</v>
      </c>
      <c r="J1079" s="64">
        <f>IFERROR(I1079/E1076,"-")</f>
        <v>9.4339622641509441E-2</v>
      </c>
      <c r="K1079" s="61">
        <f t="shared" si="186"/>
        <v>22372.9</v>
      </c>
      <c r="L1079" s="138"/>
      <c r="M1079" s="138"/>
      <c r="N1079" s="103" t="s">
        <v>72</v>
      </c>
      <c r="O1079" s="52">
        <v>64342</v>
      </c>
      <c r="P1079" s="64">
        <f>IFERROR(O1079/L1076,"-")</f>
        <v>2.4637068284601138E-4</v>
      </c>
      <c r="Q1079" s="52">
        <v>7</v>
      </c>
      <c r="R1079" s="64">
        <f>IFERROR(Q1079/M1076,"-")</f>
        <v>5.6000000000000001E-2</v>
      </c>
      <c r="S1079" s="61">
        <f t="shared" si="187"/>
        <v>9191.7142857142862</v>
      </c>
      <c r="T1079" s="138"/>
      <c r="U1079" s="138"/>
      <c r="V1079" s="103" t="s">
        <v>72</v>
      </c>
      <c r="W1079" s="52">
        <v>6398455</v>
      </c>
      <c r="X1079" s="50">
        <f>W1079/T1076</f>
        <v>2.3528346374083495E-3</v>
      </c>
      <c r="Y1079" s="52">
        <v>122</v>
      </c>
      <c r="Z1079" s="64">
        <f>IFERROR(Y1079/U1076,"-")</f>
        <v>3.3342443290516534E-2</v>
      </c>
      <c r="AA1079" s="61">
        <f t="shared" si="188"/>
        <v>52446.352459016394</v>
      </c>
      <c r="AB1079" s="138"/>
      <c r="AC1079" s="138"/>
      <c r="AD1079" s="103" t="s">
        <v>72</v>
      </c>
      <c r="AE1079" s="52">
        <v>6204110</v>
      </c>
      <c r="AF1079" s="64">
        <f>IFERROR(AE1079/AB1076,"-")</f>
        <v>2.7104120700006291E-3</v>
      </c>
      <c r="AG1079" s="52">
        <v>97</v>
      </c>
      <c r="AH1079" s="64">
        <f>IFERROR(AG1079/AC1076,"-")</f>
        <v>4.2247386759581881E-2</v>
      </c>
      <c r="AI1079" s="61">
        <f t="shared" si="189"/>
        <v>63959.896907216498</v>
      </c>
      <c r="AJ1079" s="138"/>
      <c r="AK1079" s="138"/>
      <c r="AL1079" s="103" t="s">
        <v>72</v>
      </c>
      <c r="AM1079" s="52">
        <v>1366732</v>
      </c>
      <c r="AN1079" s="64">
        <f>IFERROR(AM1079/AJ1076,"-")</f>
        <v>8.4419782006629209E-4</v>
      </c>
      <c r="AO1079" s="52">
        <v>45</v>
      </c>
      <c r="AP1079" s="64">
        <f>IFERROR(AO1079/AK1076,"-")</f>
        <v>3.1667839549612949E-2</v>
      </c>
      <c r="AQ1079" s="61">
        <f t="shared" si="190"/>
        <v>30371.822222222221</v>
      </c>
      <c r="AR1079" s="138"/>
      <c r="AS1079" s="138"/>
      <c r="AT1079" s="103" t="s">
        <v>72</v>
      </c>
      <c r="AU1079" s="52">
        <v>508756</v>
      </c>
      <c r="AV1079" s="64">
        <f>IFERROR(AU1079/AR1076,"-")</f>
        <v>7.0251389994524939E-4</v>
      </c>
      <c r="AW1079" s="52">
        <v>24</v>
      </c>
      <c r="AX1079" s="64">
        <f>IFERROR(AW1079/AS1076,"-")</f>
        <v>3.5555555555555556E-2</v>
      </c>
      <c r="AY1079" s="61">
        <f t="shared" si="191"/>
        <v>21198.166666666668</v>
      </c>
      <c r="AZ1079" s="138"/>
      <c r="BA1079" s="138"/>
      <c r="BB1079" s="103" t="s">
        <v>72</v>
      </c>
      <c r="BC1079" s="52">
        <v>321279</v>
      </c>
      <c r="BD1079" s="64">
        <f>IFERROR(BC1079/AZ1076,"-")</f>
        <v>1.1395043864032813E-3</v>
      </c>
      <c r="BE1079" s="52">
        <v>9</v>
      </c>
      <c r="BF1079" s="64">
        <f>IFERROR(BE1079/BA1076,"-")</f>
        <v>3.7037037037037035E-2</v>
      </c>
      <c r="BG1079" s="61">
        <f t="shared" si="192"/>
        <v>35697.666666666664</v>
      </c>
      <c r="BH1079" s="138"/>
      <c r="BI1079" s="150"/>
      <c r="BJ1079" s="103" t="s">
        <v>72</v>
      </c>
      <c r="BK1079" s="52">
        <f t="shared" si="194"/>
        <v>15087403</v>
      </c>
      <c r="BL1079" s="64">
        <f>IFERROR(BK1079/BH1076,"-")</f>
        <v>1.8683002623692442E-3</v>
      </c>
      <c r="BM1079" s="52">
        <f t="shared" si="195"/>
        <v>314</v>
      </c>
      <c r="BN1079" s="64">
        <f>IFERROR(BM1079/BI1076,"-")</f>
        <v>3.683284457478006E-2</v>
      </c>
      <c r="BO1079" s="61">
        <f t="shared" si="193"/>
        <v>48049.054140127388</v>
      </c>
    </row>
    <row r="1080" spans="2:67" s="106" customFormat="1">
      <c r="B1080" s="179"/>
      <c r="C1080" s="173"/>
      <c r="D1080" s="138"/>
      <c r="E1080" s="138"/>
      <c r="F1080" s="103" t="s">
        <v>74</v>
      </c>
      <c r="G1080" s="52">
        <v>1233066</v>
      </c>
      <c r="H1080" s="64">
        <f>IFERROR(G1080/D1076,"-")</f>
        <v>6.8222483909097329E-3</v>
      </c>
      <c r="I1080" s="52">
        <v>21</v>
      </c>
      <c r="J1080" s="64">
        <f>IFERROR(I1080/E1076,"-")</f>
        <v>0.19811320754716982</v>
      </c>
      <c r="K1080" s="61">
        <f t="shared" si="186"/>
        <v>58717.428571428572</v>
      </c>
      <c r="L1080" s="138"/>
      <c r="M1080" s="138"/>
      <c r="N1080" s="103" t="s">
        <v>74</v>
      </c>
      <c r="O1080" s="52">
        <v>1389506</v>
      </c>
      <c r="P1080" s="64">
        <f>IFERROR(O1080/L1076,"-")</f>
        <v>5.3205300121014253E-3</v>
      </c>
      <c r="Q1080" s="52">
        <v>30</v>
      </c>
      <c r="R1080" s="64">
        <f>IFERROR(Q1080/M1076,"-")</f>
        <v>0.24</v>
      </c>
      <c r="S1080" s="61">
        <f t="shared" si="187"/>
        <v>46316.866666666669</v>
      </c>
      <c r="T1080" s="138"/>
      <c r="U1080" s="138"/>
      <c r="V1080" s="103" t="s">
        <v>74</v>
      </c>
      <c r="W1080" s="52">
        <v>70131199</v>
      </c>
      <c r="X1080" s="50">
        <f>W1080/T1076</f>
        <v>2.5788587115198561E-2</v>
      </c>
      <c r="Y1080" s="52">
        <v>905</v>
      </c>
      <c r="Z1080" s="64">
        <f>IFERROR(Y1080/U1076,"-")</f>
        <v>0.24733533752391365</v>
      </c>
      <c r="AA1080" s="61">
        <f t="shared" si="188"/>
        <v>77493.037569060776</v>
      </c>
      <c r="AB1080" s="138"/>
      <c r="AC1080" s="138"/>
      <c r="AD1080" s="103" t="s">
        <v>74</v>
      </c>
      <c r="AE1080" s="52">
        <v>41652800</v>
      </c>
      <c r="AF1080" s="64">
        <f>IFERROR(AE1080/AB1076,"-")</f>
        <v>1.8197010025502804E-2</v>
      </c>
      <c r="AG1080" s="52">
        <v>685</v>
      </c>
      <c r="AH1080" s="64">
        <f>IFERROR(AG1080/AC1076,"-")</f>
        <v>0.29834494773519166</v>
      </c>
      <c r="AI1080" s="61">
        <f t="shared" si="189"/>
        <v>60807.007299270073</v>
      </c>
      <c r="AJ1080" s="138"/>
      <c r="AK1080" s="138"/>
      <c r="AL1080" s="103" t="s">
        <v>74</v>
      </c>
      <c r="AM1080" s="52">
        <v>29093491</v>
      </c>
      <c r="AN1080" s="64">
        <f>IFERROR(AM1080/AJ1076,"-")</f>
        <v>1.7970356792932549E-2</v>
      </c>
      <c r="AO1080" s="52">
        <v>457</v>
      </c>
      <c r="AP1080" s="64">
        <f>IFERROR(AO1080/AK1076,"-")</f>
        <v>0.3216045038705137</v>
      </c>
      <c r="AQ1080" s="61">
        <f t="shared" si="190"/>
        <v>63661.905908096283</v>
      </c>
      <c r="AR1080" s="138"/>
      <c r="AS1080" s="138"/>
      <c r="AT1080" s="103" t="s">
        <v>74</v>
      </c>
      <c r="AU1080" s="52">
        <v>15568615</v>
      </c>
      <c r="AV1080" s="64">
        <f>IFERROR(AU1080/AR1076,"-")</f>
        <v>2.149786624707347E-2</v>
      </c>
      <c r="AW1080" s="52">
        <v>209</v>
      </c>
      <c r="AX1080" s="64">
        <f>IFERROR(AW1080/AS1076,"-")</f>
        <v>0.30962962962962964</v>
      </c>
      <c r="AY1080" s="61">
        <f t="shared" si="191"/>
        <v>74490.980861244025</v>
      </c>
      <c r="AZ1080" s="138"/>
      <c r="BA1080" s="138"/>
      <c r="BB1080" s="103" t="s">
        <v>74</v>
      </c>
      <c r="BC1080" s="52">
        <v>3825133</v>
      </c>
      <c r="BD1080" s="64">
        <f>IFERROR(BC1080/AZ1076,"-")</f>
        <v>1.3566886824460804E-2</v>
      </c>
      <c r="BE1080" s="52">
        <v>73</v>
      </c>
      <c r="BF1080" s="64">
        <f>IFERROR(BE1080/BA1076,"-")</f>
        <v>0.30041152263374488</v>
      </c>
      <c r="BG1080" s="61">
        <f t="shared" si="192"/>
        <v>52399.082191780821</v>
      </c>
      <c r="BH1080" s="138"/>
      <c r="BI1080" s="150"/>
      <c r="BJ1080" s="103" t="s">
        <v>74</v>
      </c>
      <c r="BK1080" s="52">
        <f t="shared" si="194"/>
        <v>162893810</v>
      </c>
      <c r="BL1080" s="64">
        <f>IFERROR(BK1080/BH1076,"-")</f>
        <v>2.0171433609967589E-2</v>
      </c>
      <c r="BM1080" s="52">
        <f t="shared" si="195"/>
        <v>2380</v>
      </c>
      <c r="BN1080" s="64">
        <f>IFERROR(BM1080/BI1076,"-")</f>
        <v>0.27917888563049853</v>
      </c>
      <c r="BO1080" s="61">
        <f t="shared" si="193"/>
        <v>68442.777310924372</v>
      </c>
    </row>
    <row r="1081" spans="2:67" s="106" customFormat="1">
      <c r="B1081" s="179"/>
      <c r="C1081" s="173"/>
      <c r="D1081" s="138"/>
      <c r="E1081" s="138"/>
      <c r="F1081" s="103" t="s">
        <v>76</v>
      </c>
      <c r="G1081" s="52">
        <v>883684</v>
      </c>
      <c r="H1081" s="64">
        <f>IFERROR(G1081/D1076,"-")</f>
        <v>4.8892044278835648E-3</v>
      </c>
      <c r="I1081" s="52">
        <v>25</v>
      </c>
      <c r="J1081" s="64">
        <f>IFERROR(I1081/E1076,"-")</f>
        <v>0.23584905660377359</v>
      </c>
      <c r="K1081" s="61">
        <f t="shared" si="186"/>
        <v>35347.360000000001</v>
      </c>
      <c r="L1081" s="138"/>
      <c r="M1081" s="138"/>
      <c r="N1081" s="103" t="s">
        <v>76</v>
      </c>
      <c r="O1081" s="52">
        <v>2452049</v>
      </c>
      <c r="P1081" s="64">
        <f>IFERROR(O1081/L1076,"-")</f>
        <v>9.3890924513052032E-3</v>
      </c>
      <c r="Q1081" s="52">
        <v>36</v>
      </c>
      <c r="R1081" s="64">
        <f>IFERROR(Q1081/M1076,"-")</f>
        <v>0.28799999999999998</v>
      </c>
      <c r="S1081" s="61">
        <f t="shared" si="187"/>
        <v>68112.472222222219</v>
      </c>
      <c r="T1081" s="138"/>
      <c r="U1081" s="138"/>
      <c r="V1081" s="103" t="s">
        <v>76</v>
      </c>
      <c r="W1081" s="52">
        <v>66070558</v>
      </c>
      <c r="X1081" s="50">
        <f>W1081/T1076</f>
        <v>2.4295411529079651E-2</v>
      </c>
      <c r="Y1081" s="52">
        <v>896</v>
      </c>
      <c r="Z1081" s="64">
        <f>IFERROR(Y1081/U1076,"-")</f>
        <v>0.24487564908444931</v>
      </c>
      <c r="AA1081" s="61">
        <f t="shared" si="188"/>
        <v>73739.462053571435</v>
      </c>
      <c r="AB1081" s="138"/>
      <c r="AC1081" s="138"/>
      <c r="AD1081" s="103" t="s">
        <v>76</v>
      </c>
      <c r="AE1081" s="52">
        <v>61300201</v>
      </c>
      <c r="AF1081" s="64">
        <f>IFERROR(AE1081/AB1076,"-")</f>
        <v>2.6780441462814913E-2</v>
      </c>
      <c r="AG1081" s="52">
        <v>733</v>
      </c>
      <c r="AH1081" s="64">
        <f>IFERROR(AG1081/AC1076,"-")</f>
        <v>0.31925087108013939</v>
      </c>
      <c r="AI1081" s="61">
        <f t="shared" si="189"/>
        <v>83629.196452933145</v>
      </c>
      <c r="AJ1081" s="138"/>
      <c r="AK1081" s="138"/>
      <c r="AL1081" s="103" t="s">
        <v>76</v>
      </c>
      <c r="AM1081" s="52">
        <v>52017702</v>
      </c>
      <c r="AN1081" s="64">
        <f>IFERROR(AM1081/AJ1076,"-")</f>
        <v>3.2130096195346271E-2</v>
      </c>
      <c r="AO1081" s="52">
        <v>534</v>
      </c>
      <c r="AP1081" s="64">
        <f>IFERROR(AO1081/AK1076,"-")</f>
        <v>0.37579169598874035</v>
      </c>
      <c r="AQ1081" s="61">
        <f t="shared" si="190"/>
        <v>97411.426966292129</v>
      </c>
      <c r="AR1081" s="138"/>
      <c r="AS1081" s="138"/>
      <c r="AT1081" s="103" t="s">
        <v>76</v>
      </c>
      <c r="AU1081" s="52">
        <v>26629697</v>
      </c>
      <c r="AV1081" s="64">
        <f>IFERROR(AU1081/AR1076,"-")</f>
        <v>3.6771521699656237E-2</v>
      </c>
      <c r="AW1081" s="52">
        <v>264</v>
      </c>
      <c r="AX1081" s="64">
        <f>IFERROR(AW1081/AS1076,"-")</f>
        <v>0.39111111111111113</v>
      </c>
      <c r="AY1081" s="61">
        <f t="shared" si="191"/>
        <v>100870.06439393939</v>
      </c>
      <c r="AZ1081" s="138"/>
      <c r="BA1081" s="138"/>
      <c r="BB1081" s="103" t="s">
        <v>76</v>
      </c>
      <c r="BC1081" s="52">
        <v>7536504</v>
      </c>
      <c r="BD1081" s="64">
        <f>IFERROR(BC1081/AZ1076,"-")</f>
        <v>2.6730285409708929E-2</v>
      </c>
      <c r="BE1081" s="52">
        <v>81</v>
      </c>
      <c r="BF1081" s="64">
        <f>IFERROR(BE1081/BA1076,"-")</f>
        <v>0.33333333333333331</v>
      </c>
      <c r="BG1081" s="61">
        <f t="shared" si="192"/>
        <v>93043.259259259255</v>
      </c>
      <c r="BH1081" s="138"/>
      <c r="BI1081" s="150"/>
      <c r="BJ1081" s="103" t="s">
        <v>76</v>
      </c>
      <c r="BK1081" s="52">
        <f t="shared" si="194"/>
        <v>216890395</v>
      </c>
      <c r="BL1081" s="64">
        <f>IFERROR(BK1081/BH1076,"-")</f>
        <v>2.6857927894142486E-2</v>
      </c>
      <c r="BM1081" s="52">
        <f t="shared" si="195"/>
        <v>2569</v>
      </c>
      <c r="BN1081" s="64">
        <f>IFERROR(BM1081/BI1076,"-")</f>
        <v>0.30134897360703811</v>
      </c>
      <c r="BO1081" s="61">
        <f t="shared" si="193"/>
        <v>84426.000389256515</v>
      </c>
    </row>
    <row r="1082" spans="2:67" s="106" customFormat="1">
      <c r="B1082" s="179"/>
      <c r="C1082" s="173"/>
      <c r="D1082" s="138"/>
      <c r="E1082" s="138"/>
      <c r="F1082" s="103" t="s">
        <v>77</v>
      </c>
      <c r="G1082" s="52">
        <v>197479</v>
      </c>
      <c r="H1082" s="64">
        <f>IFERROR(G1082/D1076,"-")</f>
        <v>1.0926023343344664E-3</v>
      </c>
      <c r="I1082" s="52">
        <v>6</v>
      </c>
      <c r="J1082" s="64">
        <f>IFERROR(I1082/E1076,"-")</f>
        <v>5.6603773584905662E-2</v>
      </c>
      <c r="K1082" s="61">
        <f t="shared" si="186"/>
        <v>32913.166666666664</v>
      </c>
      <c r="L1082" s="138"/>
      <c r="M1082" s="138"/>
      <c r="N1082" s="103" t="s">
        <v>77</v>
      </c>
      <c r="O1082" s="52">
        <v>5952525</v>
      </c>
      <c r="P1082" s="64">
        <f>IFERROR(O1082/L1076,"-")</f>
        <v>2.2792696044697927E-2</v>
      </c>
      <c r="Q1082" s="52">
        <v>12</v>
      </c>
      <c r="R1082" s="64">
        <f>IFERROR(Q1082/M1076,"-")</f>
        <v>9.6000000000000002E-2</v>
      </c>
      <c r="S1082" s="61">
        <f t="shared" si="187"/>
        <v>496043.75</v>
      </c>
      <c r="T1082" s="138"/>
      <c r="U1082" s="138"/>
      <c r="V1082" s="103" t="s">
        <v>77</v>
      </c>
      <c r="W1082" s="52">
        <v>51389021</v>
      </c>
      <c r="X1082" s="50">
        <f>W1082/T1076</f>
        <v>1.8896728755817625E-2</v>
      </c>
      <c r="Y1082" s="52">
        <v>311</v>
      </c>
      <c r="Z1082" s="64">
        <f>IFERROR(Y1082/U1076,"-")</f>
        <v>8.4995900519267559E-2</v>
      </c>
      <c r="AA1082" s="61">
        <f t="shared" si="188"/>
        <v>165238.00964630226</v>
      </c>
      <c r="AB1082" s="138"/>
      <c r="AC1082" s="138"/>
      <c r="AD1082" s="103" t="s">
        <v>77</v>
      </c>
      <c r="AE1082" s="52">
        <v>56608491</v>
      </c>
      <c r="AF1082" s="64">
        <f>IFERROR(AE1082/AB1076,"-")</f>
        <v>2.4730757074088304E-2</v>
      </c>
      <c r="AG1082" s="52">
        <v>306</v>
      </c>
      <c r="AH1082" s="64">
        <f>IFERROR(AG1082/AC1076,"-")</f>
        <v>0.1332752613240418</v>
      </c>
      <c r="AI1082" s="61">
        <f t="shared" si="189"/>
        <v>184995.06862745099</v>
      </c>
      <c r="AJ1082" s="138"/>
      <c r="AK1082" s="138"/>
      <c r="AL1082" s="103" t="s">
        <v>77</v>
      </c>
      <c r="AM1082" s="52">
        <v>65825624</v>
      </c>
      <c r="AN1082" s="64">
        <f>IFERROR(AM1082/AJ1076,"-")</f>
        <v>4.0658920904247067E-2</v>
      </c>
      <c r="AO1082" s="52">
        <v>273</v>
      </c>
      <c r="AP1082" s="64">
        <f>IFERROR(AO1082/AK1076,"-")</f>
        <v>0.19211822660098521</v>
      </c>
      <c r="AQ1082" s="61">
        <f t="shared" si="190"/>
        <v>241119.50183150184</v>
      </c>
      <c r="AR1082" s="138"/>
      <c r="AS1082" s="138"/>
      <c r="AT1082" s="103" t="s">
        <v>77</v>
      </c>
      <c r="AU1082" s="52">
        <v>52324275</v>
      </c>
      <c r="AV1082" s="64">
        <f>IFERROR(AU1082/AR1076,"-")</f>
        <v>7.225178767829317E-2</v>
      </c>
      <c r="AW1082" s="52">
        <v>168</v>
      </c>
      <c r="AX1082" s="64">
        <f>IFERROR(AW1082/AS1076,"-")</f>
        <v>0.24888888888888888</v>
      </c>
      <c r="AY1082" s="61">
        <f t="shared" si="191"/>
        <v>311454.01785714284</v>
      </c>
      <c r="AZ1082" s="138"/>
      <c r="BA1082" s="138"/>
      <c r="BB1082" s="103" t="s">
        <v>77</v>
      </c>
      <c r="BC1082" s="52">
        <v>26170957</v>
      </c>
      <c r="BD1082" s="64">
        <f>IFERROR(BC1082/AZ1076,"-")</f>
        <v>9.2822500997175844E-2</v>
      </c>
      <c r="BE1082" s="52">
        <v>68</v>
      </c>
      <c r="BF1082" s="64">
        <f>IFERROR(BE1082/BA1076,"-")</f>
        <v>0.27983539094650206</v>
      </c>
      <c r="BG1082" s="61">
        <f t="shared" si="192"/>
        <v>384867.01470588235</v>
      </c>
      <c r="BH1082" s="138"/>
      <c r="BI1082" s="150"/>
      <c r="BJ1082" s="103" t="s">
        <v>77</v>
      </c>
      <c r="BK1082" s="52">
        <f t="shared" si="194"/>
        <v>258468372</v>
      </c>
      <c r="BL1082" s="64">
        <f>IFERROR(BK1082/BH1076,"-")</f>
        <v>3.2006603603135106E-2</v>
      </c>
      <c r="BM1082" s="52">
        <f t="shared" si="195"/>
        <v>1144</v>
      </c>
      <c r="BN1082" s="64">
        <f>IFERROR(BM1082/BI1076,"-")</f>
        <v>0.13419354838709677</v>
      </c>
      <c r="BO1082" s="61">
        <f t="shared" si="193"/>
        <v>225933.8916083916</v>
      </c>
    </row>
    <row r="1083" spans="2:67" s="106" customFormat="1">
      <c r="B1083" s="179"/>
      <c r="C1083" s="173"/>
      <c r="D1083" s="138"/>
      <c r="E1083" s="138"/>
      <c r="F1083" s="103" t="s">
        <v>79</v>
      </c>
      <c r="G1083" s="52">
        <v>0</v>
      </c>
      <c r="H1083" s="64">
        <f>IFERROR(G1083/D1076,"-")</f>
        <v>0</v>
      </c>
      <c r="I1083" s="52">
        <v>0</v>
      </c>
      <c r="J1083" s="64">
        <f>IFERROR(I1083/E1076,"-")</f>
        <v>0</v>
      </c>
      <c r="K1083" s="61" t="str">
        <f t="shared" si="186"/>
        <v>-</v>
      </c>
      <c r="L1083" s="138"/>
      <c r="M1083" s="138"/>
      <c r="N1083" s="103" t="s">
        <v>79</v>
      </c>
      <c r="O1083" s="52">
        <v>0</v>
      </c>
      <c r="P1083" s="64">
        <f>IFERROR(O1083/L1076,"-")</f>
        <v>0</v>
      </c>
      <c r="Q1083" s="52">
        <v>0</v>
      </c>
      <c r="R1083" s="64">
        <f>IFERROR(Q1083/M1076,"-")</f>
        <v>0</v>
      </c>
      <c r="S1083" s="61" t="str">
        <f t="shared" si="187"/>
        <v>-</v>
      </c>
      <c r="T1083" s="138"/>
      <c r="U1083" s="138"/>
      <c r="V1083" s="103" t="s">
        <v>79</v>
      </c>
      <c r="W1083" s="52">
        <v>2467</v>
      </c>
      <c r="X1083" s="50">
        <f>W1083/T1076</f>
        <v>9.0716322150994238E-7</v>
      </c>
      <c r="Y1083" s="52">
        <v>2</v>
      </c>
      <c r="Z1083" s="64">
        <f>IFERROR(Y1083/U1076,"-")</f>
        <v>5.4659743099207429E-4</v>
      </c>
      <c r="AA1083" s="61">
        <f t="shared" si="188"/>
        <v>1233.5</v>
      </c>
      <c r="AB1083" s="138"/>
      <c r="AC1083" s="138"/>
      <c r="AD1083" s="103" t="s">
        <v>79</v>
      </c>
      <c r="AE1083" s="52">
        <v>8306</v>
      </c>
      <c r="AF1083" s="64">
        <f>IFERROR(AE1083/AB1076,"-")</f>
        <v>3.6286723886947888E-6</v>
      </c>
      <c r="AG1083" s="52">
        <v>3</v>
      </c>
      <c r="AH1083" s="64">
        <f>IFERROR(AG1083/AC1076,"-")</f>
        <v>1.3066202090592336E-3</v>
      </c>
      <c r="AI1083" s="61">
        <f t="shared" si="189"/>
        <v>2768.6666666666665</v>
      </c>
      <c r="AJ1083" s="138"/>
      <c r="AK1083" s="138"/>
      <c r="AL1083" s="103" t="s">
        <v>79</v>
      </c>
      <c r="AM1083" s="52">
        <v>0</v>
      </c>
      <c r="AN1083" s="64">
        <f>IFERROR(AM1083/AJ1076,"-")</f>
        <v>0</v>
      </c>
      <c r="AO1083" s="52">
        <v>0</v>
      </c>
      <c r="AP1083" s="64">
        <f>IFERROR(AO1083/AK1076,"-")</f>
        <v>0</v>
      </c>
      <c r="AQ1083" s="61" t="str">
        <f t="shared" si="190"/>
        <v>-</v>
      </c>
      <c r="AR1083" s="138"/>
      <c r="AS1083" s="138"/>
      <c r="AT1083" s="103" t="s">
        <v>79</v>
      </c>
      <c r="AU1083" s="52">
        <v>2820</v>
      </c>
      <c r="AV1083" s="64">
        <f>IFERROR(AU1083/AR1076,"-")</f>
        <v>3.8939868971483448E-6</v>
      </c>
      <c r="AW1083" s="52">
        <v>1</v>
      </c>
      <c r="AX1083" s="64">
        <f>IFERROR(AW1083/AS1076,"-")</f>
        <v>1.4814814814814814E-3</v>
      </c>
      <c r="AY1083" s="61">
        <f t="shared" si="191"/>
        <v>2820</v>
      </c>
      <c r="AZ1083" s="138"/>
      <c r="BA1083" s="138"/>
      <c r="BB1083" s="103" t="s">
        <v>79</v>
      </c>
      <c r="BC1083" s="52">
        <v>3643</v>
      </c>
      <c r="BD1083" s="64">
        <f>IFERROR(BC1083/AZ1076,"-")</f>
        <v>1.2920902018703849E-5</v>
      </c>
      <c r="BE1083" s="52">
        <v>1</v>
      </c>
      <c r="BF1083" s="64">
        <f>IFERROR(BE1083/BA1076,"-")</f>
        <v>4.11522633744856E-3</v>
      </c>
      <c r="BG1083" s="61">
        <f t="shared" si="192"/>
        <v>3643</v>
      </c>
      <c r="BH1083" s="138"/>
      <c r="BI1083" s="150"/>
      <c r="BJ1083" s="103" t="s">
        <v>79</v>
      </c>
      <c r="BK1083" s="52">
        <f t="shared" si="194"/>
        <v>17236</v>
      </c>
      <c r="BL1083" s="64">
        <f>IFERROR(BK1083/BH1076,"-")</f>
        <v>2.1343648951510273E-6</v>
      </c>
      <c r="BM1083" s="52">
        <f t="shared" si="195"/>
        <v>7</v>
      </c>
      <c r="BN1083" s="64">
        <f>IFERROR(BM1083/BI1076,"-")</f>
        <v>8.2111436950146627E-4</v>
      </c>
      <c r="BO1083" s="61">
        <f t="shared" si="193"/>
        <v>2462.2857142857142</v>
      </c>
    </row>
    <row r="1084" spans="2:67" s="106" customFormat="1">
      <c r="B1084" s="179"/>
      <c r="C1084" s="173"/>
      <c r="D1084" s="138"/>
      <c r="E1084" s="138"/>
      <c r="F1084" s="103" t="s">
        <v>81</v>
      </c>
      <c r="G1084" s="52">
        <v>2168</v>
      </c>
      <c r="H1084" s="64">
        <f>IFERROR(G1084/D1076,"-")</f>
        <v>1.1995006359345162E-5</v>
      </c>
      <c r="I1084" s="52">
        <v>1</v>
      </c>
      <c r="J1084" s="64">
        <f>IFERROR(I1084/E1076,"-")</f>
        <v>9.433962264150943E-3</v>
      </c>
      <c r="K1084" s="61">
        <f t="shared" si="186"/>
        <v>2168</v>
      </c>
      <c r="L1084" s="138"/>
      <c r="M1084" s="138"/>
      <c r="N1084" s="103" t="s">
        <v>81</v>
      </c>
      <c r="O1084" s="52">
        <v>0</v>
      </c>
      <c r="P1084" s="64">
        <f>IFERROR(O1084/L1076,"-")</f>
        <v>0</v>
      </c>
      <c r="Q1084" s="52">
        <v>0</v>
      </c>
      <c r="R1084" s="64">
        <f>IFERROR(Q1084/M1076,"-")</f>
        <v>0</v>
      </c>
      <c r="S1084" s="61" t="str">
        <f t="shared" si="187"/>
        <v>-</v>
      </c>
      <c r="T1084" s="138"/>
      <c r="U1084" s="138"/>
      <c r="V1084" s="103" t="s">
        <v>81</v>
      </c>
      <c r="W1084" s="52">
        <v>523659</v>
      </c>
      <c r="X1084" s="50">
        <f>W1084/T1076</f>
        <v>1.9255945902418926E-4</v>
      </c>
      <c r="Y1084" s="52">
        <v>25</v>
      </c>
      <c r="Z1084" s="64">
        <f>IFERROR(Y1084/U1076,"-")</f>
        <v>6.8324678874009288E-3</v>
      </c>
      <c r="AA1084" s="61">
        <f t="shared" si="188"/>
        <v>20946.36</v>
      </c>
      <c r="AB1084" s="138"/>
      <c r="AC1084" s="138"/>
      <c r="AD1084" s="103" t="s">
        <v>81</v>
      </c>
      <c r="AE1084" s="52">
        <v>302822</v>
      </c>
      <c r="AF1084" s="64">
        <f>IFERROR(AE1084/AB1076,"-")</f>
        <v>1.3229494703700137E-4</v>
      </c>
      <c r="AG1084" s="52">
        <v>12</v>
      </c>
      <c r="AH1084" s="64">
        <f>IFERROR(AG1084/AC1076,"-")</f>
        <v>5.2264808362369342E-3</v>
      </c>
      <c r="AI1084" s="61">
        <f t="shared" si="189"/>
        <v>25235.166666666668</v>
      </c>
      <c r="AJ1084" s="138"/>
      <c r="AK1084" s="138"/>
      <c r="AL1084" s="103" t="s">
        <v>81</v>
      </c>
      <c r="AM1084" s="52">
        <v>349512</v>
      </c>
      <c r="AN1084" s="64">
        <f>IFERROR(AM1084/AJ1076,"-")</f>
        <v>2.1588524193990474E-4</v>
      </c>
      <c r="AO1084" s="52">
        <v>11</v>
      </c>
      <c r="AP1084" s="64">
        <f>IFERROR(AO1084/AK1076,"-")</f>
        <v>7.7410274454609426E-3</v>
      </c>
      <c r="AQ1084" s="61">
        <f t="shared" si="190"/>
        <v>31773.81818181818</v>
      </c>
      <c r="AR1084" s="138"/>
      <c r="AS1084" s="138"/>
      <c r="AT1084" s="103" t="s">
        <v>81</v>
      </c>
      <c r="AU1084" s="52">
        <v>50516</v>
      </c>
      <c r="AV1084" s="64">
        <f>IFERROR(AU1084/AR1076,"-")</f>
        <v>6.9754837622817661E-5</v>
      </c>
      <c r="AW1084" s="52">
        <v>3</v>
      </c>
      <c r="AX1084" s="64">
        <f>IFERROR(AW1084/AS1076,"-")</f>
        <v>4.4444444444444444E-3</v>
      </c>
      <c r="AY1084" s="61">
        <f t="shared" si="191"/>
        <v>16838.666666666668</v>
      </c>
      <c r="AZ1084" s="138"/>
      <c r="BA1084" s="138"/>
      <c r="BB1084" s="103" t="s">
        <v>81</v>
      </c>
      <c r="BC1084" s="52">
        <v>0</v>
      </c>
      <c r="BD1084" s="64">
        <f>IFERROR(BC1084/AZ1076,"-")</f>
        <v>0</v>
      </c>
      <c r="BE1084" s="52">
        <v>0</v>
      </c>
      <c r="BF1084" s="64">
        <f>IFERROR(BE1084/BA1076,"-")</f>
        <v>0</v>
      </c>
      <c r="BG1084" s="61" t="str">
        <f t="shared" si="192"/>
        <v>-</v>
      </c>
      <c r="BH1084" s="138"/>
      <c r="BI1084" s="150"/>
      <c r="BJ1084" s="103" t="s">
        <v>81</v>
      </c>
      <c r="BK1084" s="52">
        <f t="shared" si="194"/>
        <v>1228677</v>
      </c>
      <c r="BL1084" s="64">
        <f>IFERROR(BK1084/BH1076,"-")</f>
        <v>1.5214928384076808E-4</v>
      </c>
      <c r="BM1084" s="52">
        <f t="shared" si="195"/>
        <v>52</v>
      </c>
      <c r="BN1084" s="64">
        <f>IFERROR(BM1084/BI1076,"-")</f>
        <v>6.0997067448680352E-3</v>
      </c>
      <c r="BO1084" s="61">
        <f t="shared" si="193"/>
        <v>23628.403846153848</v>
      </c>
    </row>
    <row r="1085" spans="2:67" s="106" customFormat="1">
      <c r="B1085" s="179"/>
      <c r="C1085" s="173"/>
      <c r="D1085" s="138"/>
      <c r="E1085" s="138"/>
      <c r="F1085" s="103" t="s">
        <v>83</v>
      </c>
      <c r="G1085" s="52">
        <v>24020</v>
      </c>
      <c r="H1085" s="64">
        <f>IFERROR(G1085/D1076,"-")</f>
        <v>1.3289670329864889E-4</v>
      </c>
      <c r="I1085" s="52">
        <v>1</v>
      </c>
      <c r="J1085" s="64">
        <f>IFERROR(I1085/E1076,"-")</f>
        <v>9.433962264150943E-3</v>
      </c>
      <c r="K1085" s="61">
        <f t="shared" si="186"/>
        <v>24020</v>
      </c>
      <c r="L1085" s="138"/>
      <c r="M1085" s="138"/>
      <c r="N1085" s="103" t="s">
        <v>83</v>
      </c>
      <c r="O1085" s="52">
        <v>933662</v>
      </c>
      <c r="P1085" s="64">
        <f>IFERROR(O1085/L1076,"-")</f>
        <v>3.5750667446982172E-3</v>
      </c>
      <c r="Q1085" s="52">
        <v>8</v>
      </c>
      <c r="R1085" s="64">
        <f>IFERROR(Q1085/M1076,"-")</f>
        <v>6.4000000000000001E-2</v>
      </c>
      <c r="S1085" s="61">
        <f t="shared" si="187"/>
        <v>116707.75</v>
      </c>
      <c r="T1085" s="138"/>
      <c r="U1085" s="138"/>
      <c r="V1085" s="103" t="s">
        <v>83</v>
      </c>
      <c r="W1085" s="52">
        <v>5085177</v>
      </c>
      <c r="X1085" s="50">
        <f>W1085/T1076</f>
        <v>1.869917125767436E-3</v>
      </c>
      <c r="Y1085" s="52">
        <v>124</v>
      </c>
      <c r="Z1085" s="64">
        <f>IFERROR(Y1085/U1076,"-")</f>
        <v>3.3889040721508612E-2</v>
      </c>
      <c r="AA1085" s="61">
        <f t="shared" si="188"/>
        <v>41009.491935483871</v>
      </c>
      <c r="AB1085" s="138"/>
      <c r="AC1085" s="138"/>
      <c r="AD1085" s="103" t="s">
        <v>83</v>
      </c>
      <c r="AE1085" s="52">
        <v>3854005</v>
      </c>
      <c r="AF1085" s="64">
        <f>IFERROR(AE1085/AB1076,"-")</f>
        <v>1.6837131627006573E-3</v>
      </c>
      <c r="AG1085" s="52">
        <v>123</v>
      </c>
      <c r="AH1085" s="64">
        <f>IFERROR(AG1085/AC1076,"-")</f>
        <v>5.3571428571428568E-2</v>
      </c>
      <c r="AI1085" s="61">
        <f t="shared" si="189"/>
        <v>31333.373983739839</v>
      </c>
      <c r="AJ1085" s="138"/>
      <c r="AK1085" s="138"/>
      <c r="AL1085" s="103" t="s">
        <v>83</v>
      </c>
      <c r="AM1085" s="52">
        <v>5999145</v>
      </c>
      <c r="AN1085" s="64">
        <f>IFERROR(AM1085/AJ1076,"-")</f>
        <v>3.705529051241645E-3</v>
      </c>
      <c r="AO1085" s="52">
        <v>86</v>
      </c>
      <c r="AP1085" s="64">
        <f>IFERROR(AO1085/AK1076,"-")</f>
        <v>6.0520760028149191E-2</v>
      </c>
      <c r="AQ1085" s="61">
        <f t="shared" si="190"/>
        <v>69757.5</v>
      </c>
      <c r="AR1085" s="138"/>
      <c r="AS1085" s="138"/>
      <c r="AT1085" s="103" t="s">
        <v>83</v>
      </c>
      <c r="AU1085" s="52">
        <v>1573113</v>
      </c>
      <c r="AV1085" s="64">
        <f>IFERROR(AU1085/AR1076,"-")</f>
        <v>2.172227450260186E-3</v>
      </c>
      <c r="AW1085" s="52">
        <v>61</v>
      </c>
      <c r="AX1085" s="64">
        <f>IFERROR(AW1085/AS1076,"-")</f>
        <v>9.0370370370370365E-2</v>
      </c>
      <c r="AY1085" s="61">
        <f t="shared" si="191"/>
        <v>25788.737704918032</v>
      </c>
      <c r="AZ1085" s="138"/>
      <c r="BA1085" s="138"/>
      <c r="BB1085" s="103" t="s">
        <v>83</v>
      </c>
      <c r="BC1085" s="52">
        <v>518527</v>
      </c>
      <c r="BD1085" s="64">
        <f>IFERROR(BC1085/AZ1076,"-")</f>
        <v>1.8390986991634506E-3</v>
      </c>
      <c r="BE1085" s="52">
        <v>20</v>
      </c>
      <c r="BF1085" s="64">
        <f>IFERROR(BE1085/BA1076,"-")</f>
        <v>8.2304526748971193E-2</v>
      </c>
      <c r="BG1085" s="61">
        <f t="shared" si="192"/>
        <v>25926.35</v>
      </c>
      <c r="BH1085" s="138"/>
      <c r="BI1085" s="150"/>
      <c r="BJ1085" s="103" t="s">
        <v>83</v>
      </c>
      <c r="BK1085" s="52">
        <f t="shared" si="194"/>
        <v>17987649</v>
      </c>
      <c r="BL1085" s="64">
        <f>IFERROR(BK1085/BH1076,"-")</f>
        <v>2.2274429433684429E-3</v>
      </c>
      <c r="BM1085" s="52">
        <f t="shared" si="195"/>
        <v>423</v>
      </c>
      <c r="BN1085" s="64">
        <f>IFERROR(BM1085/BI1076,"-")</f>
        <v>4.961876832844575E-2</v>
      </c>
      <c r="BO1085" s="61">
        <f t="shared" si="193"/>
        <v>42523.992907801417</v>
      </c>
    </row>
    <row r="1086" spans="2:67" s="106" customFormat="1">
      <c r="B1086" s="179"/>
      <c r="C1086" s="173"/>
      <c r="D1086" s="138"/>
      <c r="E1086" s="138"/>
      <c r="F1086" s="103" t="s">
        <v>85</v>
      </c>
      <c r="G1086" s="52">
        <v>1022735</v>
      </c>
      <c r="H1086" s="64">
        <f>IFERROR(G1086/D1076,"-")</f>
        <v>5.6585391277328752E-3</v>
      </c>
      <c r="I1086" s="52">
        <v>4</v>
      </c>
      <c r="J1086" s="64">
        <f>IFERROR(I1086/E1076,"-")</f>
        <v>3.7735849056603772E-2</v>
      </c>
      <c r="K1086" s="61">
        <f t="shared" si="186"/>
        <v>255683.75</v>
      </c>
      <c r="L1086" s="138"/>
      <c r="M1086" s="138"/>
      <c r="N1086" s="103" t="s">
        <v>85</v>
      </c>
      <c r="O1086" s="52">
        <v>399271</v>
      </c>
      <c r="P1086" s="64">
        <f>IFERROR(O1086/L1076,"-")</f>
        <v>1.5288407091885521E-3</v>
      </c>
      <c r="Q1086" s="52">
        <v>2</v>
      </c>
      <c r="R1086" s="64">
        <f>IFERROR(Q1086/M1076,"-")</f>
        <v>1.6E-2</v>
      </c>
      <c r="S1086" s="61">
        <f t="shared" si="187"/>
        <v>199635.5</v>
      </c>
      <c r="T1086" s="138"/>
      <c r="U1086" s="138"/>
      <c r="V1086" s="103" t="s">
        <v>85</v>
      </c>
      <c r="W1086" s="52">
        <v>770068</v>
      </c>
      <c r="X1086" s="50">
        <f>W1086/T1076</f>
        <v>2.831687748932786E-4</v>
      </c>
      <c r="Y1086" s="52">
        <v>27</v>
      </c>
      <c r="Z1086" s="64">
        <f>IFERROR(Y1086/U1076,"-")</f>
        <v>7.3790653183930036E-3</v>
      </c>
      <c r="AA1086" s="61">
        <f t="shared" si="188"/>
        <v>28521.037037037036</v>
      </c>
      <c r="AB1086" s="138"/>
      <c r="AC1086" s="138"/>
      <c r="AD1086" s="103" t="s">
        <v>85</v>
      </c>
      <c r="AE1086" s="52">
        <v>4234643</v>
      </c>
      <c r="AF1086" s="64">
        <f>IFERROR(AE1086/AB1076,"-")</f>
        <v>1.850003868297576E-3</v>
      </c>
      <c r="AG1086" s="52">
        <v>33</v>
      </c>
      <c r="AH1086" s="64">
        <f>IFERROR(AG1086/AC1076,"-")</f>
        <v>1.4372822299651568E-2</v>
      </c>
      <c r="AI1086" s="61">
        <f t="shared" si="189"/>
        <v>128322.51515151515</v>
      </c>
      <c r="AJ1086" s="138"/>
      <c r="AK1086" s="138"/>
      <c r="AL1086" s="103" t="s">
        <v>85</v>
      </c>
      <c r="AM1086" s="52">
        <v>1649792</v>
      </c>
      <c r="AN1086" s="64">
        <f>IFERROR(AM1086/AJ1076,"-")</f>
        <v>1.0190372435582163E-3</v>
      </c>
      <c r="AO1086" s="52">
        <v>25</v>
      </c>
      <c r="AP1086" s="64">
        <f>IFERROR(AO1086/AK1076,"-")</f>
        <v>1.7593244194229415E-2</v>
      </c>
      <c r="AQ1086" s="61">
        <f t="shared" si="190"/>
        <v>65991.679999999993</v>
      </c>
      <c r="AR1086" s="138"/>
      <c r="AS1086" s="138"/>
      <c r="AT1086" s="103" t="s">
        <v>85</v>
      </c>
      <c r="AU1086" s="52">
        <v>853913</v>
      </c>
      <c r="AV1086" s="64">
        <f>IFERROR(AU1086/AR1076,"-")</f>
        <v>1.1791227068456151E-3</v>
      </c>
      <c r="AW1086" s="52">
        <v>9</v>
      </c>
      <c r="AX1086" s="64">
        <f>IFERROR(AW1086/AS1076,"-")</f>
        <v>1.3333333333333334E-2</v>
      </c>
      <c r="AY1086" s="61">
        <f t="shared" si="191"/>
        <v>94879.222222222219</v>
      </c>
      <c r="AZ1086" s="138"/>
      <c r="BA1086" s="138"/>
      <c r="BB1086" s="103" t="s">
        <v>85</v>
      </c>
      <c r="BC1086" s="52">
        <v>7701</v>
      </c>
      <c r="BD1086" s="64">
        <f>IFERROR(BC1086/AZ1076,"-")</f>
        <v>2.7313715741432428E-5</v>
      </c>
      <c r="BE1086" s="52">
        <v>3</v>
      </c>
      <c r="BF1086" s="64">
        <f>IFERROR(BE1086/BA1076,"-")</f>
        <v>1.2345679012345678E-2</v>
      </c>
      <c r="BG1086" s="61">
        <f t="shared" si="192"/>
        <v>2567</v>
      </c>
      <c r="BH1086" s="138"/>
      <c r="BI1086" s="150"/>
      <c r="BJ1086" s="103" t="s">
        <v>85</v>
      </c>
      <c r="BK1086" s="52">
        <f t="shared" si="194"/>
        <v>8938123</v>
      </c>
      <c r="BL1086" s="64">
        <f>IFERROR(BK1086/BH1076,"-")</f>
        <v>1.106823854707704E-3</v>
      </c>
      <c r="BM1086" s="52">
        <f t="shared" si="195"/>
        <v>103</v>
      </c>
      <c r="BN1086" s="64">
        <f>IFERROR(BM1086/BI1076,"-")</f>
        <v>1.2082111436950147E-2</v>
      </c>
      <c r="BO1086" s="61">
        <f t="shared" si="193"/>
        <v>86777.89320388349</v>
      </c>
    </row>
    <row r="1087" spans="2:67" s="106" customFormat="1">
      <c r="B1087" s="179"/>
      <c r="C1087" s="173"/>
      <c r="D1087" s="138"/>
      <c r="E1087" s="138"/>
      <c r="F1087" s="103" t="s">
        <v>87</v>
      </c>
      <c r="G1087" s="52">
        <v>4771503</v>
      </c>
      <c r="H1087" s="64">
        <f>IFERROR(G1087/D1076,"-")</f>
        <v>2.6399542817635846E-2</v>
      </c>
      <c r="I1087" s="52">
        <v>4</v>
      </c>
      <c r="J1087" s="64">
        <f>IFERROR(I1087/E1076,"-")</f>
        <v>3.7735849056603772E-2</v>
      </c>
      <c r="K1087" s="61">
        <f t="shared" si="186"/>
        <v>1192875.75</v>
      </c>
      <c r="L1087" s="138"/>
      <c r="M1087" s="138"/>
      <c r="N1087" s="103" t="s">
        <v>87</v>
      </c>
      <c r="O1087" s="52">
        <v>919542</v>
      </c>
      <c r="P1087" s="64">
        <f>IFERROR(O1087/L1076,"-")</f>
        <v>3.5210001312608718E-3</v>
      </c>
      <c r="Q1087" s="52">
        <v>5</v>
      </c>
      <c r="R1087" s="64">
        <f>IFERROR(Q1087/M1076,"-")</f>
        <v>0.04</v>
      </c>
      <c r="S1087" s="61">
        <f t="shared" si="187"/>
        <v>183908.4</v>
      </c>
      <c r="T1087" s="138"/>
      <c r="U1087" s="138"/>
      <c r="V1087" s="103" t="s">
        <v>87</v>
      </c>
      <c r="W1087" s="52">
        <v>12635803</v>
      </c>
      <c r="X1087" s="50">
        <f>W1087/T1076</f>
        <v>4.6464271405938368E-3</v>
      </c>
      <c r="Y1087" s="52">
        <v>36</v>
      </c>
      <c r="Z1087" s="64">
        <f>IFERROR(Y1087/U1076,"-")</f>
        <v>9.8387537578573381E-3</v>
      </c>
      <c r="AA1087" s="61">
        <f t="shared" si="188"/>
        <v>350994.52777777775</v>
      </c>
      <c r="AB1087" s="138"/>
      <c r="AC1087" s="138"/>
      <c r="AD1087" s="103" t="s">
        <v>87</v>
      </c>
      <c r="AE1087" s="52">
        <v>17308761</v>
      </c>
      <c r="AF1087" s="64">
        <f>IFERROR(AE1087/AB1076,"-")</f>
        <v>7.5617412862048154E-3</v>
      </c>
      <c r="AG1087" s="52">
        <v>44</v>
      </c>
      <c r="AH1087" s="64">
        <f>IFERROR(AG1087/AC1076,"-")</f>
        <v>1.9163763066202089E-2</v>
      </c>
      <c r="AI1087" s="61">
        <f t="shared" si="189"/>
        <v>393380.93181818182</v>
      </c>
      <c r="AJ1087" s="138"/>
      <c r="AK1087" s="138"/>
      <c r="AL1087" s="103" t="s">
        <v>87</v>
      </c>
      <c r="AM1087" s="52">
        <v>23813735</v>
      </c>
      <c r="AN1087" s="64">
        <f>IFERROR(AM1087/AJ1076,"-")</f>
        <v>1.4709177201262838E-2</v>
      </c>
      <c r="AO1087" s="52">
        <v>58</v>
      </c>
      <c r="AP1087" s="64">
        <f>IFERROR(AO1087/AK1076,"-")</f>
        <v>4.0816326530612242E-2</v>
      </c>
      <c r="AQ1087" s="61">
        <f t="shared" si="190"/>
        <v>410581.63793103449</v>
      </c>
      <c r="AR1087" s="138"/>
      <c r="AS1087" s="138"/>
      <c r="AT1087" s="103" t="s">
        <v>87</v>
      </c>
      <c r="AU1087" s="52">
        <v>8688939</v>
      </c>
      <c r="AV1087" s="64">
        <f>IFERROR(AU1087/AR1076,"-")</f>
        <v>1.1998090289404696E-2</v>
      </c>
      <c r="AW1087" s="52">
        <v>30</v>
      </c>
      <c r="AX1087" s="64">
        <f>IFERROR(AW1087/AS1076,"-")</f>
        <v>4.4444444444444446E-2</v>
      </c>
      <c r="AY1087" s="61">
        <f t="shared" si="191"/>
        <v>289631.3</v>
      </c>
      <c r="AZ1087" s="138"/>
      <c r="BA1087" s="138"/>
      <c r="BB1087" s="103" t="s">
        <v>87</v>
      </c>
      <c r="BC1087" s="52">
        <v>5907666</v>
      </c>
      <c r="BD1087" s="64">
        <f>IFERROR(BC1087/AZ1076,"-")</f>
        <v>2.0953163202093901E-2</v>
      </c>
      <c r="BE1087" s="52">
        <v>24</v>
      </c>
      <c r="BF1087" s="64">
        <f>IFERROR(BE1087/BA1076,"-")</f>
        <v>9.8765432098765427E-2</v>
      </c>
      <c r="BG1087" s="61">
        <f t="shared" si="192"/>
        <v>246152.75</v>
      </c>
      <c r="BH1087" s="138"/>
      <c r="BI1087" s="150"/>
      <c r="BJ1087" s="103" t="s">
        <v>87</v>
      </c>
      <c r="BK1087" s="52">
        <f t="shared" si="194"/>
        <v>74045949</v>
      </c>
      <c r="BL1087" s="64">
        <f>IFERROR(BK1087/BH1076,"-")</f>
        <v>9.1692431059261607E-3</v>
      </c>
      <c r="BM1087" s="52">
        <f t="shared" si="195"/>
        <v>201</v>
      </c>
      <c r="BN1087" s="64">
        <f>IFERROR(BM1087/BI1076,"-")</f>
        <v>2.3577712609970675E-2</v>
      </c>
      <c r="BO1087" s="61">
        <f t="shared" si="193"/>
        <v>368387.80597014923</v>
      </c>
    </row>
    <row r="1088" spans="2:67" s="106" customFormat="1">
      <c r="B1088" s="179"/>
      <c r="C1088" s="173"/>
      <c r="D1088" s="138"/>
      <c r="E1088" s="138"/>
      <c r="F1088" s="103" t="s">
        <v>89</v>
      </c>
      <c r="G1088" s="52">
        <v>1066168</v>
      </c>
      <c r="H1088" s="64">
        <f>IFERROR(G1088/D1076,"-")</f>
        <v>5.8988431458165645E-3</v>
      </c>
      <c r="I1088" s="52">
        <v>8</v>
      </c>
      <c r="J1088" s="64">
        <f>IFERROR(I1088/E1076,"-")</f>
        <v>7.5471698113207544E-2</v>
      </c>
      <c r="K1088" s="61">
        <f t="shared" si="186"/>
        <v>133271</v>
      </c>
      <c r="L1088" s="138"/>
      <c r="M1088" s="138"/>
      <c r="N1088" s="103" t="s">
        <v>89</v>
      </c>
      <c r="O1088" s="52">
        <v>1086510</v>
      </c>
      <c r="P1088" s="64">
        <f>IFERROR(O1088/L1076,"-")</f>
        <v>4.1603340060772098E-3</v>
      </c>
      <c r="Q1088" s="52">
        <v>20</v>
      </c>
      <c r="R1088" s="64">
        <f>IFERROR(Q1088/M1076,"-")</f>
        <v>0.16</v>
      </c>
      <c r="S1088" s="61">
        <f t="shared" si="187"/>
        <v>54325.5</v>
      </c>
      <c r="T1088" s="138"/>
      <c r="U1088" s="138"/>
      <c r="V1088" s="103" t="s">
        <v>89</v>
      </c>
      <c r="W1088" s="52">
        <v>25022151</v>
      </c>
      <c r="X1088" s="50">
        <f>W1088/T1076</f>
        <v>9.2011248926908099E-3</v>
      </c>
      <c r="Y1088" s="52">
        <v>393</v>
      </c>
      <c r="Z1088" s="64">
        <f>IFERROR(Y1088/U1076,"-")</f>
        <v>0.10740639518994261</v>
      </c>
      <c r="AA1088" s="61">
        <f t="shared" si="188"/>
        <v>63669.595419847326</v>
      </c>
      <c r="AB1088" s="138"/>
      <c r="AC1088" s="138"/>
      <c r="AD1088" s="103" t="s">
        <v>89</v>
      </c>
      <c r="AE1088" s="52">
        <v>22285760</v>
      </c>
      <c r="AF1088" s="64">
        <f>IFERROR(AE1088/AB1076,"-")</f>
        <v>9.7360609165758217E-3</v>
      </c>
      <c r="AG1088" s="52">
        <v>285</v>
      </c>
      <c r="AH1088" s="64">
        <f>IFERROR(AG1088/AC1076,"-")</f>
        <v>0.12412891986062717</v>
      </c>
      <c r="AI1088" s="61">
        <f t="shared" si="189"/>
        <v>78195.649122807023</v>
      </c>
      <c r="AJ1088" s="138"/>
      <c r="AK1088" s="138"/>
      <c r="AL1088" s="103" t="s">
        <v>89</v>
      </c>
      <c r="AM1088" s="52">
        <v>24945112</v>
      </c>
      <c r="AN1088" s="64">
        <f>IFERROR(AM1088/AJ1076,"-")</f>
        <v>1.5408001840675058E-2</v>
      </c>
      <c r="AO1088" s="52">
        <v>203</v>
      </c>
      <c r="AP1088" s="64">
        <f>IFERROR(AO1088/AK1076,"-")</f>
        <v>0.14285714285714285</v>
      </c>
      <c r="AQ1088" s="61">
        <f t="shared" si="190"/>
        <v>122882.32512315271</v>
      </c>
      <c r="AR1088" s="138"/>
      <c r="AS1088" s="138"/>
      <c r="AT1088" s="103" t="s">
        <v>89</v>
      </c>
      <c r="AU1088" s="52">
        <v>14854153</v>
      </c>
      <c r="AV1088" s="64">
        <f>IFERROR(AU1088/AR1076,"-")</f>
        <v>2.0511303953984674E-2</v>
      </c>
      <c r="AW1088" s="52">
        <v>87</v>
      </c>
      <c r="AX1088" s="64">
        <f>IFERROR(AW1088/AS1076,"-")</f>
        <v>0.12888888888888889</v>
      </c>
      <c r="AY1088" s="61">
        <f t="shared" si="191"/>
        <v>170737.3908045977</v>
      </c>
      <c r="AZ1088" s="138"/>
      <c r="BA1088" s="138"/>
      <c r="BB1088" s="103" t="s">
        <v>89</v>
      </c>
      <c r="BC1088" s="52">
        <v>3818057</v>
      </c>
      <c r="BD1088" s="64">
        <f>IFERROR(BC1088/AZ1076,"-")</f>
        <v>1.3541789843213385E-2</v>
      </c>
      <c r="BE1088" s="52">
        <v>31</v>
      </c>
      <c r="BF1088" s="64">
        <f>IFERROR(BE1088/BA1076,"-")</f>
        <v>0.12757201646090535</v>
      </c>
      <c r="BG1088" s="61">
        <f t="shared" si="192"/>
        <v>123163.12903225806</v>
      </c>
      <c r="BH1088" s="138"/>
      <c r="BI1088" s="150"/>
      <c r="BJ1088" s="103" t="s">
        <v>89</v>
      </c>
      <c r="BK1088" s="52">
        <f t="shared" si="194"/>
        <v>93077911</v>
      </c>
      <c r="BL1088" s="64">
        <f>IFERROR(BK1088/BH1076,"-")</f>
        <v>1.1526005207263381E-2</v>
      </c>
      <c r="BM1088" s="52">
        <f t="shared" si="195"/>
        <v>1027</v>
      </c>
      <c r="BN1088" s="64">
        <f>IFERROR(BM1088/BI1076,"-")</f>
        <v>0.12046920821114369</v>
      </c>
      <c r="BO1088" s="61">
        <f t="shared" si="193"/>
        <v>90630.877312560857</v>
      </c>
    </row>
    <row r="1089" spans="2:67" s="106" customFormat="1">
      <c r="B1089" s="179"/>
      <c r="C1089" s="173"/>
      <c r="D1089" s="138"/>
      <c r="E1089" s="138"/>
      <c r="F1089" s="103" t="s">
        <v>91</v>
      </c>
      <c r="G1089" s="52">
        <v>2490229</v>
      </c>
      <c r="H1089" s="64">
        <f>IFERROR(G1089/D1076,"-")</f>
        <v>1.3777819507022943E-2</v>
      </c>
      <c r="I1089" s="52">
        <v>10</v>
      </c>
      <c r="J1089" s="64">
        <f>IFERROR(I1089/E1076,"-")</f>
        <v>9.4339622641509441E-2</v>
      </c>
      <c r="K1089" s="61">
        <f t="shared" si="186"/>
        <v>249022.9</v>
      </c>
      <c r="L1089" s="138"/>
      <c r="M1089" s="138"/>
      <c r="N1089" s="103" t="s">
        <v>91</v>
      </c>
      <c r="O1089" s="52">
        <v>6902306</v>
      </c>
      <c r="P1089" s="64">
        <f>IFERROR(O1089/L1076,"-")</f>
        <v>2.6429483734296752E-2</v>
      </c>
      <c r="Q1089" s="52">
        <v>15</v>
      </c>
      <c r="R1089" s="64">
        <f>IFERROR(Q1089/M1076,"-")</f>
        <v>0.12</v>
      </c>
      <c r="S1089" s="61">
        <f t="shared" si="187"/>
        <v>460153.73333333334</v>
      </c>
      <c r="T1089" s="138"/>
      <c r="U1089" s="138"/>
      <c r="V1089" s="103" t="s">
        <v>91</v>
      </c>
      <c r="W1089" s="52">
        <v>58848553</v>
      </c>
      <c r="X1089" s="50">
        <f>W1089/T1076</f>
        <v>2.1639741759496792E-2</v>
      </c>
      <c r="Y1089" s="52">
        <v>277</v>
      </c>
      <c r="Z1089" s="64">
        <f>IFERROR(Y1089/U1076,"-")</f>
        <v>7.5703744192402292E-2</v>
      </c>
      <c r="AA1089" s="61">
        <f t="shared" si="188"/>
        <v>212449.64981949457</v>
      </c>
      <c r="AB1089" s="138"/>
      <c r="AC1089" s="138"/>
      <c r="AD1089" s="103" t="s">
        <v>91</v>
      </c>
      <c r="AE1089" s="52">
        <v>95797552</v>
      </c>
      <c r="AF1089" s="64">
        <f>IFERROR(AE1089/AB1076,"-")</f>
        <v>4.1851424493974623E-2</v>
      </c>
      <c r="AG1089" s="52">
        <v>376</v>
      </c>
      <c r="AH1089" s="64">
        <f>IFERROR(AG1089/AC1076,"-")</f>
        <v>0.16376306620209058</v>
      </c>
      <c r="AI1089" s="61">
        <f t="shared" si="189"/>
        <v>254780.72340425532</v>
      </c>
      <c r="AJ1089" s="138"/>
      <c r="AK1089" s="138"/>
      <c r="AL1089" s="103" t="s">
        <v>91</v>
      </c>
      <c r="AM1089" s="52">
        <v>117582279</v>
      </c>
      <c r="AN1089" s="64">
        <f>IFERROR(AM1089/AJ1076,"-")</f>
        <v>7.2627774582161353E-2</v>
      </c>
      <c r="AO1089" s="52">
        <v>410</v>
      </c>
      <c r="AP1089" s="64">
        <f>IFERROR(AO1089/AK1076,"-")</f>
        <v>0.28852920478536243</v>
      </c>
      <c r="AQ1089" s="61">
        <f t="shared" si="190"/>
        <v>286786.0463414634</v>
      </c>
      <c r="AR1089" s="138"/>
      <c r="AS1089" s="138"/>
      <c r="AT1089" s="103" t="s">
        <v>91</v>
      </c>
      <c r="AU1089" s="52">
        <v>41891816</v>
      </c>
      <c r="AV1089" s="64">
        <f>IFERROR(AU1089/AR1076,"-")</f>
        <v>5.7846164043173547E-2</v>
      </c>
      <c r="AW1089" s="52">
        <v>221</v>
      </c>
      <c r="AX1089" s="64">
        <f>IFERROR(AW1089/AS1076,"-")</f>
        <v>0.32740740740740742</v>
      </c>
      <c r="AY1089" s="61">
        <f t="shared" si="191"/>
        <v>189555.72850678733</v>
      </c>
      <c r="AZ1089" s="138"/>
      <c r="BA1089" s="138"/>
      <c r="BB1089" s="103" t="s">
        <v>91</v>
      </c>
      <c r="BC1089" s="52">
        <v>33175513</v>
      </c>
      <c r="BD1089" s="64">
        <f>IFERROR(BC1089/AZ1076,"-")</f>
        <v>0.11766608643789069</v>
      </c>
      <c r="BE1089" s="52">
        <v>77</v>
      </c>
      <c r="BF1089" s="64">
        <f>IFERROR(BE1089/BA1076,"-")</f>
        <v>0.3168724279835391</v>
      </c>
      <c r="BG1089" s="61">
        <f t="shared" si="192"/>
        <v>430850.81818181818</v>
      </c>
      <c r="BH1089" s="138"/>
      <c r="BI1089" s="150"/>
      <c r="BJ1089" s="103" t="s">
        <v>91</v>
      </c>
      <c r="BK1089" s="52">
        <f t="shared" si="194"/>
        <v>356688248</v>
      </c>
      <c r="BL1089" s="64">
        <f>IFERROR(BK1089/BH1076,"-")</f>
        <v>4.4169347589006938E-2</v>
      </c>
      <c r="BM1089" s="52">
        <f t="shared" si="195"/>
        <v>1386</v>
      </c>
      <c r="BN1089" s="64">
        <f>IFERROR(BM1089/BI1076,"-")</f>
        <v>0.16258064516129031</v>
      </c>
      <c r="BO1089" s="61">
        <f t="shared" si="193"/>
        <v>257350.8282828283</v>
      </c>
    </row>
    <row r="1090" spans="2:67" s="106" customFormat="1">
      <c r="B1090" s="179"/>
      <c r="C1090" s="173"/>
      <c r="D1090" s="138"/>
      <c r="E1090" s="138"/>
      <c r="F1090" s="103" t="s">
        <v>95</v>
      </c>
      <c r="G1090" s="52">
        <v>1089288</v>
      </c>
      <c r="H1090" s="64">
        <f>IFERROR(G1090/D1076,"-")</f>
        <v>6.0267603723055223E-3</v>
      </c>
      <c r="I1090" s="52">
        <v>6</v>
      </c>
      <c r="J1090" s="64">
        <f>IFERROR(I1090/E1076,"-")</f>
        <v>5.6603773584905662E-2</v>
      </c>
      <c r="K1090" s="61">
        <f t="shared" si="186"/>
        <v>181548</v>
      </c>
      <c r="L1090" s="138"/>
      <c r="M1090" s="138"/>
      <c r="N1090" s="103" t="s">
        <v>95</v>
      </c>
      <c r="O1090" s="52">
        <v>2444027</v>
      </c>
      <c r="P1090" s="64">
        <f>IFERROR(O1090/L1076,"-")</f>
        <v>9.3583755693650902E-3</v>
      </c>
      <c r="Q1090" s="52">
        <v>12</v>
      </c>
      <c r="R1090" s="64">
        <f>IFERROR(Q1090/M1076,"-")</f>
        <v>9.6000000000000002E-2</v>
      </c>
      <c r="S1090" s="61">
        <f t="shared" si="187"/>
        <v>203668.91666666666</v>
      </c>
      <c r="T1090" s="138"/>
      <c r="U1090" s="138"/>
      <c r="V1090" s="103" t="s">
        <v>95</v>
      </c>
      <c r="W1090" s="52">
        <v>20714983</v>
      </c>
      <c r="X1090" s="50">
        <f>W1090/T1076</f>
        <v>7.6172965998393561E-3</v>
      </c>
      <c r="Y1090" s="52">
        <v>202</v>
      </c>
      <c r="Z1090" s="64">
        <f>IFERROR(Y1090/U1076,"-")</f>
        <v>5.5206340530199509E-2</v>
      </c>
      <c r="AA1090" s="61">
        <f t="shared" si="188"/>
        <v>102549.42079207921</v>
      </c>
      <c r="AB1090" s="138"/>
      <c r="AC1090" s="138"/>
      <c r="AD1090" s="103" t="s">
        <v>95</v>
      </c>
      <c r="AE1090" s="52">
        <v>19003664</v>
      </c>
      <c r="AF1090" s="64">
        <f>IFERROR(AE1090/AB1076,"-")</f>
        <v>8.3021997159683555E-3</v>
      </c>
      <c r="AG1090" s="52">
        <v>181</v>
      </c>
      <c r="AH1090" s="64">
        <f>IFERROR(AG1090/AC1076,"-")</f>
        <v>7.8832752613240423E-2</v>
      </c>
      <c r="AI1090" s="61">
        <f t="shared" si="189"/>
        <v>104992.61878453039</v>
      </c>
      <c r="AJ1090" s="138"/>
      <c r="AK1090" s="138"/>
      <c r="AL1090" s="103" t="s">
        <v>95</v>
      </c>
      <c r="AM1090" s="52">
        <v>13556561</v>
      </c>
      <c r="AN1090" s="64">
        <f>IFERROR(AM1090/AJ1076,"-")</f>
        <v>8.37356500308452E-3</v>
      </c>
      <c r="AO1090" s="52">
        <v>123</v>
      </c>
      <c r="AP1090" s="64">
        <f>IFERROR(AO1090/AK1076,"-")</f>
        <v>8.6558761435608728E-2</v>
      </c>
      <c r="AQ1090" s="61">
        <f t="shared" si="190"/>
        <v>110215.94308943089</v>
      </c>
      <c r="AR1090" s="138"/>
      <c r="AS1090" s="138"/>
      <c r="AT1090" s="103" t="s">
        <v>95</v>
      </c>
      <c r="AU1090" s="52">
        <v>3539437</v>
      </c>
      <c r="AV1090" s="64">
        <f>IFERROR(AU1090/AR1076,"-")</f>
        <v>4.8874189011638468E-3</v>
      </c>
      <c r="AW1090" s="52">
        <v>68</v>
      </c>
      <c r="AX1090" s="64">
        <f>IFERROR(AW1090/AS1076,"-")</f>
        <v>0.10074074074074074</v>
      </c>
      <c r="AY1090" s="61">
        <f t="shared" si="191"/>
        <v>52050.544117647056</v>
      </c>
      <c r="AZ1090" s="138"/>
      <c r="BA1090" s="138"/>
      <c r="BB1090" s="103" t="s">
        <v>95</v>
      </c>
      <c r="BC1090" s="52">
        <v>362670</v>
      </c>
      <c r="BD1090" s="64">
        <f>IFERROR(BC1090/AZ1076,"-")</f>
        <v>1.2863089583099985E-3</v>
      </c>
      <c r="BE1090" s="52">
        <v>12</v>
      </c>
      <c r="BF1090" s="64">
        <f>IFERROR(BE1090/BA1076,"-")</f>
        <v>4.9382716049382713E-2</v>
      </c>
      <c r="BG1090" s="61">
        <f t="shared" si="192"/>
        <v>30222.5</v>
      </c>
      <c r="BH1090" s="138"/>
      <c r="BI1090" s="150"/>
      <c r="BJ1090" s="103" t="s">
        <v>95</v>
      </c>
      <c r="BK1090" s="52">
        <f t="shared" si="194"/>
        <v>60710630</v>
      </c>
      <c r="BL1090" s="64">
        <f>IFERROR(BK1090/BH1076,"-")</f>
        <v>7.5179065580472737E-3</v>
      </c>
      <c r="BM1090" s="52">
        <f t="shared" si="195"/>
        <v>604</v>
      </c>
      <c r="BN1090" s="64">
        <f>IFERROR(BM1090/BI1076,"-")</f>
        <v>7.0850439882697944E-2</v>
      </c>
      <c r="BO1090" s="61">
        <f t="shared" si="193"/>
        <v>100514.28807947019</v>
      </c>
    </row>
    <row r="1091" spans="2:67" s="106" customFormat="1">
      <c r="B1091" s="179"/>
      <c r="C1091" s="173"/>
      <c r="D1091" s="138"/>
      <c r="E1091" s="138"/>
      <c r="F1091" s="104" t="s">
        <v>93</v>
      </c>
      <c r="G1091" s="55">
        <v>88218</v>
      </c>
      <c r="H1091" s="65">
        <f>IFERROR(G1091/D1076,"-")</f>
        <v>4.88088316885937E-4</v>
      </c>
      <c r="I1091" s="55">
        <v>13</v>
      </c>
      <c r="J1091" s="65">
        <f>IFERROR(I1091/E1076,"-")</f>
        <v>0.12264150943396226</v>
      </c>
      <c r="K1091" s="62">
        <f t="shared" si="186"/>
        <v>6786</v>
      </c>
      <c r="L1091" s="138"/>
      <c r="M1091" s="138"/>
      <c r="N1091" s="104" t="s">
        <v>93</v>
      </c>
      <c r="O1091" s="55">
        <v>404507</v>
      </c>
      <c r="P1091" s="65">
        <f>IFERROR(O1091/L1076,"-")</f>
        <v>1.5488897734915223E-3</v>
      </c>
      <c r="Q1091" s="55">
        <v>25</v>
      </c>
      <c r="R1091" s="65">
        <f>IFERROR(Q1091/M1076,"-")</f>
        <v>0.2</v>
      </c>
      <c r="S1091" s="62">
        <f t="shared" si="187"/>
        <v>16180.28</v>
      </c>
      <c r="T1091" s="138"/>
      <c r="U1091" s="138"/>
      <c r="V1091" s="104" t="s">
        <v>93</v>
      </c>
      <c r="W1091" s="55">
        <v>4415931</v>
      </c>
      <c r="X1091" s="53">
        <f>W1091/T1076</f>
        <v>1.6238225342219787E-3</v>
      </c>
      <c r="Y1091" s="55">
        <v>290</v>
      </c>
      <c r="Z1091" s="65">
        <f>IFERROR(Y1091/U1076,"-")</f>
        <v>7.9256627493850776E-2</v>
      </c>
      <c r="AA1091" s="62">
        <f t="shared" si="188"/>
        <v>15227.348275862068</v>
      </c>
      <c r="AB1091" s="138"/>
      <c r="AC1091" s="138"/>
      <c r="AD1091" s="104" t="s">
        <v>93</v>
      </c>
      <c r="AE1091" s="55">
        <v>5621979</v>
      </c>
      <c r="AF1091" s="65">
        <f>IFERROR(AE1091/AB1076,"-")</f>
        <v>2.4560943856395305E-3</v>
      </c>
      <c r="AG1091" s="55">
        <v>255</v>
      </c>
      <c r="AH1091" s="65">
        <f>IFERROR(AG1091/AC1076,"-")</f>
        <v>0.11106271777003485</v>
      </c>
      <c r="AI1091" s="62">
        <f t="shared" si="189"/>
        <v>22046.976470588233</v>
      </c>
      <c r="AJ1091" s="138"/>
      <c r="AK1091" s="138"/>
      <c r="AL1091" s="104" t="s">
        <v>93</v>
      </c>
      <c r="AM1091" s="55">
        <v>4213245</v>
      </c>
      <c r="AN1091" s="65">
        <f>IFERROR(AM1091/AJ1076,"-")</f>
        <v>2.6024211362616848E-3</v>
      </c>
      <c r="AO1091" s="55">
        <v>183</v>
      </c>
      <c r="AP1091" s="65">
        <f>IFERROR(AO1091/AK1076,"-")</f>
        <v>0.12878254750175933</v>
      </c>
      <c r="AQ1091" s="62">
        <f t="shared" si="190"/>
        <v>23023.196721311477</v>
      </c>
      <c r="AR1091" s="138"/>
      <c r="AS1091" s="138"/>
      <c r="AT1091" s="104" t="s">
        <v>93</v>
      </c>
      <c r="AU1091" s="55">
        <v>2965636</v>
      </c>
      <c r="AV1091" s="65">
        <f>IFERROR(AU1091/AR1076,"-")</f>
        <v>4.0950878459969607E-3</v>
      </c>
      <c r="AW1091" s="55">
        <v>101</v>
      </c>
      <c r="AX1091" s="65">
        <f>IFERROR(AW1091/AS1076,"-")</f>
        <v>0.14962962962962964</v>
      </c>
      <c r="AY1091" s="62">
        <f t="shared" si="191"/>
        <v>29362.732673267328</v>
      </c>
      <c r="AZ1091" s="138"/>
      <c r="BA1091" s="138"/>
      <c r="BB1091" s="104" t="s">
        <v>93</v>
      </c>
      <c r="BC1091" s="55">
        <v>609040</v>
      </c>
      <c r="BD1091" s="65">
        <f>IFERROR(BC1091/AZ1076,"-")</f>
        <v>2.1601279619740299E-3</v>
      </c>
      <c r="BE1091" s="55">
        <v>38</v>
      </c>
      <c r="BF1091" s="65">
        <f>IFERROR(BE1091/BA1076,"-")</f>
        <v>0.15637860082304528</v>
      </c>
      <c r="BG1091" s="62">
        <f t="shared" si="192"/>
        <v>16027.368421052632</v>
      </c>
      <c r="BH1091" s="138"/>
      <c r="BI1091" s="150"/>
      <c r="BJ1091" s="104" t="s">
        <v>93</v>
      </c>
      <c r="BK1091" s="55">
        <f t="shared" si="194"/>
        <v>18318556</v>
      </c>
      <c r="BL1091" s="65">
        <f>IFERROR(BK1091/BH1076,"-")</f>
        <v>2.2684197526257961E-3</v>
      </c>
      <c r="BM1091" s="55">
        <f t="shared" si="195"/>
        <v>905</v>
      </c>
      <c r="BN1091" s="65">
        <f>IFERROR(BM1091/BI1076,"-")</f>
        <v>0.10615835777126099</v>
      </c>
      <c r="BO1091" s="62">
        <f t="shared" si="193"/>
        <v>20241.498342541436</v>
      </c>
    </row>
    <row r="1092" spans="2:67" s="106" customFormat="1">
      <c r="B1092" s="179"/>
      <c r="C1092" s="174"/>
      <c r="D1092" s="139"/>
      <c r="E1092" s="139"/>
      <c r="F1092" s="105" t="s">
        <v>101</v>
      </c>
      <c r="G1092" s="56">
        <f>SUM(G1076:G1091)</f>
        <v>22024247</v>
      </c>
      <c r="H1092" s="65">
        <f>IFERROR(G1092/D1076,"-")</f>
        <v>0.12185469687490248</v>
      </c>
      <c r="I1092" s="55">
        <v>87</v>
      </c>
      <c r="J1092" s="65">
        <f>IFERROR(I1092/E1076,"-")</f>
        <v>0.82075471698113212</v>
      </c>
      <c r="K1092" s="62">
        <f t="shared" si="186"/>
        <v>253152.2643678161</v>
      </c>
      <c r="L1092" s="139"/>
      <c r="M1092" s="139"/>
      <c r="N1092" s="105" t="s">
        <v>101</v>
      </c>
      <c r="O1092" s="56">
        <f>SUM(O1076:O1091)</f>
        <v>30909506</v>
      </c>
      <c r="P1092" s="65">
        <f>IFERROR(O1092/L1076,"-")</f>
        <v>0.11835497963465366</v>
      </c>
      <c r="Q1092" s="55">
        <v>104</v>
      </c>
      <c r="R1092" s="65">
        <f>IFERROR(Q1092/M1076,"-")</f>
        <v>0.83199999999999996</v>
      </c>
      <c r="S1092" s="62">
        <f t="shared" si="187"/>
        <v>297206.78846153844</v>
      </c>
      <c r="T1092" s="139"/>
      <c r="U1092" s="139"/>
      <c r="V1092" s="105" t="s">
        <v>101</v>
      </c>
      <c r="W1092" s="56">
        <f>SUM(W1076:W1091)</f>
        <v>508425447</v>
      </c>
      <c r="X1092" s="53">
        <f>W1092/T1076</f>
        <v>0.18695778937906465</v>
      </c>
      <c r="Y1092" s="55">
        <v>2568</v>
      </c>
      <c r="Z1092" s="65">
        <f>IFERROR(Y1092/U1076,"-")</f>
        <v>0.70183110139382343</v>
      </c>
      <c r="AA1092" s="62">
        <f t="shared" si="188"/>
        <v>197984.98714953271</v>
      </c>
      <c r="AB1092" s="139"/>
      <c r="AC1092" s="139"/>
      <c r="AD1092" s="105" t="s">
        <v>101</v>
      </c>
      <c r="AE1092" s="56">
        <f>SUM(AE1076:AE1091)</f>
        <v>535847021</v>
      </c>
      <c r="AF1092" s="65">
        <f>IFERROR(AE1092/AB1076,"-")</f>
        <v>0.2340974343446974</v>
      </c>
      <c r="AG1092" s="55">
        <v>1862</v>
      </c>
      <c r="AH1092" s="65">
        <f>IFERROR(AG1092/AC1076,"-")</f>
        <v>0.81097560975609762</v>
      </c>
      <c r="AI1092" s="62">
        <f t="shared" si="189"/>
        <v>287780.35499462945</v>
      </c>
      <c r="AJ1092" s="139"/>
      <c r="AK1092" s="139"/>
      <c r="AL1092" s="105" t="s">
        <v>101</v>
      </c>
      <c r="AM1092" s="56">
        <f>SUM(AM1076:AM1091)</f>
        <v>481202224</v>
      </c>
      <c r="AN1092" s="65">
        <f>IFERROR(AM1092/AJ1076,"-")</f>
        <v>0.2972271582957387</v>
      </c>
      <c r="AO1092" s="55">
        <v>1278</v>
      </c>
      <c r="AP1092" s="65">
        <f>IFERROR(AO1092/AK1076,"-")</f>
        <v>0.89936664320900772</v>
      </c>
      <c r="AQ1092" s="62">
        <f t="shared" si="190"/>
        <v>376527.56181533646</v>
      </c>
      <c r="AR1092" s="139"/>
      <c r="AS1092" s="139"/>
      <c r="AT1092" s="105" t="s">
        <v>101</v>
      </c>
      <c r="AU1092" s="56">
        <f>SUM(AU1076:AU1091)</f>
        <v>231390560</v>
      </c>
      <c r="AV1092" s="65">
        <f>IFERROR(AU1092/AR1076,"-")</f>
        <v>0.31951482580277235</v>
      </c>
      <c r="AW1092" s="55">
        <v>608</v>
      </c>
      <c r="AX1092" s="65">
        <f>IFERROR(AW1092/AS1076,"-")</f>
        <v>0.90074074074074073</v>
      </c>
      <c r="AY1092" s="62">
        <f t="shared" si="191"/>
        <v>380576.57894736843</v>
      </c>
      <c r="AZ1092" s="139"/>
      <c r="BA1092" s="139"/>
      <c r="BB1092" s="105" t="s">
        <v>101</v>
      </c>
      <c r="BC1092" s="56">
        <f>SUM(BC1076:BC1091)</f>
        <v>107965294</v>
      </c>
      <c r="BD1092" s="65">
        <f>IFERROR(BC1092/AZ1076,"-")</f>
        <v>0.38292862618571355</v>
      </c>
      <c r="BE1092" s="55">
        <v>215</v>
      </c>
      <c r="BF1092" s="65">
        <f>IFERROR(BE1092/BA1076,"-")</f>
        <v>0.8847736625514403</v>
      </c>
      <c r="BG1092" s="62">
        <f t="shared" si="192"/>
        <v>502164.15813953488</v>
      </c>
      <c r="BH1092" s="139"/>
      <c r="BI1092" s="151"/>
      <c r="BJ1092" s="105" t="s">
        <v>101</v>
      </c>
      <c r="BK1092" s="56">
        <f t="shared" si="194"/>
        <v>1917764299</v>
      </c>
      <c r="BL1092" s="65">
        <f>IFERROR(BK1092/BH1076,"-")</f>
        <v>0.23748020404731482</v>
      </c>
      <c r="BM1092" s="56">
        <f t="shared" si="195"/>
        <v>6722</v>
      </c>
      <c r="BN1092" s="65">
        <f>IFERROR(BM1092/BI1076,"-")</f>
        <v>0.78850439882697942</v>
      </c>
      <c r="BO1092" s="62">
        <f t="shared" si="193"/>
        <v>285296.68238619459</v>
      </c>
    </row>
    <row r="1093" spans="2:67" s="106" customFormat="1">
      <c r="B1093" s="179">
        <v>65</v>
      </c>
      <c r="C1093" s="172" t="s">
        <v>11</v>
      </c>
      <c r="D1093" s="137">
        <v>12459910</v>
      </c>
      <c r="E1093" s="137">
        <v>10</v>
      </c>
      <c r="F1093" s="101" t="s">
        <v>66</v>
      </c>
      <c r="G1093" s="48">
        <v>26299</v>
      </c>
      <c r="H1093" s="63">
        <f>IFERROR(G1093/D1093,"-")</f>
        <v>2.1106894030534732E-3</v>
      </c>
      <c r="I1093" s="48">
        <v>2</v>
      </c>
      <c r="J1093" s="63">
        <f>IFERROR(I1093/E1093,"-")</f>
        <v>0.2</v>
      </c>
      <c r="K1093" s="60">
        <f t="shared" si="186"/>
        <v>13149.5</v>
      </c>
      <c r="L1093" s="137">
        <v>19967840</v>
      </c>
      <c r="M1093" s="137">
        <v>20</v>
      </c>
      <c r="N1093" s="101" t="s">
        <v>66</v>
      </c>
      <c r="O1093" s="48">
        <v>79645</v>
      </c>
      <c r="P1093" s="63">
        <f>IFERROR(O1093/L1093,"-")</f>
        <v>3.9886637713443217E-3</v>
      </c>
      <c r="Q1093" s="48">
        <v>3</v>
      </c>
      <c r="R1093" s="63">
        <f>IFERROR(Q1093/M1093,"-")</f>
        <v>0.15</v>
      </c>
      <c r="S1093" s="60">
        <f t="shared" si="187"/>
        <v>26548.333333333332</v>
      </c>
      <c r="T1093" s="137">
        <v>1070759620</v>
      </c>
      <c r="U1093" s="137">
        <v>1675</v>
      </c>
      <c r="V1093" s="101" t="s">
        <v>66</v>
      </c>
      <c r="W1093" s="48">
        <v>26742912</v>
      </c>
      <c r="X1093" s="46">
        <f>W1093/T1093</f>
        <v>2.4975644860421614E-2</v>
      </c>
      <c r="Y1093" s="48">
        <v>233</v>
      </c>
      <c r="Z1093" s="63">
        <f>IFERROR(Y1093/U1093,"-")</f>
        <v>0.13910447761194031</v>
      </c>
      <c r="AA1093" s="60">
        <f t="shared" si="188"/>
        <v>114776.44635193133</v>
      </c>
      <c r="AB1093" s="137">
        <v>1086077010</v>
      </c>
      <c r="AC1093" s="137">
        <v>1175</v>
      </c>
      <c r="AD1093" s="101" t="s">
        <v>66</v>
      </c>
      <c r="AE1093" s="48">
        <v>24587410</v>
      </c>
      <c r="AF1093" s="63">
        <f>IFERROR(AE1093/AB1093,"-")</f>
        <v>2.2638735350820106E-2</v>
      </c>
      <c r="AG1093" s="48">
        <v>240</v>
      </c>
      <c r="AH1093" s="63">
        <f>IFERROR(AG1093/AC1093,"-")</f>
        <v>0.20425531914893616</v>
      </c>
      <c r="AI1093" s="60">
        <f t="shared" si="189"/>
        <v>102447.54166666667</v>
      </c>
      <c r="AJ1093" s="137">
        <v>918273420</v>
      </c>
      <c r="AK1093" s="137">
        <v>765</v>
      </c>
      <c r="AL1093" s="101" t="s">
        <v>66</v>
      </c>
      <c r="AM1093" s="48">
        <v>41542289</v>
      </c>
      <c r="AN1093" s="63">
        <f>IFERROR(AM1093/AJ1093,"-")</f>
        <v>4.5239563832741671E-2</v>
      </c>
      <c r="AO1093" s="48">
        <v>203</v>
      </c>
      <c r="AP1093" s="63">
        <f>IFERROR(AO1093/AK1093,"-")</f>
        <v>0.26535947712418301</v>
      </c>
      <c r="AQ1093" s="60">
        <f t="shared" si="190"/>
        <v>204641.81773399014</v>
      </c>
      <c r="AR1093" s="137">
        <v>421929770</v>
      </c>
      <c r="AS1093" s="137">
        <v>370</v>
      </c>
      <c r="AT1093" s="101" t="s">
        <v>66</v>
      </c>
      <c r="AU1093" s="48">
        <v>38298098</v>
      </c>
      <c r="AV1093" s="63">
        <f>IFERROR(AU1093/AR1093,"-")</f>
        <v>9.0768892652443089E-2</v>
      </c>
      <c r="AW1093" s="48">
        <v>100</v>
      </c>
      <c r="AX1093" s="63">
        <f>IFERROR(AW1093/AS1093,"-")</f>
        <v>0.27027027027027029</v>
      </c>
      <c r="AY1093" s="60">
        <f t="shared" si="191"/>
        <v>382980.98</v>
      </c>
      <c r="AZ1093" s="137">
        <v>149145700</v>
      </c>
      <c r="BA1093" s="137">
        <v>132</v>
      </c>
      <c r="BB1093" s="101" t="s">
        <v>66</v>
      </c>
      <c r="BC1093" s="48">
        <v>9505815</v>
      </c>
      <c r="BD1093" s="63">
        <f>IFERROR(BC1093/AZ1093,"-")</f>
        <v>6.3735092597372908E-2</v>
      </c>
      <c r="BE1093" s="48">
        <v>32</v>
      </c>
      <c r="BF1093" s="63">
        <f>IFERROR(BE1093/BA1093,"-")</f>
        <v>0.24242424242424243</v>
      </c>
      <c r="BG1093" s="60">
        <f t="shared" si="192"/>
        <v>297056.71875</v>
      </c>
      <c r="BH1093" s="137">
        <f>SUM(D1093,L1093,T1093,AB1093,AJ1093,AR1093,AZ1093)</f>
        <v>3678613270</v>
      </c>
      <c r="BI1093" s="149">
        <f>SUM(E1093,M1093,U1093,AC1093,AK1093,AS1093,BA1093)</f>
        <v>4147</v>
      </c>
      <c r="BJ1093" s="101" t="s">
        <v>66</v>
      </c>
      <c r="BK1093" s="48">
        <f t="shared" si="194"/>
        <v>140782468</v>
      </c>
      <c r="BL1093" s="63">
        <f>IFERROR(BK1093/BH1093,"-")</f>
        <v>3.827052687166542E-2</v>
      </c>
      <c r="BM1093" s="48">
        <f t="shared" si="195"/>
        <v>813</v>
      </c>
      <c r="BN1093" s="63">
        <f>IFERROR(BM1093/BI1093,"-")</f>
        <v>0.19604533397636845</v>
      </c>
      <c r="BO1093" s="60">
        <f t="shared" si="193"/>
        <v>173164.16728167282</v>
      </c>
    </row>
    <row r="1094" spans="2:67" s="106" customFormat="1">
      <c r="B1094" s="179"/>
      <c r="C1094" s="173"/>
      <c r="D1094" s="138"/>
      <c r="E1094" s="138"/>
      <c r="F1094" s="102" t="s">
        <v>68</v>
      </c>
      <c r="G1094" s="52">
        <v>11538</v>
      </c>
      <c r="H1094" s="64">
        <f>IFERROR(G1094/D1093,"-")</f>
        <v>9.2600989894790569E-4</v>
      </c>
      <c r="I1094" s="52">
        <v>2</v>
      </c>
      <c r="J1094" s="64">
        <f>IFERROR(I1094/E1093,"-")</f>
        <v>0.2</v>
      </c>
      <c r="K1094" s="61">
        <f t="shared" ref="K1094:K1157" si="196">IFERROR(G1094/I1094,"-")</f>
        <v>5769</v>
      </c>
      <c r="L1094" s="138"/>
      <c r="M1094" s="138"/>
      <c r="N1094" s="102" t="s">
        <v>68</v>
      </c>
      <c r="O1094" s="52">
        <v>220099</v>
      </c>
      <c r="P1094" s="64">
        <f>IFERROR(O1094/L1093,"-")</f>
        <v>1.1022674460532537E-2</v>
      </c>
      <c r="Q1094" s="52">
        <v>8</v>
      </c>
      <c r="R1094" s="64">
        <f>IFERROR(Q1094/M1093,"-")</f>
        <v>0.4</v>
      </c>
      <c r="S1094" s="61">
        <f t="shared" ref="S1094:S1157" si="197">IFERROR(O1094/Q1094,"-")</f>
        <v>27512.375</v>
      </c>
      <c r="T1094" s="138"/>
      <c r="U1094" s="138"/>
      <c r="V1094" s="102" t="s">
        <v>68</v>
      </c>
      <c r="W1094" s="52">
        <v>35210929</v>
      </c>
      <c r="X1094" s="50">
        <f>W1094/T1093</f>
        <v>3.2884065052808026E-2</v>
      </c>
      <c r="Y1094" s="52">
        <v>348</v>
      </c>
      <c r="Z1094" s="64">
        <f>IFERROR(Y1094/U1093,"-")</f>
        <v>0.20776119402985074</v>
      </c>
      <c r="AA1094" s="61">
        <f t="shared" ref="AA1094:AA1157" si="198">IFERROR(W1094/Y1094,"-")</f>
        <v>101180.83045977012</v>
      </c>
      <c r="AB1094" s="138"/>
      <c r="AC1094" s="138"/>
      <c r="AD1094" s="102" t="s">
        <v>68</v>
      </c>
      <c r="AE1094" s="52">
        <v>27582793</v>
      </c>
      <c r="AF1094" s="64">
        <f>IFERROR(AE1094/AB1093,"-")</f>
        <v>2.5396719335767912E-2</v>
      </c>
      <c r="AG1094" s="52">
        <v>328</v>
      </c>
      <c r="AH1094" s="64">
        <f>IFERROR(AG1094/AC1093,"-")</f>
        <v>0.27914893617021275</v>
      </c>
      <c r="AI1094" s="61">
        <f t="shared" ref="AI1094:AI1157" si="199">IFERROR(AE1094/AG1094,"-")</f>
        <v>84093.881097560981</v>
      </c>
      <c r="AJ1094" s="138"/>
      <c r="AK1094" s="138"/>
      <c r="AL1094" s="102" t="s">
        <v>68</v>
      </c>
      <c r="AM1094" s="52">
        <v>10526297</v>
      </c>
      <c r="AN1094" s="64">
        <f>IFERROR(AM1094/AJ1093,"-")</f>
        <v>1.1463140248576508E-2</v>
      </c>
      <c r="AO1094" s="52">
        <v>219</v>
      </c>
      <c r="AP1094" s="64">
        <f>IFERROR(AO1094/AK1093,"-")</f>
        <v>0.28627450980392155</v>
      </c>
      <c r="AQ1094" s="61">
        <f t="shared" ref="AQ1094:AQ1157" si="200">IFERROR(AM1094/AO1094,"-")</f>
        <v>48065.283105022834</v>
      </c>
      <c r="AR1094" s="138"/>
      <c r="AS1094" s="138"/>
      <c r="AT1094" s="102" t="s">
        <v>68</v>
      </c>
      <c r="AU1094" s="52">
        <v>3849397</v>
      </c>
      <c r="AV1094" s="64">
        <f>IFERROR(AU1094/AR1093,"-")</f>
        <v>9.1233121569023207E-3</v>
      </c>
      <c r="AW1094" s="52">
        <v>107</v>
      </c>
      <c r="AX1094" s="64">
        <f>IFERROR(AW1094/AS1093,"-")</f>
        <v>0.28918918918918918</v>
      </c>
      <c r="AY1094" s="61">
        <f t="shared" ref="AY1094:AY1157" si="201">IFERROR(AU1094/AW1094,"-")</f>
        <v>35975.672897196258</v>
      </c>
      <c r="AZ1094" s="138"/>
      <c r="BA1094" s="138"/>
      <c r="BB1094" s="102" t="s">
        <v>68</v>
      </c>
      <c r="BC1094" s="52">
        <v>1415410</v>
      </c>
      <c r="BD1094" s="64">
        <f>IFERROR(BC1094/AZ1093,"-")</f>
        <v>9.4901160408915573E-3</v>
      </c>
      <c r="BE1094" s="52">
        <v>39</v>
      </c>
      <c r="BF1094" s="64">
        <f>IFERROR(BE1094/BA1093,"-")</f>
        <v>0.29545454545454547</v>
      </c>
      <c r="BG1094" s="61">
        <f t="shared" ref="BG1094:BG1157" si="202">IFERROR(BC1094/BE1094,"-")</f>
        <v>36292.564102564102</v>
      </c>
      <c r="BH1094" s="138"/>
      <c r="BI1094" s="150"/>
      <c r="BJ1094" s="102" t="s">
        <v>68</v>
      </c>
      <c r="BK1094" s="52">
        <f t="shared" si="194"/>
        <v>78816463</v>
      </c>
      <c r="BL1094" s="64">
        <f>IFERROR(BK1094/BH1093,"-")</f>
        <v>2.142559089936627E-2</v>
      </c>
      <c r="BM1094" s="52">
        <f t="shared" si="195"/>
        <v>1051</v>
      </c>
      <c r="BN1094" s="64">
        <f>IFERROR(BM1094/BI1093,"-")</f>
        <v>0.25343621895346036</v>
      </c>
      <c r="BO1094" s="61">
        <f t="shared" ref="BO1094:BO1157" si="203">IFERROR(BK1094/BM1094,"-")</f>
        <v>74991.877259752611</v>
      </c>
    </row>
    <row r="1095" spans="2:67" s="106" customFormat="1">
      <c r="B1095" s="179"/>
      <c r="C1095" s="173"/>
      <c r="D1095" s="138"/>
      <c r="E1095" s="138"/>
      <c r="F1095" s="103" t="s">
        <v>70</v>
      </c>
      <c r="G1095" s="52">
        <v>0</v>
      </c>
      <c r="H1095" s="64">
        <f>IFERROR(G1095/D1093,"-")</f>
        <v>0</v>
      </c>
      <c r="I1095" s="52">
        <v>0</v>
      </c>
      <c r="J1095" s="64">
        <f>IFERROR(I1095/E1093,"-")</f>
        <v>0</v>
      </c>
      <c r="K1095" s="61" t="str">
        <f t="shared" si="196"/>
        <v>-</v>
      </c>
      <c r="L1095" s="138"/>
      <c r="M1095" s="138"/>
      <c r="N1095" s="103" t="s">
        <v>70</v>
      </c>
      <c r="O1095" s="52">
        <v>83810</v>
      </c>
      <c r="P1095" s="64">
        <f>IFERROR(O1095/L1093,"-")</f>
        <v>4.1972491766760949E-3</v>
      </c>
      <c r="Q1095" s="52">
        <v>6</v>
      </c>
      <c r="R1095" s="64">
        <f>IFERROR(Q1095/M1093,"-")</f>
        <v>0.3</v>
      </c>
      <c r="S1095" s="61">
        <f t="shared" si="197"/>
        <v>13968.333333333334</v>
      </c>
      <c r="T1095" s="138"/>
      <c r="U1095" s="138"/>
      <c r="V1095" s="103" t="s">
        <v>70</v>
      </c>
      <c r="W1095" s="52">
        <v>12151260</v>
      </c>
      <c r="X1095" s="50">
        <f>W1095/T1093</f>
        <v>1.1348261339926136E-2</v>
      </c>
      <c r="Y1095" s="52">
        <v>333</v>
      </c>
      <c r="Z1095" s="64">
        <f>IFERROR(Y1095/U1093,"-")</f>
        <v>0.19880597014925372</v>
      </c>
      <c r="AA1095" s="61">
        <f t="shared" si="198"/>
        <v>36490.270270270274</v>
      </c>
      <c r="AB1095" s="138"/>
      <c r="AC1095" s="138"/>
      <c r="AD1095" s="103" t="s">
        <v>70</v>
      </c>
      <c r="AE1095" s="52">
        <v>16701353</v>
      </c>
      <c r="AF1095" s="64">
        <f>IFERROR(AE1095/AB1093,"-")</f>
        <v>1.5377687628246546E-2</v>
      </c>
      <c r="AG1095" s="52">
        <v>323</v>
      </c>
      <c r="AH1095" s="64">
        <f>IFERROR(AG1095/AC1093,"-")</f>
        <v>0.27489361702127657</v>
      </c>
      <c r="AI1095" s="61">
        <f t="shared" si="199"/>
        <v>51706.975232198143</v>
      </c>
      <c r="AJ1095" s="138"/>
      <c r="AK1095" s="138"/>
      <c r="AL1095" s="103" t="s">
        <v>70</v>
      </c>
      <c r="AM1095" s="52">
        <v>10688850</v>
      </c>
      <c r="AN1095" s="64">
        <f>IFERROR(AM1095/AJ1093,"-")</f>
        <v>1.1640160509056224E-2</v>
      </c>
      <c r="AO1095" s="52">
        <v>216</v>
      </c>
      <c r="AP1095" s="64">
        <f>IFERROR(AO1095/AK1093,"-")</f>
        <v>0.28235294117647058</v>
      </c>
      <c r="AQ1095" s="61">
        <f t="shared" si="200"/>
        <v>49485.416666666664</v>
      </c>
      <c r="AR1095" s="138"/>
      <c r="AS1095" s="138"/>
      <c r="AT1095" s="103" t="s">
        <v>70</v>
      </c>
      <c r="AU1095" s="52">
        <v>5548072</v>
      </c>
      <c r="AV1095" s="64">
        <f>IFERROR(AU1095/AR1093,"-")</f>
        <v>1.3149278373981528E-2</v>
      </c>
      <c r="AW1095" s="52">
        <v>95</v>
      </c>
      <c r="AX1095" s="64">
        <f>IFERROR(AW1095/AS1093,"-")</f>
        <v>0.25675675675675674</v>
      </c>
      <c r="AY1095" s="61">
        <f t="shared" si="201"/>
        <v>58400.757894736846</v>
      </c>
      <c r="AZ1095" s="138"/>
      <c r="BA1095" s="138"/>
      <c r="BB1095" s="103" t="s">
        <v>70</v>
      </c>
      <c r="BC1095" s="52">
        <v>1172322</v>
      </c>
      <c r="BD1095" s="64">
        <f>IFERROR(BC1095/AZ1093,"-")</f>
        <v>7.8602467251821535E-3</v>
      </c>
      <c r="BE1095" s="52">
        <v>28</v>
      </c>
      <c r="BF1095" s="64">
        <f>IFERROR(BE1095/BA1093,"-")</f>
        <v>0.21212121212121213</v>
      </c>
      <c r="BG1095" s="61">
        <f t="shared" si="202"/>
        <v>41868.642857142855</v>
      </c>
      <c r="BH1095" s="138"/>
      <c r="BI1095" s="150"/>
      <c r="BJ1095" s="103" t="s">
        <v>70</v>
      </c>
      <c r="BK1095" s="52">
        <f t="shared" si="194"/>
        <v>46345667</v>
      </c>
      <c r="BL1095" s="64">
        <f>IFERROR(BK1095/BH1093,"-")</f>
        <v>1.2598678795066707E-2</v>
      </c>
      <c r="BM1095" s="52">
        <f t="shared" si="195"/>
        <v>1001</v>
      </c>
      <c r="BN1095" s="64">
        <f>IFERROR(BM1095/BI1093,"-")</f>
        <v>0.2413793103448276</v>
      </c>
      <c r="BO1095" s="61">
        <f t="shared" si="203"/>
        <v>46299.367632367634</v>
      </c>
    </row>
    <row r="1096" spans="2:67" s="106" customFormat="1">
      <c r="B1096" s="179"/>
      <c r="C1096" s="173"/>
      <c r="D1096" s="138"/>
      <c r="E1096" s="138"/>
      <c r="F1096" s="103" t="s">
        <v>72</v>
      </c>
      <c r="G1096" s="52">
        <v>0</v>
      </c>
      <c r="H1096" s="64">
        <f>IFERROR(G1096/D1093,"-")</f>
        <v>0</v>
      </c>
      <c r="I1096" s="52">
        <v>0</v>
      </c>
      <c r="J1096" s="64">
        <f>IFERROR(I1096/E1093,"-")</f>
        <v>0</v>
      </c>
      <c r="K1096" s="61" t="str">
        <f t="shared" si="196"/>
        <v>-</v>
      </c>
      <c r="L1096" s="138"/>
      <c r="M1096" s="138"/>
      <c r="N1096" s="103" t="s">
        <v>72</v>
      </c>
      <c r="O1096" s="52">
        <v>8373</v>
      </c>
      <c r="P1096" s="64">
        <f>IFERROR(O1096/L1093,"-")</f>
        <v>4.1932427343167812E-4</v>
      </c>
      <c r="Q1096" s="52">
        <v>3</v>
      </c>
      <c r="R1096" s="64">
        <f>IFERROR(Q1096/M1093,"-")</f>
        <v>0.15</v>
      </c>
      <c r="S1096" s="61">
        <f t="shared" si="197"/>
        <v>2791</v>
      </c>
      <c r="T1096" s="138"/>
      <c r="U1096" s="138"/>
      <c r="V1096" s="103" t="s">
        <v>72</v>
      </c>
      <c r="W1096" s="52">
        <v>2184872</v>
      </c>
      <c r="X1096" s="50">
        <f>W1096/T1093</f>
        <v>2.0404878547810759E-3</v>
      </c>
      <c r="Y1096" s="52">
        <v>73</v>
      </c>
      <c r="Z1096" s="64">
        <f>IFERROR(Y1096/U1093,"-")</f>
        <v>4.3582089552238808E-2</v>
      </c>
      <c r="AA1096" s="61">
        <f t="shared" si="198"/>
        <v>29929.753424657534</v>
      </c>
      <c r="AB1096" s="138"/>
      <c r="AC1096" s="138"/>
      <c r="AD1096" s="103" t="s">
        <v>72</v>
      </c>
      <c r="AE1096" s="52">
        <v>7673850</v>
      </c>
      <c r="AF1096" s="64">
        <f>IFERROR(AE1096/AB1093,"-")</f>
        <v>7.0656591837810834E-3</v>
      </c>
      <c r="AG1096" s="52">
        <v>73</v>
      </c>
      <c r="AH1096" s="64">
        <f>IFERROR(AG1096/AC1093,"-")</f>
        <v>6.2127659574468086E-2</v>
      </c>
      <c r="AI1096" s="61">
        <f t="shared" si="199"/>
        <v>105121.23287671233</v>
      </c>
      <c r="AJ1096" s="138"/>
      <c r="AK1096" s="138"/>
      <c r="AL1096" s="103" t="s">
        <v>72</v>
      </c>
      <c r="AM1096" s="52">
        <v>3743656</v>
      </c>
      <c r="AN1096" s="64">
        <f>IFERROR(AM1096/AJ1093,"-")</f>
        <v>4.0768423853540263E-3</v>
      </c>
      <c r="AO1096" s="52">
        <v>40</v>
      </c>
      <c r="AP1096" s="64">
        <f>IFERROR(AO1096/AK1093,"-")</f>
        <v>5.2287581699346407E-2</v>
      </c>
      <c r="AQ1096" s="61">
        <f t="shared" si="200"/>
        <v>93591.4</v>
      </c>
      <c r="AR1096" s="138"/>
      <c r="AS1096" s="138"/>
      <c r="AT1096" s="103" t="s">
        <v>72</v>
      </c>
      <c r="AU1096" s="52">
        <v>401981</v>
      </c>
      <c r="AV1096" s="64">
        <f>IFERROR(AU1096/AR1093,"-")</f>
        <v>9.5272016478002957E-4</v>
      </c>
      <c r="AW1096" s="52">
        <v>16</v>
      </c>
      <c r="AX1096" s="64">
        <f>IFERROR(AW1096/AS1093,"-")</f>
        <v>4.3243243243243246E-2</v>
      </c>
      <c r="AY1096" s="61">
        <f t="shared" si="201"/>
        <v>25123.8125</v>
      </c>
      <c r="AZ1096" s="138"/>
      <c r="BA1096" s="138"/>
      <c r="BB1096" s="103" t="s">
        <v>72</v>
      </c>
      <c r="BC1096" s="52">
        <v>496493</v>
      </c>
      <c r="BD1096" s="64">
        <f>IFERROR(BC1096/AZ1093,"-")</f>
        <v>3.3289126002291718E-3</v>
      </c>
      <c r="BE1096" s="52">
        <v>4</v>
      </c>
      <c r="BF1096" s="64">
        <f>IFERROR(BE1096/BA1093,"-")</f>
        <v>3.0303030303030304E-2</v>
      </c>
      <c r="BG1096" s="61">
        <f t="shared" si="202"/>
        <v>124123.25</v>
      </c>
      <c r="BH1096" s="138"/>
      <c r="BI1096" s="150"/>
      <c r="BJ1096" s="103" t="s">
        <v>72</v>
      </c>
      <c r="BK1096" s="52">
        <f t="shared" si="194"/>
        <v>14509225</v>
      </c>
      <c r="BL1096" s="64">
        <f>IFERROR(BK1096/BH1093,"-")</f>
        <v>3.9442104769007152E-3</v>
      </c>
      <c r="BM1096" s="52">
        <f t="shared" si="195"/>
        <v>209</v>
      </c>
      <c r="BN1096" s="64">
        <f>IFERROR(BM1096/BI1093,"-")</f>
        <v>5.0397877984084884E-2</v>
      </c>
      <c r="BO1096" s="61">
        <f t="shared" si="203"/>
        <v>69422.129186602877</v>
      </c>
    </row>
    <row r="1097" spans="2:67" s="106" customFormat="1">
      <c r="B1097" s="179"/>
      <c r="C1097" s="173"/>
      <c r="D1097" s="138"/>
      <c r="E1097" s="138"/>
      <c r="F1097" s="103" t="s">
        <v>74</v>
      </c>
      <c r="G1097" s="52">
        <v>29828</v>
      </c>
      <c r="H1097" s="64">
        <f>IFERROR(G1097/D1093,"-")</f>
        <v>2.3939177730818279E-3</v>
      </c>
      <c r="I1097" s="52">
        <v>2</v>
      </c>
      <c r="J1097" s="64">
        <f>IFERROR(I1097/E1093,"-")</f>
        <v>0.2</v>
      </c>
      <c r="K1097" s="61">
        <f t="shared" si="196"/>
        <v>14914</v>
      </c>
      <c r="L1097" s="138"/>
      <c r="M1097" s="138"/>
      <c r="N1097" s="103" t="s">
        <v>74</v>
      </c>
      <c r="O1097" s="52">
        <v>164592</v>
      </c>
      <c r="P1097" s="64">
        <f>IFERROR(O1097/L1093,"-")</f>
        <v>8.2428545100521645E-3</v>
      </c>
      <c r="Q1097" s="52">
        <v>3</v>
      </c>
      <c r="R1097" s="64">
        <f>IFERROR(Q1097/M1093,"-")</f>
        <v>0.15</v>
      </c>
      <c r="S1097" s="61">
        <f t="shared" si="197"/>
        <v>54864</v>
      </c>
      <c r="T1097" s="138"/>
      <c r="U1097" s="138"/>
      <c r="V1097" s="103" t="s">
        <v>74</v>
      </c>
      <c r="W1097" s="52">
        <v>16402875</v>
      </c>
      <c r="X1097" s="50">
        <f>W1097/T1093</f>
        <v>1.5318914435716207E-2</v>
      </c>
      <c r="Y1097" s="52">
        <v>459</v>
      </c>
      <c r="Z1097" s="64">
        <f>IFERROR(Y1097/U1093,"-")</f>
        <v>0.27402985074626868</v>
      </c>
      <c r="AA1097" s="61">
        <f t="shared" si="198"/>
        <v>35736.111111111109</v>
      </c>
      <c r="AB1097" s="138"/>
      <c r="AC1097" s="138"/>
      <c r="AD1097" s="103" t="s">
        <v>74</v>
      </c>
      <c r="AE1097" s="52">
        <v>27132471</v>
      </c>
      <c r="AF1097" s="64">
        <f>IFERROR(AE1097/AB1093,"-")</f>
        <v>2.4982087596164108E-2</v>
      </c>
      <c r="AG1097" s="52">
        <v>408</v>
      </c>
      <c r="AH1097" s="64">
        <f>IFERROR(AG1097/AC1093,"-")</f>
        <v>0.34723404255319151</v>
      </c>
      <c r="AI1097" s="61">
        <f t="shared" si="199"/>
        <v>66501.154411764699</v>
      </c>
      <c r="AJ1097" s="138"/>
      <c r="AK1097" s="138"/>
      <c r="AL1097" s="103" t="s">
        <v>74</v>
      </c>
      <c r="AM1097" s="52">
        <v>24639225</v>
      </c>
      <c r="AN1097" s="64">
        <f>IFERROR(AM1097/AJ1093,"-")</f>
        <v>2.6832122615505955E-2</v>
      </c>
      <c r="AO1097" s="52">
        <v>248</v>
      </c>
      <c r="AP1097" s="64">
        <f>IFERROR(AO1097/AK1093,"-")</f>
        <v>0.32418300653594773</v>
      </c>
      <c r="AQ1097" s="61">
        <f t="shared" si="200"/>
        <v>99351.713709677424</v>
      </c>
      <c r="AR1097" s="138"/>
      <c r="AS1097" s="138"/>
      <c r="AT1097" s="103" t="s">
        <v>74</v>
      </c>
      <c r="AU1097" s="52">
        <v>9290649</v>
      </c>
      <c r="AV1097" s="64">
        <f>IFERROR(AU1097/AR1093,"-")</f>
        <v>2.2019420435775365E-2</v>
      </c>
      <c r="AW1097" s="52">
        <v>111</v>
      </c>
      <c r="AX1097" s="64">
        <f>IFERROR(AW1097/AS1093,"-")</f>
        <v>0.3</v>
      </c>
      <c r="AY1097" s="61">
        <f t="shared" si="201"/>
        <v>83699.540540540547</v>
      </c>
      <c r="AZ1097" s="138"/>
      <c r="BA1097" s="138"/>
      <c r="BB1097" s="103" t="s">
        <v>74</v>
      </c>
      <c r="BC1097" s="52">
        <v>885905</v>
      </c>
      <c r="BD1097" s="64">
        <f>IFERROR(BC1097/AZ1093,"-")</f>
        <v>5.9398628321165143E-3</v>
      </c>
      <c r="BE1097" s="52">
        <v>26</v>
      </c>
      <c r="BF1097" s="64">
        <f>IFERROR(BE1097/BA1093,"-")</f>
        <v>0.19696969696969696</v>
      </c>
      <c r="BG1097" s="61">
        <f t="shared" si="202"/>
        <v>34073.269230769234</v>
      </c>
      <c r="BH1097" s="138"/>
      <c r="BI1097" s="150"/>
      <c r="BJ1097" s="103" t="s">
        <v>74</v>
      </c>
      <c r="BK1097" s="52">
        <f t="shared" si="194"/>
        <v>78545545</v>
      </c>
      <c r="BL1097" s="64">
        <f>IFERROR(BK1097/BH1093,"-")</f>
        <v>2.1351944125401364E-2</v>
      </c>
      <c r="BM1097" s="52">
        <f t="shared" si="195"/>
        <v>1257</v>
      </c>
      <c r="BN1097" s="64">
        <f>IFERROR(BM1097/BI1093,"-")</f>
        <v>0.30311068242102723</v>
      </c>
      <c r="BO1097" s="61">
        <f t="shared" si="203"/>
        <v>62486.511535401747</v>
      </c>
    </row>
    <row r="1098" spans="2:67" s="106" customFormat="1">
      <c r="B1098" s="179"/>
      <c r="C1098" s="173"/>
      <c r="D1098" s="138"/>
      <c r="E1098" s="138"/>
      <c r="F1098" s="103" t="s">
        <v>76</v>
      </c>
      <c r="G1098" s="52">
        <v>128295</v>
      </c>
      <c r="H1098" s="64">
        <f>IFERROR(G1098/D1093,"-")</f>
        <v>1.0296623330345082E-2</v>
      </c>
      <c r="I1098" s="52">
        <v>2</v>
      </c>
      <c r="J1098" s="64">
        <f>IFERROR(I1098/E1093,"-")</f>
        <v>0.2</v>
      </c>
      <c r="K1098" s="61">
        <f t="shared" si="196"/>
        <v>64147.5</v>
      </c>
      <c r="L1098" s="138"/>
      <c r="M1098" s="138"/>
      <c r="N1098" s="103" t="s">
        <v>76</v>
      </c>
      <c r="O1098" s="52">
        <v>228471</v>
      </c>
      <c r="P1098" s="64">
        <f>IFERROR(O1098/L1093,"-")</f>
        <v>1.1441948653434723E-2</v>
      </c>
      <c r="Q1098" s="52">
        <v>6</v>
      </c>
      <c r="R1098" s="64">
        <f>IFERROR(Q1098/M1093,"-")</f>
        <v>0.3</v>
      </c>
      <c r="S1098" s="61">
        <f t="shared" si="197"/>
        <v>38078.5</v>
      </c>
      <c r="T1098" s="138"/>
      <c r="U1098" s="138"/>
      <c r="V1098" s="103" t="s">
        <v>76</v>
      </c>
      <c r="W1098" s="52">
        <v>28409391</v>
      </c>
      <c r="X1098" s="50">
        <f>W1098/T1093</f>
        <v>2.6531996976128031E-2</v>
      </c>
      <c r="Y1098" s="52">
        <v>422</v>
      </c>
      <c r="Z1098" s="64">
        <f>IFERROR(Y1098/U1093,"-")</f>
        <v>0.25194029850746269</v>
      </c>
      <c r="AA1098" s="61">
        <f t="shared" si="198"/>
        <v>67320.831753554507</v>
      </c>
      <c r="AB1098" s="138"/>
      <c r="AC1098" s="138"/>
      <c r="AD1098" s="103" t="s">
        <v>76</v>
      </c>
      <c r="AE1098" s="52">
        <v>39281688</v>
      </c>
      <c r="AF1098" s="64">
        <f>IFERROR(AE1098/AB1093,"-")</f>
        <v>3.6168418664897437E-2</v>
      </c>
      <c r="AG1098" s="52">
        <v>407</v>
      </c>
      <c r="AH1098" s="64">
        <f>IFERROR(AG1098/AC1093,"-")</f>
        <v>0.34638297872340423</v>
      </c>
      <c r="AI1098" s="61">
        <f t="shared" si="199"/>
        <v>96515.203931203927</v>
      </c>
      <c r="AJ1098" s="138"/>
      <c r="AK1098" s="138"/>
      <c r="AL1098" s="103" t="s">
        <v>76</v>
      </c>
      <c r="AM1098" s="52">
        <v>40982047</v>
      </c>
      <c r="AN1098" s="64">
        <f>IFERROR(AM1098/AJ1093,"-")</f>
        <v>4.4629460144888E-2</v>
      </c>
      <c r="AO1098" s="52">
        <v>283</v>
      </c>
      <c r="AP1098" s="64">
        <f>IFERROR(AO1098/AK1093,"-")</f>
        <v>0.36993464052287583</v>
      </c>
      <c r="AQ1098" s="61">
        <f t="shared" si="200"/>
        <v>144812.88692579506</v>
      </c>
      <c r="AR1098" s="138"/>
      <c r="AS1098" s="138"/>
      <c r="AT1098" s="103" t="s">
        <v>76</v>
      </c>
      <c r="AU1098" s="52">
        <v>18870146</v>
      </c>
      <c r="AV1098" s="64">
        <f>IFERROR(AU1098/AR1093,"-")</f>
        <v>4.4723428735545252E-2</v>
      </c>
      <c r="AW1098" s="52">
        <v>141</v>
      </c>
      <c r="AX1098" s="64">
        <f>IFERROR(AW1098/AS1093,"-")</f>
        <v>0.38108108108108107</v>
      </c>
      <c r="AY1098" s="61">
        <f t="shared" si="201"/>
        <v>133830.82269503546</v>
      </c>
      <c r="AZ1098" s="138"/>
      <c r="BA1098" s="138"/>
      <c r="BB1098" s="103" t="s">
        <v>76</v>
      </c>
      <c r="BC1098" s="52">
        <v>7399634</v>
      </c>
      <c r="BD1098" s="64">
        <f>IFERROR(BC1098/AZ1093,"-")</f>
        <v>4.9613458517409489E-2</v>
      </c>
      <c r="BE1098" s="52">
        <v>48</v>
      </c>
      <c r="BF1098" s="64">
        <f>IFERROR(BE1098/BA1093,"-")</f>
        <v>0.36363636363636365</v>
      </c>
      <c r="BG1098" s="61">
        <f t="shared" si="202"/>
        <v>154159.04166666666</v>
      </c>
      <c r="BH1098" s="138"/>
      <c r="BI1098" s="150"/>
      <c r="BJ1098" s="103" t="s">
        <v>76</v>
      </c>
      <c r="BK1098" s="52">
        <f t="shared" si="194"/>
        <v>135299672</v>
      </c>
      <c r="BL1098" s="64">
        <f>IFERROR(BK1098/BH1093,"-")</f>
        <v>3.6780075009080801E-2</v>
      </c>
      <c r="BM1098" s="52">
        <f t="shared" si="195"/>
        <v>1309</v>
      </c>
      <c r="BN1098" s="64">
        <f>IFERROR(BM1098/BI1093,"-")</f>
        <v>0.3156498673740053</v>
      </c>
      <c r="BO1098" s="61">
        <f t="shared" si="203"/>
        <v>103361.09396485866</v>
      </c>
    </row>
    <row r="1099" spans="2:67" s="106" customFormat="1">
      <c r="B1099" s="179"/>
      <c r="C1099" s="173"/>
      <c r="D1099" s="138"/>
      <c r="E1099" s="138"/>
      <c r="F1099" s="103" t="s">
        <v>77</v>
      </c>
      <c r="G1099" s="52">
        <v>0</v>
      </c>
      <c r="H1099" s="64">
        <f>IFERROR(G1099/D1093,"-")</f>
        <v>0</v>
      </c>
      <c r="I1099" s="52">
        <v>0</v>
      </c>
      <c r="J1099" s="64">
        <f>IFERROR(I1099/E1093,"-")</f>
        <v>0</v>
      </c>
      <c r="K1099" s="61" t="str">
        <f t="shared" si="196"/>
        <v>-</v>
      </c>
      <c r="L1099" s="138"/>
      <c r="M1099" s="138"/>
      <c r="N1099" s="103" t="s">
        <v>77</v>
      </c>
      <c r="O1099" s="52">
        <v>4089</v>
      </c>
      <c r="P1099" s="64">
        <f>IFERROR(O1099/L1093,"-")</f>
        <v>2.047792850904254E-4</v>
      </c>
      <c r="Q1099" s="52">
        <v>3</v>
      </c>
      <c r="R1099" s="64">
        <f>IFERROR(Q1099/M1093,"-")</f>
        <v>0.15</v>
      </c>
      <c r="S1099" s="61">
        <f t="shared" si="197"/>
        <v>1363</v>
      </c>
      <c r="T1099" s="138"/>
      <c r="U1099" s="138"/>
      <c r="V1099" s="103" t="s">
        <v>77</v>
      </c>
      <c r="W1099" s="52">
        <v>18383643</v>
      </c>
      <c r="X1099" s="50">
        <f>W1099/T1093</f>
        <v>1.7168786211792336E-2</v>
      </c>
      <c r="Y1099" s="52">
        <v>129</v>
      </c>
      <c r="Z1099" s="64">
        <f>IFERROR(Y1099/U1093,"-")</f>
        <v>7.7014925373134327E-2</v>
      </c>
      <c r="AA1099" s="61">
        <f t="shared" si="198"/>
        <v>142508.86046511628</v>
      </c>
      <c r="AB1099" s="138"/>
      <c r="AC1099" s="138"/>
      <c r="AD1099" s="103" t="s">
        <v>77</v>
      </c>
      <c r="AE1099" s="52">
        <v>45119918</v>
      </c>
      <c r="AF1099" s="64">
        <f>IFERROR(AE1099/AB1093,"-")</f>
        <v>4.1543939872182731E-2</v>
      </c>
      <c r="AG1099" s="52">
        <v>152</v>
      </c>
      <c r="AH1099" s="64">
        <f>IFERROR(AG1099/AC1093,"-")</f>
        <v>0.12936170212765957</v>
      </c>
      <c r="AI1099" s="61">
        <f t="shared" si="199"/>
        <v>296841.56578947371</v>
      </c>
      <c r="AJ1099" s="138"/>
      <c r="AK1099" s="138"/>
      <c r="AL1099" s="103" t="s">
        <v>77</v>
      </c>
      <c r="AM1099" s="52">
        <v>53114670</v>
      </c>
      <c r="AN1099" s="64">
        <f>IFERROR(AM1099/AJ1093,"-")</f>
        <v>5.7841889837124981E-2</v>
      </c>
      <c r="AO1099" s="52">
        <v>160</v>
      </c>
      <c r="AP1099" s="64">
        <f>IFERROR(AO1099/AK1093,"-")</f>
        <v>0.20915032679738563</v>
      </c>
      <c r="AQ1099" s="61">
        <f t="shared" si="200"/>
        <v>331966.6875</v>
      </c>
      <c r="AR1099" s="138"/>
      <c r="AS1099" s="138"/>
      <c r="AT1099" s="103" t="s">
        <v>77</v>
      </c>
      <c r="AU1099" s="52">
        <v>37961990</v>
      </c>
      <c r="AV1099" s="64">
        <f>IFERROR(AU1099/AR1093,"-")</f>
        <v>8.9972295626355073E-2</v>
      </c>
      <c r="AW1099" s="52">
        <v>88</v>
      </c>
      <c r="AX1099" s="64">
        <f>IFERROR(AW1099/AS1093,"-")</f>
        <v>0.23783783783783785</v>
      </c>
      <c r="AY1099" s="61">
        <f t="shared" si="201"/>
        <v>431386.25</v>
      </c>
      <c r="AZ1099" s="138"/>
      <c r="BA1099" s="138"/>
      <c r="BB1099" s="103" t="s">
        <v>77</v>
      </c>
      <c r="BC1099" s="52">
        <v>23118322</v>
      </c>
      <c r="BD1099" s="64">
        <f>IFERROR(BC1099/AZ1093,"-")</f>
        <v>0.15500495153396981</v>
      </c>
      <c r="BE1099" s="52">
        <v>39</v>
      </c>
      <c r="BF1099" s="64">
        <f>IFERROR(BE1099/BA1093,"-")</f>
        <v>0.29545454545454547</v>
      </c>
      <c r="BG1099" s="61">
        <f t="shared" si="202"/>
        <v>592777.48717948713</v>
      </c>
      <c r="BH1099" s="138"/>
      <c r="BI1099" s="150"/>
      <c r="BJ1099" s="103" t="s">
        <v>77</v>
      </c>
      <c r="BK1099" s="52">
        <f t="shared" si="194"/>
        <v>177702632</v>
      </c>
      <c r="BL1099" s="64">
        <f>IFERROR(BK1099/BH1093,"-")</f>
        <v>4.8306962150441002E-2</v>
      </c>
      <c r="BM1099" s="52">
        <f t="shared" si="195"/>
        <v>571</v>
      </c>
      <c r="BN1099" s="64">
        <f>IFERROR(BM1099/BI1093,"-")</f>
        <v>0.13768989631058595</v>
      </c>
      <c r="BO1099" s="61">
        <f t="shared" si="203"/>
        <v>311213.01576182136</v>
      </c>
    </row>
    <row r="1100" spans="2:67" s="106" customFormat="1">
      <c r="B1100" s="179"/>
      <c r="C1100" s="173"/>
      <c r="D1100" s="138"/>
      <c r="E1100" s="138"/>
      <c r="F1100" s="103" t="s">
        <v>79</v>
      </c>
      <c r="G1100" s="52">
        <v>0</v>
      </c>
      <c r="H1100" s="64">
        <f>IFERROR(G1100/D1093,"-")</f>
        <v>0</v>
      </c>
      <c r="I1100" s="52">
        <v>0</v>
      </c>
      <c r="J1100" s="64">
        <f>IFERROR(I1100/E1093,"-")</f>
        <v>0</v>
      </c>
      <c r="K1100" s="61" t="str">
        <f t="shared" si="196"/>
        <v>-</v>
      </c>
      <c r="L1100" s="138"/>
      <c r="M1100" s="138"/>
      <c r="N1100" s="103" t="s">
        <v>79</v>
      </c>
      <c r="O1100" s="52">
        <v>0</v>
      </c>
      <c r="P1100" s="64">
        <f>IFERROR(O1100/L1093,"-")</f>
        <v>0</v>
      </c>
      <c r="Q1100" s="52">
        <v>0</v>
      </c>
      <c r="R1100" s="64">
        <f>IFERROR(Q1100/M1093,"-")</f>
        <v>0</v>
      </c>
      <c r="S1100" s="61" t="str">
        <f t="shared" si="197"/>
        <v>-</v>
      </c>
      <c r="T1100" s="138"/>
      <c r="U1100" s="138"/>
      <c r="V1100" s="103" t="s">
        <v>79</v>
      </c>
      <c r="W1100" s="52">
        <v>0</v>
      </c>
      <c r="X1100" s="50">
        <f>W1100/T1093</f>
        <v>0</v>
      </c>
      <c r="Y1100" s="52">
        <v>0</v>
      </c>
      <c r="Z1100" s="64">
        <f>IFERROR(Y1100/U1093,"-")</f>
        <v>0</v>
      </c>
      <c r="AA1100" s="61" t="str">
        <f t="shared" si="198"/>
        <v>-</v>
      </c>
      <c r="AB1100" s="138"/>
      <c r="AC1100" s="138"/>
      <c r="AD1100" s="103" t="s">
        <v>79</v>
      </c>
      <c r="AE1100" s="52">
        <v>8086</v>
      </c>
      <c r="AF1100" s="64">
        <f>IFERROR(AE1100/AB1093,"-")</f>
        <v>7.4451442444214887E-6</v>
      </c>
      <c r="AG1100" s="52">
        <v>2</v>
      </c>
      <c r="AH1100" s="64">
        <f>IFERROR(AG1100/AC1093,"-")</f>
        <v>1.7021276595744681E-3</v>
      </c>
      <c r="AI1100" s="61">
        <f t="shared" si="199"/>
        <v>4043</v>
      </c>
      <c r="AJ1100" s="138"/>
      <c r="AK1100" s="138"/>
      <c r="AL1100" s="103" t="s">
        <v>79</v>
      </c>
      <c r="AM1100" s="52">
        <v>782</v>
      </c>
      <c r="AN1100" s="64">
        <f>IFERROR(AM1100/AJ1093,"-")</f>
        <v>8.5159820916955216E-7</v>
      </c>
      <c r="AO1100" s="52">
        <v>1</v>
      </c>
      <c r="AP1100" s="64">
        <f>IFERROR(AO1100/AK1093,"-")</f>
        <v>1.30718954248366E-3</v>
      </c>
      <c r="AQ1100" s="61">
        <f t="shared" si="200"/>
        <v>782</v>
      </c>
      <c r="AR1100" s="138"/>
      <c r="AS1100" s="138"/>
      <c r="AT1100" s="103" t="s">
        <v>79</v>
      </c>
      <c r="AU1100" s="52">
        <v>0</v>
      </c>
      <c r="AV1100" s="64">
        <f>IFERROR(AU1100/AR1093,"-")</f>
        <v>0</v>
      </c>
      <c r="AW1100" s="52">
        <v>0</v>
      </c>
      <c r="AX1100" s="64">
        <f>IFERROR(AW1100/AS1093,"-")</f>
        <v>0</v>
      </c>
      <c r="AY1100" s="61" t="str">
        <f t="shared" si="201"/>
        <v>-</v>
      </c>
      <c r="AZ1100" s="138"/>
      <c r="BA1100" s="138"/>
      <c r="BB1100" s="103" t="s">
        <v>79</v>
      </c>
      <c r="BC1100" s="52">
        <v>0</v>
      </c>
      <c r="BD1100" s="64">
        <f>IFERROR(BC1100/AZ1093,"-")</f>
        <v>0</v>
      </c>
      <c r="BE1100" s="52">
        <v>0</v>
      </c>
      <c r="BF1100" s="64">
        <f>IFERROR(BE1100/BA1093,"-")</f>
        <v>0</v>
      </c>
      <c r="BG1100" s="61" t="str">
        <f t="shared" si="202"/>
        <v>-</v>
      </c>
      <c r="BH1100" s="138"/>
      <c r="BI1100" s="150"/>
      <c r="BJ1100" s="103" t="s">
        <v>79</v>
      </c>
      <c r="BK1100" s="52">
        <f t="shared" si="194"/>
        <v>8868</v>
      </c>
      <c r="BL1100" s="64">
        <f>IFERROR(BK1100/BH1093,"-")</f>
        <v>2.410691026512825E-6</v>
      </c>
      <c r="BM1100" s="52">
        <f t="shared" si="195"/>
        <v>3</v>
      </c>
      <c r="BN1100" s="64">
        <f>IFERROR(BM1100/BI1093,"-")</f>
        <v>7.2341451651796482E-4</v>
      </c>
      <c r="BO1100" s="61">
        <f t="shared" si="203"/>
        <v>2956</v>
      </c>
    </row>
    <row r="1101" spans="2:67" s="106" customFormat="1">
      <c r="B1101" s="179"/>
      <c r="C1101" s="173"/>
      <c r="D1101" s="138"/>
      <c r="E1101" s="138"/>
      <c r="F1101" s="103" t="s">
        <v>81</v>
      </c>
      <c r="G1101" s="52">
        <v>0</v>
      </c>
      <c r="H1101" s="64">
        <f>IFERROR(G1101/D1093,"-")</f>
        <v>0</v>
      </c>
      <c r="I1101" s="52">
        <v>0</v>
      </c>
      <c r="J1101" s="64">
        <f>IFERROR(I1101/E1093,"-")</f>
        <v>0</v>
      </c>
      <c r="K1101" s="61" t="str">
        <f t="shared" si="196"/>
        <v>-</v>
      </c>
      <c r="L1101" s="138"/>
      <c r="M1101" s="138"/>
      <c r="N1101" s="103" t="s">
        <v>81</v>
      </c>
      <c r="O1101" s="52">
        <v>0</v>
      </c>
      <c r="P1101" s="64">
        <f>IFERROR(O1101/L1093,"-")</f>
        <v>0</v>
      </c>
      <c r="Q1101" s="52">
        <v>0</v>
      </c>
      <c r="R1101" s="64">
        <f>IFERROR(Q1101/M1093,"-")</f>
        <v>0</v>
      </c>
      <c r="S1101" s="61" t="str">
        <f t="shared" si="197"/>
        <v>-</v>
      </c>
      <c r="T1101" s="138"/>
      <c r="U1101" s="138"/>
      <c r="V1101" s="103" t="s">
        <v>81</v>
      </c>
      <c r="W1101" s="52">
        <v>339914</v>
      </c>
      <c r="X1101" s="50">
        <f>W1101/T1093</f>
        <v>3.1745126884781105E-4</v>
      </c>
      <c r="Y1101" s="52">
        <v>23</v>
      </c>
      <c r="Z1101" s="64">
        <f>IFERROR(Y1101/U1093,"-")</f>
        <v>1.373134328358209E-2</v>
      </c>
      <c r="AA1101" s="61">
        <f t="shared" si="198"/>
        <v>14778.869565217392</v>
      </c>
      <c r="AB1101" s="138"/>
      <c r="AC1101" s="138"/>
      <c r="AD1101" s="103" t="s">
        <v>81</v>
      </c>
      <c r="AE1101" s="52">
        <v>557437</v>
      </c>
      <c r="AF1101" s="64">
        <f>IFERROR(AE1101/AB1093,"-")</f>
        <v>5.1325734258936208E-4</v>
      </c>
      <c r="AG1101" s="52">
        <v>34</v>
      </c>
      <c r="AH1101" s="64">
        <f>IFERROR(AG1101/AC1093,"-")</f>
        <v>2.8936170212765958E-2</v>
      </c>
      <c r="AI1101" s="61">
        <f t="shared" si="199"/>
        <v>16395.205882352941</v>
      </c>
      <c r="AJ1101" s="138"/>
      <c r="AK1101" s="138"/>
      <c r="AL1101" s="103" t="s">
        <v>81</v>
      </c>
      <c r="AM1101" s="52">
        <v>164678</v>
      </c>
      <c r="AN1101" s="64">
        <f>IFERROR(AM1101/AJ1093,"-")</f>
        <v>1.793343860481119E-4</v>
      </c>
      <c r="AO1101" s="52">
        <v>14</v>
      </c>
      <c r="AP1101" s="64">
        <f>IFERROR(AO1101/AK1093,"-")</f>
        <v>1.8300653594771243E-2</v>
      </c>
      <c r="AQ1101" s="61">
        <f t="shared" si="200"/>
        <v>11762.714285714286</v>
      </c>
      <c r="AR1101" s="138"/>
      <c r="AS1101" s="138"/>
      <c r="AT1101" s="103" t="s">
        <v>81</v>
      </c>
      <c r="AU1101" s="52">
        <v>91869</v>
      </c>
      <c r="AV1101" s="64">
        <f>IFERROR(AU1101/AR1093,"-")</f>
        <v>2.1773528803146553E-4</v>
      </c>
      <c r="AW1101" s="52">
        <v>6</v>
      </c>
      <c r="AX1101" s="64">
        <f>IFERROR(AW1101/AS1093,"-")</f>
        <v>1.6216216216216217E-2</v>
      </c>
      <c r="AY1101" s="61">
        <f t="shared" si="201"/>
        <v>15311.5</v>
      </c>
      <c r="AZ1101" s="138"/>
      <c r="BA1101" s="138"/>
      <c r="BB1101" s="103" t="s">
        <v>81</v>
      </c>
      <c r="BC1101" s="52">
        <v>47048</v>
      </c>
      <c r="BD1101" s="64">
        <f>IFERROR(BC1101/AZ1093,"-")</f>
        <v>3.154499258108011E-4</v>
      </c>
      <c r="BE1101" s="52">
        <v>2</v>
      </c>
      <c r="BF1101" s="64">
        <f>IFERROR(BE1101/BA1093,"-")</f>
        <v>1.5151515151515152E-2</v>
      </c>
      <c r="BG1101" s="61">
        <f t="shared" si="202"/>
        <v>23524</v>
      </c>
      <c r="BH1101" s="138"/>
      <c r="BI1101" s="150"/>
      <c r="BJ1101" s="103" t="s">
        <v>81</v>
      </c>
      <c r="BK1101" s="52">
        <f t="shared" si="194"/>
        <v>1200946</v>
      </c>
      <c r="BL1101" s="64">
        <f>IFERROR(BK1101/BH1093,"-")</f>
        <v>3.2646704392495166E-4</v>
      </c>
      <c r="BM1101" s="52">
        <f t="shared" si="195"/>
        <v>79</v>
      </c>
      <c r="BN1101" s="64">
        <f>IFERROR(BM1101/BI1093,"-")</f>
        <v>1.9049915601639739E-2</v>
      </c>
      <c r="BO1101" s="61">
        <f t="shared" si="203"/>
        <v>15201.848101265823</v>
      </c>
    </row>
    <row r="1102" spans="2:67" s="106" customFormat="1">
      <c r="B1102" s="179"/>
      <c r="C1102" s="173"/>
      <c r="D1102" s="138"/>
      <c r="E1102" s="138"/>
      <c r="F1102" s="103" t="s">
        <v>83</v>
      </c>
      <c r="G1102" s="52">
        <v>0</v>
      </c>
      <c r="H1102" s="64">
        <f>IFERROR(G1102/D1093,"-")</f>
        <v>0</v>
      </c>
      <c r="I1102" s="52">
        <v>0</v>
      </c>
      <c r="J1102" s="64">
        <f>IFERROR(I1102/E1093,"-")</f>
        <v>0</v>
      </c>
      <c r="K1102" s="61" t="str">
        <f t="shared" si="196"/>
        <v>-</v>
      </c>
      <c r="L1102" s="138"/>
      <c r="M1102" s="138"/>
      <c r="N1102" s="103" t="s">
        <v>83</v>
      </c>
      <c r="O1102" s="52">
        <v>0</v>
      </c>
      <c r="P1102" s="64">
        <f>IFERROR(O1102/L1093,"-")</f>
        <v>0</v>
      </c>
      <c r="Q1102" s="52">
        <v>0</v>
      </c>
      <c r="R1102" s="64">
        <f>IFERROR(Q1102/M1093,"-")</f>
        <v>0</v>
      </c>
      <c r="S1102" s="61" t="str">
        <f t="shared" si="197"/>
        <v>-</v>
      </c>
      <c r="T1102" s="138"/>
      <c r="U1102" s="138"/>
      <c r="V1102" s="103" t="s">
        <v>83</v>
      </c>
      <c r="W1102" s="52">
        <v>509573</v>
      </c>
      <c r="X1102" s="50">
        <f>W1102/T1093</f>
        <v>4.7589859617604927E-4</v>
      </c>
      <c r="Y1102" s="52">
        <v>32</v>
      </c>
      <c r="Z1102" s="64">
        <f>IFERROR(Y1102/U1093,"-")</f>
        <v>1.9104477611940299E-2</v>
      </c>
      <c r="AA1102" s="61">
        <f t="shared" si="198"/>
        <v>15924.15625</v>
      </c>
      <c r="AB1102" s="138"/>
      <c r="AC1102" s="138"/>
      <c r="AD1102" s="103" t="s">
        <v>83</v>
      </c>
      <c r="AE1102" s="52">
        <v>872326</v>
      </c>
      <c r="AF1102" s="64">
        <f>IFERROR(AE1102/AB1093,"-")</f>
        <v>8.0318982168676967E-4</v>
      </c>
      <c r="AG1102" s="52">
        <v>48</v>
      </c>
      <c r="AH1102" s="64">
        <f>IFERROR(AG1102/AC1093,"-")</f>
        <v>4.0851063829787232E-2</v>
      </c>
      <c r="AI1102" s="61">
        <f t="shared" si="199"/>
        <v>18173.458333333332</v>
      </c>
      <c r="AJ1102" s="138"/>
      <c r="AK1102" s="138"/>
      <c r="AL1102" s="103" t="s">
        <v>83</v>
      </c>
      <c r="AM1102" s="52">
        <v>1001620</v>
      </c>
      <c r="AN1102" s="64">
        <f>IFERROR(AM1102/AJ1093,"-")</f>
        <v>1.0907644479135638E-3</v>
      </c>
      <c r="AO1102" s="52">
        <v>32</v>
      </c>
      <c r="AP1102" s="64">
        <f>IFERROR(AO1102/AK1093,"-")</f>
        <v>4.1830065359477121E-2</v>
      </c>
      <c r="AQ1102" s="61">
        <f t="shared" si="200"/>
        <v>31300.625</v>
      </c>
      <c r="AR1102" s="138"/>
      <c r="AS1102" s="138"/>
      <c r="AT1102" s="103" t="s">
        <v>83</v>
      </c>
      <c r="AU1102" s="52">
        <v>402059</v>
      </c>
      <c r="AV1102" s="64">
        <f>IFERROR(AU1102/AR1093,"-")</f>
        <v>9.5290502966880006E-4</v>
      </c>
      <c r="AW1102" s="52">
        <v>20</v>
      </c>
      <c r="AX1102" s="64">
        <f>IFERROR(AW1102/AS1093,"-")</f>
        <v>5.4054054054054057E-2</v>
      </c>
      <c r="AY1102" s="61">
        <f t="shared" si="201"/>
        <v>20102.95</v>
      </c>
      <c r="AZ1102" s="138"/>
      <c r="BA1102" s="138"/>
      <c r="BB1102" s="103" t="s">
        <v>83</v>
      </c>
      <c r="BC1102" s="52">
        <v>145470</v>
      </c>
      <c r="BD1102" s="64">
        <f>IFERROR(BC1102/AZ1093,"-")</f>
        <v>9.7535497168205318E-4</v>
      </c>
      <c r="BE1102" s="52">
        <v>9</v>
      </c>
      <c r="BF1102" s="64">
        <f>IFERROR(BE1102/BA1093,"-")</f>
        <v>6.8181818181818177E-2</v>
      </c>
      <c r="BG1102" s="61">
        <f t="shared" si="202"/>
        <v>16163.333333333334</v>
      </c>
      <c r="BH1102" s="138"/>
      <c r="BI1102" s="150"/>
      <c r="BJ1102" s="103" t="s">
        <v>83</v>
      </c>
      <c r="BK1102" s="52">
        <f t="shared" si="194"/>
        <v>2931048</v>
      </c>
      <c r="BL1102" s="64">
        <f>IFERROR(BK1102/BH1093,"-")</f>
        <v>7.9678068469534987E-4</v>
      </c>
      <c r="BM1102" s="52">
        <f t="shared" si="195"/>
        <v>141</v>
      </c>
      <c r="BN1102" s="64">
        <f>IFERROR(BM1102/BI1093,"-")</f>
        <v>3.4000482276344349E-2</v>
      </c>
      <c r="BO1102" s="61">
        <f t="shared" si="203"/>
        <v>20787.574468085106</v>
      </c>
    </row>
    <row r="1103" spans="2:67" s="106" customFormat="1">
      <c r="B1103" s="179"/>
      <c r="C1103" s="173"/>
      <c r="D1103" s="138"/>
      <c r="E1103" s="138"/>
      <c r="F1103" s="103" t="s">
        <v>85</v>
      </c>
      <c r="G1103" s="52">
        <v>0</v>
      </c>
      <c r="H1103" s="64">
        <f>IFERROR(G1103/D1093,"-")</f>
        <v>0</v>
      </c>
      <c r="I1103" s="52">
        <v>0</v>
      </c>
      <c r="J1103" s="64">
        <f>IFERROR(I1103/E1093,"-")</f>
        <v>0</v>
      </c>
      <c r="K1103" s="61" t="str">
        <f t="shared" si="196"/>
        <v>-</v>
      </c>
      <c r="L1103" s="138"/>
      <c r="M1103" s="138"/>
      <c r="N1103" s="103" t="s">
        <v>85</v>
      </c>
      <c r="O1103" s="52">
        <v>0</v>
      </c>
      <c r="P1103" s="64">
        <f>IFERROR(O1103/L1093,"-")</f>
        <v>0</v>
      </c>
      <c r="Q1103" s="52">
        <v>0</v>
      </c>
      <c r="R1103" s="64">
        <f>IFERROR(Q1103/M1093,"-")</f>
        <v>0</v>
      </c>
      <c r="S1103" s="61" t="str">
        <f t="shared" si="197"/>
        <v>-</v>
      </c>
      <c r="T1103" s="138"/>
      <c r="U1103" s="138"/>
      <c r="V1103" s="103" t="s">
        <v>85</v>
      </c>
      <c r="W1103" s="52">
        <v>697199</v>
      </c>
      <c r="X1103" s="50">
        <f>W1103/T1093</f>
        <v>6.5112559997359631E-4</v>
      </c>
      <c r="Y1103" s="52">
        <v>16</v>
      </c>
      <c r="Z1103" s="64">
        <f>IFERROR(Y1103/U1093,"-")</f>
        <v>9.5522388059701493E-3</v>
      </c>
      <c r="AA1103" s="61">
        <f t="shared" si="198"/>
        <v>43574.9375</v>
      </c>
      <c r="AB1103" s="138"/>
      <c r="AC1103" s="138"/>
      <c r="AD1103" s="103" t="s">
        <v>85</v>
      </c>
      <c r="AE1103" s="52">
        <v>1856926</v>
      </c>
      <c r="AF1103" s="64">
        <f>IFERROR(AE1103/AB1093,"-")</f>
        <v>1.7097553699253795E-3</v>
      </c>
      <c r="AG1103" s="52">
        <v>33</v>
      </c>
      <c r="AH1103" s="64">
        <f>IFERROR(AG1103/AC1093,"-")</f>
        <v>2.8085106382978724E-2</v>
      </c>
      <c r="AI1103" s="61">
        <f t="shared" si="199"/>
        <v>56270.484848484848</v>
      </c>
      <c r="AJ1103" s="138"/>
      <c r="AK1103" s="138"/>
      <c r="AL1103" s="103" t="s">
        <v>85</v>
      </c>
      <c r="AM1103" s="52">
        <v>1211696</v>
      </c>
      <c r="AN1103" s="64">
        <f>IFERROR(AM1103/AJ1093,"-")</f>
        <v>1.3195372681047439E-3</v>
      </c>
      <c r="AO1103" s="52">
        <v>30</v>
      </c>
      <c r="AP1103" s="64">
        <f>IFERROR(AO1103/AK1093,"-")</f>
        <v>3.9215686274509803E-2</v>
      </c>
      <c r="AQ1103" s="61">
        <f t="shared" si="200"/>
        <v>40389.866666666669</v>
      </c>
      <c r="AR1103" s="138"/>
      <c r="AS1103" s="138"/>
      <c r="AT1103" s="103" t="s">
        <v>85</v>
      </c>
      <c r="AU1103" s="52">
        <v>1372420</v>
      </c>
      <c r="AV1103" s="64">
        <f>IFERROR(AU1103/AR1093,"-")</f>
        <v>3.2527214185431854E-3</v>
      </c>
      <c r="AW1103" s="52">
        <v>31</v>
      </c>
      <c r="AX1103" s="64">
        <f>IFERROR(AW1103/AS1093,"-")</f>
        <v>8.3783783783783788E-2</v>
      </c>
      <c r="AY1103" s="61">
        <f t="shared" si="201"/>
        <v>44271.612903225803</v>
      </c>
      <c r="AZ1103" s="138"/>
      <c r="BA1103" s="138"/>
      <c r="BB1103" s="103" t="s">
        <v>85</v>
      </c>
      <c r="BC1103" s="52">
        <v>964199</v>
      </c>
      <c r="BD1103" s="64">
        <f>IFERROR(BC1103/AZ1093,"-")</f>
        <v>6.4648125960051145E-3</v>
      </c>
      <c r="BE1103" s="52">
        <v>15</v>
      </c>
      <c r="BF1103" s="64">
        <f>IFERROR(BE1103/BA1093,"-")</f>
        <v>0.11363636363636363</v>
      </c>
      <c r="BG1103" s="61">
        <f t="shared" si="202"/>
        <v>64279.933333333334</v>
      </c>
      <c r="BH1103" s="138"/>
      <c r="BI1103" s="150"/>
      <c r="BJ1103" s="103" t="s">
        <v>85</v>
      </c>
      <c r="BK1103" s="52">
        <f t="shared" si="194"/>
        <v>6102440</v>
      </c>
      <c r="BL1103" s="64">
        <f>IFERROR(BK1103/BH1093,"-")</f>
        <v>1.6588968592504425E-3</v>
      </c>
      <c r="BM1103" s="52">
        <f t="shared" si="195"/>
        <v>125</v>
      </c>
      <c r="BN1103" s="64">
        <f>IFERROR(BM1103/BI1093,"-")</f>
        <v>3.0142271521581866E-2</v>
      </c>
      <c r="BO1103" s="61">
        <f t="shared" si="203"/>
        <v>48819.519999999997</v>
      </c>
    </row>
    <row r="1104" spans="2:67" s="106" customFormat="1">
      <c r="B1104" s="179"/>
      <c r="C1104" s="173"/>
      <c r="D1104" s="138"/>
      <c r="E1104" s="138"/>
      <c r="F1104" s="103" t="s">
        <v>87</v>
      </c>
      <c r="G1104" s="52">
        <v>0</v>
      </c>
      <c r="H1104" s="64">
        <f>IFERROR(G1104/D1093,"-")</f>
        <v>0</v>
      </c>
      <c r="I1104" s="52">
        <v>0</v>
      </c>
      <c r="J1104" s="64">
        <f>IFERROR(I1104/E1093,"-")</f>
        <v>0</v>
      </c>
      <c r="K1104" s="61" t="str">
        <f t="shared" si="196"/>
        <v>-</v>
      </c>
      <c r="L1104" s="138"/>
      <c r="M1104" s="138"/>
      <c r="N1104" s="103" t="s">
        <v>87</v>
      </c>
      <c r="O1104" s="52">
        <v>321217</v>
      </c>
      <c r="P1104" s="64">
        <f>IFERROR(O1104/L1093,"-")</f>
        <v>1.6086717441646168E-2</v>
      </c>
      <c r="Q1104" s="52">
        <v>1</v>
      </c>
      <c r="R1104" s="64">
        <f>IFERROR(Q1104/M1093,"-")</f>
        <v>0.05</v>
      </c>
      <c r="S1104" s="61">
        <f t="shared" si="197"/>
        <v>321217</v>
      </c>
      <c r="T1104" s="138"/>
      <c r="U1104" s="138"/>
      <c r="V1104" s="103" t="s">
        <v>87</v>
      </c>
      <c r="W1104" s="52">
        <v>2974359</v>
      </c>
      <c r="X1104" s="50">
        <f>W1104/T1093</f>
        <v>2.7778027341001147E-3</v>
      </c>
      <c r="Y1104" s="52">
        <v>13</v>
      </c>
      <c r="Z1104" s="64">
        <f>IFERROR(Y1104/U1093,"-")</f>
        <v>7.7611940298507459E-3</v>
      </c>
      <c r="AA1104" s="61">
        <f t="shared" si="198"/>
        <v>228796.84615384616</v>
      </c>
      <c r="AB1104" s="138"/>
      <c r="AC1104" s="138"/>
      <c r="AD1104" s="103" t="s">
        <v>87</v>
      </c>
      <c r="AE1104" s="52">
        <v>8130156</v>
      </c>
      <c r="AF1104" s="64">
        <f>IFERROR(AE1104/AB1093,"-")</f>
        <v>7.4858006615939696E-3</v>
      </c>
      <c r="AG1104" s="52">
        <v>24</v>
      </c>
      <c r="AH1104" s="64">
        <f>IFERROR(AG1104/AC1093,"-")</f>
        <v>2.0425531914893616E-2</v>
      </c>
      <c r="AI1104" s="61">
        <f t="shared" si="199"/>
        <v>338756.5</v>
      </c>
      <c r="AJ1104" s="138"/>
      <c r="AK1104" s="138"/>
      <c r="AL1104" s="103" t="s">
        <v>87</v>
      </c>
      <c r="AM1104" s="52">
        <v>20444965</v>
      </c>
      <c r="AN1104" s="64">
        <f>IFERROR(AM1104/AJ1093,"-")</f>
        <v>2.2264572353624262E-2</v>
      </c>
      <c r="AO1104" s="52">
        <v>26</v>
      </c>
      <c r="AP1104" s="64">
        <f>IFERROR(AO1104/AK1093,"-")</f>
        <v>3.3986928104575161E-2</v>
      </c>
      <c r="AQ1104" s="61">
        <f t="shared" si="200"/>
        <v>786344.80769230775</v>
      </c>
      <c r="AR1104" s="138"/>
      <c r="AS1104" s="138"/>
      <c r="AT1104" s="103" t="s">
        <v>87</v>
      </c>
      <c r="AU1104" s="52">
        <v>13859914</v>
      </c>
      <c r="AV1104" s="64">
        <f>IFERROR(AU1104/AR1093,"-")</f>
        <v>3.2848864871516413E-2</v>
      </c>
      <c r="AW1104" s="52">
        <v>28</v>
      </c>
      <c r="AX1104" s="64">
        <f>IFERROR(AW1104/AS1093,"-")</f>
        <v>7.567567567567568E-2</v>
      </c>
      <c r="AY1104" s="61">
        <f t="shared" si="201"/>
        <v>494996.92857142858</v>
      </c>
      <c r="AZ1104" s="138"/>
      <c r="BA1104" s="138"/>
      <c r="BB1104" s="103" t="s">
        <v>87</v>
      </c>
      <c r="BC1104" s="52">
        <v>8987370</v>
      </c>
      <c r="BD1104" s="64">
        <f>IFERROR(BC1104/AZ1093,"-")</f>
        <v>6.0258995063216705E-2</v>
      </c>
      <c r="BE1104" s="52">
        <v>19</v>
      </c>
      <c r="BF1104" s="64">
        <f>IFERROR(BE1104/BA1093,"-")</f>
        <v>0.14393939393939395</v>
      </c>
      <c r="BG1104" s="61">
        <f t="shared" si="202"/>
        <v>473019.4736842105</v>
      </c>
      <c r="BH1104" s="138"/>
      <c r="BI1104" s="150"/>
      <c r="BJ1104" s="103" t="s">
        <v>87</v>
      </c>
      <c r="BK1104" s="52">
        <f t="shared" si="194"/>
        <v>54717981</v>
      </c>
      <c r="BL1104" s="64">
        <f>IFERROR(BK1104/BH1093,"-")</f>
        <v>1.4874621762020665E-2</v>
      </c>
      <c r="BM1104" s="52">
        <f t="shared" si="195"/>
        <v>111</v>
      </c>
      <c r="BN1104" s="64">
        <f>IFERROR(BM1104/BI1093,"-")</f>
        <v>2.6766337111164697E-2</v>
      </c>
      <c r="BO1104" s="61">
        <f t="shared" si="203"/>
        <v>492954.78378378379</v>
      </c>
    </row>
    <row r="1105" spans="2:67" s="106" customFormat="1">
      <c r="B1105" s="179"/>
      <c r="C1105" s="173"/>
      <c r="D1105" s="138"/>
      <c r="E1105" s="138"/>
      <c r="F1105" s="103" t="s">
        <v>89</v>
      </c>
      <c r="G1105" s="52">
        <v>4153</v>
      </c>
      <c r="H1105" s="64">
        <f>IFERROR(G1105/D1093,"-")</f>
        <v>3.3330898858820006E-4</v>
      </c>
      <c r="I1105" s="52">
        <v>1</v>
      </c>
      <c r="J1105" s="64">
        <f>IFERROR(I1105/E1093,"-")</f>
        <v>0.1</v>
      </c>
      <c r="K1105" s="61">
        <f t="shared" si="196"/>
        <v>4153</v>
      </c>
      <c r="L1105" s="138"/>
      <c r="M1105" s="138"/>
      <c r="N1105" s="103" t="s">
        <v>89</v>
      </c>
      <c r="O1105" s="52">
        <v>759609</v>
      </c>
      <c r="P1105" s="64">
        <f>IFERROR(O1105/L1093,"-")</f>
        <v>3.8041620926449735E-2</v>
      </c>
      <c r="Q1105" s="52">
        <v>4</v>
      </c>
      <c r="R1105" s="64">
        <f>IFERROR(Q1105/M1093,"-")</f>
        <v>0.2</v>
      </c>
      <c r="S1105" s="61">
        <f t="shared" si="197"/>
        <v>189902.25</v>
      </c>
      <c r="T1105" s="138"/>
      <c r="U1105" s="138"/>
      <c r="V1105" s="103" t="s">
        <v>89</v>
      </c>
      <c r="W1105" s="52">
        <v>10733926</v>
      </c>
      <c r="X1105" s="50">
        <f>W1105/T1093</f>
        <v>1.0024589832776846E-2</v>
      </c>
      <c r="Y1105" s="52">
        <v>187</v>
      </c>
      <c r="Z1105" s="64">
        <f>IFERROR(Y1105/U1093,"-")</f>
        <v>0.11164179104477612</v>
      </c>
      <c r="AA1105" s="61">
        <f t="shared" si="198"/>
        <v>57400.673796791445</v>
      </c>
      <c r="AB1105" s="138"/>
      <c r="AC1105" s="138"/>
      <c r="AD1105" s="103" t="s">
        <v>89</v>
      </c>
      <c r="AE1105" s="52">
        <v>7012025</v>
      </c>
      <c r="AF1105" s="64">
        <f>IFERROR(AE1105/AB1093,"-")</f>
        <v>6.4562871098799894E-3</v>
      </c>
      <c r="AG1105" s="52">
        <v>170</v>
      </c>
      <c r="AH1105" s="64">
        <f>IFERROR(AG1105/AC1093,"-")</f>
        <v>0.14468085106382977</v>
      </c>
      <c r="AI1105" s="61">
        <f t="shared" si="199"/>
        <v>41247.205882352944</v>
      </c>
      <c r="AJ1105" s="138"/>
      <c r="AK1105" s="138"/>
      <c r="AL1105" s="103" t="s">
        <v>89</v>
      </c>
      <c r="AM1105" s="52">
        <v>8029474</v>
      </c>
      <c r="AN1105" s="64">
        <f>IFERROR(AM1105/AJ1093,"-")</f>
        <v>8.744099333725679E-3</v>
      </c>
      <c r="AO1105" s="52">
        <v>114</v>
      </c>
      <c r="AP1105" s="64">
        <f>IFERROR(AO1105/AK1093,"-")</f>
        <v>0.14901960784313725</v>
      </c>
      <c r="AQ1105" s="61">
        <f t="shared" si="200"/>
        <v>70433.982456140351</v>
      </c>
      <c r="AR1105" s="138"/>
      <c r="AS1105" s="138"/>
      <c r="AT1105" s="103" t="s">
        <v>89</v>
      </c>
      <c r="AU1105" s="52">
        <v>2337358</v>
      </c>
      <c r="AV1105" s="64">
        <f>IFERROR(AU1105/AR1093,"-")</f>
        <v>5.5396849575226701E-3</v>
      </c>
      <c r="AW1105" s="52">
        <v>57</v>
      </c>
      <c r="AX1105" s="64">
        <f>IFERROR(AW1105/AS1093,"-")</f>
        <v>0.15405405405405406</v>
      </c>
      <c r="AY1105" s="61">
        <f t="shared" si="201"/>
        <v>41006.280701754389</v>
      </c>
      <c r="AZ1105" s="138"/>
      <c r="BA1105" s="138"/>
      <c r="BB1105" s="103" t="s">
        <v>89</v>
      </c>
      <c r="BC1105" s="52">
        <v>1568168</v>
      </c>
      <c r="BD1105" s="64">
        <f>IFERROR(BC1105/AZ1093,"-")</f>
        <v>1.0514335981526788E-2</v>
      </c>
      <c r="BE1105" s="52">
        <v>18</v>
      </c>
      <c r="BF1105" s="64">
        <f>IFERROR(BE1105/BA1093,"-")</f>
        <v>0.13636363636363635</v>
      </c>
      <c r="BG1105" s="61">
        <f t="shared" si="202"/>
        <v>87120.444444444438</v>
      </c>
      <c r="BH1105" s="138"/>
      <c r="BI1105" s="150"/>
      <c r="BJ1105" s="103" t="s">
        <v>89</v>
      </c>
      <c r="BK1105" s="52">
        <f t="shared" si="194"/>
        <v>30444713</v>
      </c>
      <c r="BL1105" s="64">
        <f>IFERROR(BK1105/BH1093,"-")</f>
        <v>8.2761385243412654E-3</v>
      </c>
      <c r="BM1105" s="52">
        <f t="shared" si="195"/>
        <v>551</v>
      </c>
      <c r="BN1105" s="64">
        <f>IFERROR(BM1105/BI1093,"-")</f>
        <v>0.13286713286713286</v>
      </c>
      <c r="BO1105" s="61">
        <f t="shared" si="203"/>
        <v>55253.562613430127</v>
      </c>
    </row>
    <row r="1106" spans="2:67" s="106" customFormat="1">
      <c r="B1106" s="179"/>
      <c r="C1106" s="173"/>
      <c r="D1106" s="138"/>
      <c r="E1106" s="138"/>
      <c r="F1106" s="103" t="s">
        <v>91</v>
      </c>
      <c r="G1106" s="52">
        <v>354456</v>
      </c>
      <c r="H1106" s="64">
        <f>IFERROR(G1106/D1093,"-")</f>
        <v>2.8447717519628955E-2</v>
      </c>
      <c r="I1106" s="52">
        <v>1</v>
      </c>
      <c r="J1106" s="64">
        <f>IFERROR(I1106/E1093,"-")</f>
        <v>0.1</v>
      </c>
      <c r="K1106" s="61">
        <f t="shared" si="196"/>
        <v>354456</v>
      </c>
      <c r="L1106" s="138"/>
      <c r="M1106" s="138"/>
      <c r="N1106" s="103" t="s">
        <v>91</v>
      </c>
      <c r="O1106" s="52">
        <v>78206</v>
      </c>
      <c r="P1106" s="64">
        <f>IFERROR(O1106/L1093,"-")</f>
        <v>3.916597889406165E-3</v>
      </c>
      <c r="Q1106" s="52">
        <v>2</v>
      </c>
      <c r="R1106" s="64">
        <f>IFERROR(Q1106/M1093,"-")</f>
        <v>0.1</v>
      </c>
      <c r="S1106" s="61">
        <f t="shared" si="197"/>
        <v>39103</v>
      </c>
      <c r="T1106" s="138"/>
      <c r="U1106" s="138"/>
      <c r="V1106" s="103" t="s">
        <v>91</v>
      </c>
      <c r="W1106" s="52">
        <v>17324650</v>
      </c>
      <c r="X1106" s="50">
        <f>W1106/T1093</f>
        <v>1.6179775251517235E-2</v>
      </c>
      <c r="Y1106" s="52">
        <v>82</v>
      </c>
      <c r="Z1106" s="64">
        <f>IFERROR(Y1106/U1093,"-")</f>
        <v>4.8955223880597018E-2</v>
      </c>
      <c r="AA1106" s="61">
        <f t="shared" si="198"/>
        <v>211276.21951219512</v>
      </c>
      <c r="AB1106" s="138"/>
      <c r="AC1106" s="138"/>
      <c r="AD1106" s="103" t="s">
        <v>91</v>
      </c>
      <c r="AE1106" s="52">
        <v>29588684</v>
      </c>
      <c r="AF1106" s="64">
        <f>IFERROR(AE1106/AB1093,"-")</f>
        <v>2.7243633487831587E-2</v>
      </c>
      <c r="AG1106" s="52">
        <v>146</v>
      </c>
      <c r="AH1106" s="64">
        <f>IFERROR(AG1106/AC1093,"-")</f>
        <v>0.12425531914893617</v>
      </c>
      <c r="AI1106" s="61">
        <f t="shared" si="199"/>
        <v>202662.21917808219</v>
      </c>
      <c r="AJ1106" s="138"/>
      <c r="AK1106" s="138"/>
      <c r="AL1106" s="103" t="s">
        <v>91</v>
      </c>
      <c r="AM1106" s="52">
        <v>39424012</v>
      </c>
      <c r="AN1106" s="64">
        <f>IFERROR(AM1106/AJ1093,"-")</f>
        <v>4.2932759613144418E-2</v>
      </c>
      <c r="AO1106" s="52">
        <v>170</v>
      </c>
      <c r="AP1106" s="64">
        <f>IFERROR(AO1106/AK1093,"-")</f>
        <v>0.22222222222222221</v>
      </c>
      <c r="AQ1106" s="61">
        <f t="shared" si="200"/>
        <v>231905.95294117648</v>
      </c>
      <c r="AR1106" s="138"/>
      <c r="AS1106" s="138"/>
      <c r="AT1106" s="103" t="s">
        <v>91</v>
      </c>
      <c r="AU1106" s="52">
        <v>35742162</v>
      </c>
      <c r="AV1106" s="64">
        <f>IFERROR(AU1106/AR1093,"-")</f>
        <v>8.4711164135206671E-2</v>
      </c>
      <c r="AW1106" s="52">
        <v>116</v>
      </c>
      <c r="AX1106" s="64">
        <f>IFERROR(AW1106/AS1093,"-")</f>
        <v>0.31351351351351353</v>
      </c>
      <c r="AY1106" s="61">
        <f t="shared" si="201"/>
        <v>308122.08620689658</v>
      </c>
      <c r="AZ1106" s="138"/>
      <c r="BA1106" s="138"/>
      <c r="BB1106" s="103" t="s">
        <v>91</v>
      </c>
      <c r="BC1106" s="52">
        <v>7616015</v>
      </c>
      <c r="BD1106" s="64">
        <f>IFERROR(BC1106/AZ1093,"-")</f>
        <v>5.1064261322988191E-2</v>
      </c>
      <c r="BE1106" s="52">
        <v>45</v>
      </c>
      <c r="BF1106" s="64">
        <f>IFERROR(BE1106/BA1093,"-")</f>
        <v>0.34090909090909088</v>
      </c>
      <c r="BG1106" s="61">
        <f t="shared" si="202"/>
        <v>169244.77777777778</v>
      </c>
      <c r="BH1106" s="138"/>
      <c r="BI1106" s="150"/>
      <c r="BJ1106" s="103" t="s">
        <v>91</v>
      </c>
      <c r="BK1106" s="52">
        <f t="shared" si="194"/>
        <v>130128185</v>
      </c>
      <c r="BL1106" s="64">
        <f>IFERROR(BK1106/BH1093,"-")</f>
        <v>3.5374249873240955E-2</v>
      </c>
      <c r="BM1106" s="52">
        <f t="shared" si="195"/>
        <v>562</v>
      </c>
      <c r="BN1106" s="64">
        <f>IFERROR(BM1106/BI1093,"-")</f>
        <v>0.13551965276103206</v>
      </c>
      <c r="BO1106" s="61">
        <f t="shared" si="203"/>
        <v>231544.8131672598</v>
      </c>
    </row>
    <row r="1107" spans="2:67" s="106" customFormat="1">
      <c r="B1107" s="179"/>
      <c r="C1107" s="173"/>
      <c r="D1107" s="138"/>
      <c r="E1107" s="138"/>
      <c r="F1107" s="103" t="s">
        <v>95</v>
      </c>
      <c r="G1107" s="52">
        <v>354456</v>
      </c>
      <c r="H1107" s="64">
        <f>IFERROR(G1107/D1093,"-")</f>
        <v>2.8447717519628955E-2</v>
      </c>
      <c r="I1107" s="52">
        <v>1</v>
      </c>
      <c r="J1107" s="64">
        <f>IFERROR(I1107/E1093,"-")</f>
        <v>0.1</v>
      </c>
      <c r="K1107" s="61">
        <f t="shared" si="196"/>
        <v>354456</v>
      </c>
      <c r="L1107" s="138"/>
      <c r="M1107" s="138"/>
      <c r="N1107" s="103" t="s">
        <v>95</v>
      </c>
      <c r="O1107" s="52">
        <v>60601</v>
      </c>
      <c r="P1107" s="64">
        <f>IFERROR(O1107/L1093,"-")</f>
        <v>3.0349301677096772E-3</v>
      </c>
      <c r="Q1107" s="52">
        <v>1</v>
      </c>
      <c r="R1107" s="64">
        <f>IFERROR(Q1107/M1093,"-")</f>
        <v>0.05</v>
      </c>
      <c r="S1107" s="61">
        <f t="shared" si="197"/>
        <v>60601</v>
      </c>
      <c r="T1107" s="138"/>
      <c r="U1107" s="138"/>
      <c r="V1107" s="103" t="s">
        <v>95</v>
      </c>
      <c r="W1107" s="52">
        <v>4915546</v>
      </c>
      <c r="X1107" s="50">
        <f>W1107/T1093</f>
        <v>4.5907091640232005E-3</v>
      </c>
      <c r="Y1107" s="52">
        <v>76</v>
      </c>
      <c r="Z1107" s="64">
        <f>IFERROR(Y1107/U1093,"-")</f>
        <v>4.5373134328358211E-2</v>
      </c>
      <c r="AA1107" s="61">
        <f t="shared" si="198"/>
        <v>64678.23684210526</v>
      </c>
      <c r="AB1107" s="138"/>
      <c r="AC1107" s="138"/>
      <c r="AD1107" s="103" t="s">
        <v>95</v>
      </c>
      <c r="AE1107" s="52">
        <v>3598142</v>
      </c>
      <c r="AF1107" s="64">
        <f>IFERROR(AE1107/AB1093,"-")</f>
        <v>3.3129713334048017E-3</v>
      </c>
      <c r="AG1107" s="52">
        <v>90</v>
      </c>
      <c r="AH1107" s="64">
        <f>IFERROR(AG1107/AC1093,"-")</f>
        <v>7.6595744680851063E-2</v>
      </c>
      <c r="AI1107" s="61">
        <f t="shared" si="199"/>
        <v>39979.355555555558</v>
      </c>
      <c r="AJ1107" s="138"/>
      <c r="AK1107" s="138"/>
      <c r="AL1107" s="103" t="s">
        <v>95</v>
      </c>
      <c r="AM1107" s="52">
        <v>3834478</v>
      </c>
      <c r="AN1107" s="64">
        <f>IFERROR(AM1107/AJ1093,"-")</f>
        <v>4.1757475676471173E-3</v>
      </c>
      <c r="AO1107" s="52">
        <v>52</v>
      </c>
      <c r="AP1107" s="64">
        <f>IFERROR(AO1107/AK1093,"-")</f>
        <v>6.7973856209150321E-2</v>
      </c>
      <c r="AQ1107" s="61">
        <f t="shared" si="200"/>
        <v>73739.961538461532</v>
      </c>
      <c r="AR1107" s="138"/>
      <c r="AS1107" s="138"/>
      <c r="AT1107" s="103" t="s">
        <v>95</v>
      </c>
      <c r="AU1107" s="52">
        <v>710483</v>
      </c>
      <c r="AV1107" s="64">
        <f>IFERROR(AU1107/AR1093,"-")</f>
        <v>1.6838892406193572E-3</v>
      </c>
      <c r="AW1107" s="52">
        <v>29</v>
      </c>
      <c r="AX1107" s="64">
        <f>IFERROR(AW1107/AS1093,"-")</f>
        <v>7.8378378378378383E-2</v>
      </c>
      <c r="AY1107" s="61">
        <f t="shared" si="201"/>
        <v>24499.413793103449</v>
      </c>
      <c r="AZ1107" s="138"/>
      <c r="BA1107" s="138"/>
      <c r="BB1107" s="103" t="s">
        <v>95</v>
      </c>
      <c r="BC1107" s="52">
        <v>234967</v>
      </c>
      <c r="BD1107" s="64">
        <f>IFERROR(BC1107/AZ1093,"-")</f>
        <v>1.5754192041741732E-3</v>
      </c>
      <c r="BE1107" s="52">
        <v>10</v>
      </c>
      <c r="BF1107" s="64">
        <f>IFERROR(BE1107/BA1093,"-")</f>
        <v>7.575757575757576E-2</v>
      </c>
      <c r="BG1107" s="61">
        <f t="shared" si="202"/>
        <v>23496.7</v>
      </c>
      <c r="BH1107" s="138"/>
      <c r="BI1107" s="150"/>
      <c r="BJ1107" s="103" t="s">
        <v>95</v>
      </c>
      <c r="BK1107" s="52">
        <f t="shared" si="194"/>
        <v>13708673</v>
      </c>
      <c r="BL1107" s="64">
        <f>IFERROR(BK1107/BH1093,"-")</f>
        <v>3.7265871658207768E-3</v>
      </c>
      <c r="BM1107" s="52">
        <f t="shared" si="195"/>
        <v>259</v>
      </c>
      <c r="BN1107" s="64">
        <f>IFERROR(BM1107/BI1093,"-")</f>
        <v>6.245478659271763E-2</v>
      </c>
      <c r="BO1107" s="61">
        <f t="shared" si="203"/>
        <v>52929.239382239379</v>
      </c>
    </row>
    <row r="1108" spans="2:67" s="106" customFormat="1">
      <c r="B1108" s="179"/>
      <c r="C1108" s="173"/>
      <c r="D1108" s="138"/>
      <c r="E1108" s="138"/>
      <c r="F1108" s="104" t="s">
        <v>93</v>
      </c>
      <c r="G1108" s="55">
        <v>19537</v>
      </c>
      <c r="H1108" s="65">
        <f>IFERROR(G1108/D1093,"-")</f>
        <v>1.5679888538520743E-3</v>
      </c>
      <c r="I1108" s="55">
        <v>2</v>
      </c>
      <c r="J1108" s="65">
        <f>IFERROR(I1108/E1093,"-")</f>
        <v>0.2</v>
      </c>
      <c r="K1108" s="62">
        <f t="shared" si="196"/>
        <v>9768.5</v>
      </c>
      <c r="L1108" s="138"/>
      <c r="M1108" s="138"/>
      <c r="N1108" s="104" t="s">
        <v>93</v>
      </c>
      <c r="O1108" s="55">
        <v>7454</v>
      </c>
      <c r="P1108" s="65">
        <f>IFERROR(O1108/L1093,"-")</f>
        <v>3.7330026682906115E-4</v>
      </c>
      <c r="Q1108" s="55">
        <v>2</v>
      </c>
      <c r="R1108" s="65">
        <f>IFERROR(Q1108/M1093,"-")</f>
        <v>0.1</v>
      </c>
      <c r="S1108" s="62">
        <f t="shared" si="197"/>
        <v>3727</v>
      </c>
      <c r="T1108" s="138"/>
      <c r="U1108" s="138"/>
      <c r="V1108" s="104" t="s">
        <v>93</v>
      </c>
      <c r="W1108" s="55">
        <v>3866686</v>
      </c>
      <c r="X1108" s="53">
        <f>W1108/T1093</f>
        <v>3.6111615789172179E-3</v>
      </c>
      <c r="Y1108" s="55">
        <v>93</v>
      </c>
      <c r="Z1108" s="65">
        <f>IFERROR(Y1108/U1093,"-")</f>
        <v>5.5522388059701493E-2</v>
      </c>
      <c r="AA1108" s="62">
        <f t="shared" si="198"/>
        <v>41577.268817204298</v>
      </c>
      <c r="AB1108" s="138"/>
      <c r="AC1108" s="138"/>
      <c r="AD1108" s="104" t="s">
        <v>93</v>
      </c>
      <c r="AE1108" s="55">
        <v>3476817</v>
      </c>
      <c r="AF1108" s="65">
        <f>IFERROR(AE1108/AB1093,"-")</f>
        <v>3.2012619436627243E-3</v>
      </c>
      <c r="AG1108" s="55">
        <v>110</v>
      </c>
      <c r="AH1108" s="65">
        <f>IFERROR(AG1108/AC1093,"-")</f>
        <v>9.3617021276595741E-2</v>
      </c>
      <c r="AI1108" s="62">
        <f t="shared" si="199"/>
        <v>31607.427272727273</v>
      </c>
      <c r="AJ1108" s="138"/>
      <c r="AK1108" s="138"/>
      <c r="AL1108" s="104" t="s">
        <v>93</v>
      </c>
      <c r="AM1108" s="55">
        <v>4158973</v>
      </c>
      <c r="AN1108" s="65">
        <f>IFERROR(AM1108/AJ1093,"-")</f>
        <v>4.5291227094431197E-3</v>
      </c>
      <c r="AO1108" s="55">
        <v>104</v>
      </c>
      <c r="AP1108" s="65">
        <f>IFERROR(AO1108/AK1093,"-")</f>
        <v>0.13594771241830064</v>
      </c>
      <c r="AQ1108" s="62">
        <f t="shared" si="200"/>
        <v>39990.125</v>
      </c>
      <c r="AR1108" s="138"/>
      <c r="AS1108" s="138"/>
      <c r="AT1108" s="104" t="s">
        <v>93</v>
      </c>
      <c r="AU1108" s="55">
        <v>2251309</v>
      </c>
      <c r="AV1108" s="65">
        <f>IFERROR(AU1108/AR1093,"-")</f>
        <v>5.3357434342686935E-3</v>
      </c>
      <c r="AW1108" s="55">
        <v>49</v>
      </c>
      <c r="AX1108" s="65">
        <f>IFERROR(AW1108/AS1093,"-")</f>
        <v>0.13243243243243244</v>
      </c>
      <c r="AY1108" s="62">
        <f t="shared" si="201"/>
        <v>45945.081632653062</v>
      </c>
      <c r="AZ1108" s="138"/>
      <c r="BA1108" s="138"/>
      <c r="BB1108" s="104" t="s">
        <v>93</v>
      </c>
      <c r="BC1108" s="55">
        <v>1142776</v>
      </c>
      <c r="BD1108" s="65">
        <f>IFERROR(BC1108/AZ1093,"-")</f>
        <v>7.6621451372718089E-3</v>
      </c>
      <c r="BE1108" s="55">
        <v>20</v>
      </c>
      <c r="BF1108" s="65">
        <f>IFERROR(BE1108/BA1093,"-")</f>
        <v>0.15151515151515152</v>
      </c>
      <c r="BG1108" s="62">
        <f t="shared" si="202"/>
        <v>57138.8</v>
      </c>
      <c r="BH1108" s="138"/>
      <c r="BI1108" s="150"/>
      <c r="BJ1108" s="104" t="s">
        <v>93</v>
      </c>
      <c r="BK1108" s="55">
        <f t="shared" si="194"/>
        <v>14923552</v>
      </c>
      <c r="BL1108" s="65">
        <f>IFERROR(BK1108/BH1093,"-")</f>
        <v>4.0568417783150117E-3</v>
      </c>
      <c r="BM1108" s="55">
        <f t="shared" si="195"/>
        <v>380</v>
      </c>
      <c r="BN1108" s="65">
        <f>IFERROR(BM1108/BI1093,"-")</f>
        <v>9.1632505425608871E-2</v>
      </c>
      <c r="BO1108" s="62">
        <f t="shared" si="203"/>
        <v>39272.505263157895</v>
      </c>
    </row>
    <row r="1109" spans="2:67" s="106" customFormat="1">
      <c r="B1109" s="179"/>
      <c r="C1109" s="174"/>
      <c r="D1109" s="139"/>
      <c r="E1109" s="139"/>
      <c r="F1109" s="105" t="s">
        <v>101</v>
      </c>
      <c r="G1109" s="56">
        <f>SUM(G1093:G1108)</f>
        <v>928562</v>
      </c>
      <c r="H1109" s="65">
        <f>IFERROR(G1109/D1093,"-")</f>
        <v>7.4523973287126469E-2</v>
      </c>
      <c r="I1109" s="55">
        <v>6</v>
      </c>
      <c r="J1109" s="65">
        <f>IFERROR(I1109/E1093,"-")</f>
        <v>0.6</v>
      </c>
      <c r="K1109" s="62">
        <f t="shared" si="196"/>
        <v>154760.33333333334</v>
      </c>
      <c r="L1109" s="139"/>
      <c r="M1109" s="139"/>
      <c r="N1109" s="105" t="s">
        <v>101</v>
      </c>
      <c r="O1109" s="56">
        <f>SUM(O1093:O1108)</f>
        <v>2016166</v>
      </c>
      <c r="P1109" s="65">
        <f>IFERROR(O1109/L1093,"-")</f>
        <v>0.10097066082260274</v>
      </c>
      <c r="Q1109" s="55">
        <v>16</v>
      </c>
      <c r="R1109" s="65">
        <f>IFERROR(Q1109/M1093,"-")</f>
        <v>0.8</v>
      </c>
      <c r="S1109" s="62">
        <f t="shared" si="197"/>
        <v>126010.375</v>
      </c>
      <c r="T1109" s="139"/>
      <c r="U1109" s="139"/>
      <c r="V1109" s="105" t="s">
        <v>101</v>
      </c>
      <c r="W1109" s="56">
        <f>SUM(W1093:W1108)</f>
        <v>180847735</v>
      </c>
      <c r="X1109" s="53">
        <f>W1109/T1093</f>
        <v>0.16889667075790549</v>
      </c>
      <c r="Y1109" s="55">
        <v>1165</v>
      </c>
      <c r="Z1109" s="65">
        <f>IFERROR(Y1109/U1093,"-")</f>
        <v>0.69552238805970146</v>
      </c>
      <c r="AA1109" s="62">
        <f t="shared" si="198"/>
        <v>155234.10729613734</v>
      </c>
      <c r="AB1109" s="139"/>
      <c r="AC1109" s="139"/>
      <c r="AD1109" s="105" t="s">
        <v>101</v>
      </c>
      <c r="AE1109" s="56">
        <f>SUM(AE1093:AE1108)</f>
        <v>243180082</v>
      </c>
      <c r="AF1109" s="65">
        <f>IFERROR(AE1109/AB1093,"-")</f>
        <v>0.22390684984667891</v>
      </c>
      <c r="AG1109" s="55">
        <v>960</v>
      </c>
      <c r="AH1109" s="65">
        <f>IFERROR(AG1109/AC1093,"-")</f>
        <v>0.81702127659574464</v>
      </c>
      <c r="AI1109" s="62">
        <f t="shared" si="199"/>
        <v>253312.58541666667</v>
      </c>
      <c r="AJ1109" s="139"/>
      <c r="AK1109" s="139"/>
      <c r="AL1109" s="105" t="s">
        <v>101</v>
      </c>
      <c r="AM1109" s="56">
        <f>SUM(AM1093:AM1108)</f>
        <v>263507712</v>
      </c>
      <c r="AN1109" s="65">
        <f>IFERROR(AM1109/AJ1093,"-")</f>
        <v>0.28695996885110753</v>
      </c>
      <c r="AO1109" s="55">
        <v>664</v>
      </c>
      <c r="AP1109" s="65">
        <f>IFERROR(AO1109/AK1093,"-")</f>
        <v>0.86797385620915035</v>
      </c>
      <c r="AQ1109" s="62">
        <f t="shared" si="200"/>
        <v>396848.96385542169</v>
      </c>
      <c r="AR1109" s="139"/>
      <c r="AS1109" s="139"/>
      <c r="AT1109" s="105" t="s">
        <v>101</v>
      </c>
      <c r="AU1109" s="56">
        <f>SUM(AU1093:AU1108)</f>
        <v>170987907</v>
      </c>
      <c r="AV1109" s="65">
        <f>IFERROR(AU1109/AR1093,"-")</f>
        <v>0.40525205652115992</v>
      </c>
      <c r="AW1109" s="55">
        <v>320</v>
      </c>
      <c r="AX1109" s="65">
        <f>IFERROR(AW1109/AS1093,"-")</f>
        <v>0.86486486486486491</v>
      </c>
      <c r="AY1109" s="62">
        <f t="shared" si="201"/>
        <v>534337.20937499998</v>
      </c>
      <c r="AZ1109" s="139"/>
      <c r="BA1109" s="139"/>
      <c r="BB1109" s="105" t="s">
        <v>101</v>
      </c>
      <c r="BC1109" s="56">
        <f>SUM(BC1093:BC1108)</f>
        <v>64699914</v>
      </c>
      <c r="BD1109" s="65">
        <f>IFERROR(BC1109/AZ1093,"-")</f>
        <v>0.43380341504984721</v>
      </c>
      <c r="BE1109" s="55">
        <v>113</v>
      </c>
      <c r="BF1109" s="65">
        <f>IFERROR(BE1109/BA1093,"-")</f>
        <v>0.85606060606060608</v>
      </c>
      <c r="BG1109" s="62">
        <f t="shared" si="202"/>
        <v>572565.61061946908</v>
      </c>
      <c r="BH1109" s="139"/>
      <c r="BI1109" s="151"/>
      <c r="BJ1109" s="105" t="s">
        <v>101</v>
      </c>
      <c r="BK1109" s="56">
        <f t="shared" si="194"/>
        <v>926168078</v>
      </c>
      <c r="BL1109" s="65">
        <f>IFERROR(BK1109/BH1093,"-")</f>
        <v>0.2517709827105582</v>
      </c>
      <c r="BM1109" s="56">
        <f t="shared" si="195"/>
        <v>3244</v>
      </c>
      <c r="BN1109" s="65">
        <f>IFERROR(BM1109/BI1093,"-")</f>
        <v>0.78225223052809256</v>
      </c>
      <c r="BO1109" s="62">
        <f t="shared" si="203"/>
        <v>285501.87361282366</v>
      </c>
    </row>
    <row r="1110" spans="2:67" s="106" customFormat="1">
      <c r="B1110" s="179">
        <v>66</v>
      </c>
      <c r="C1110" s="172" t="s">
        <v>5</v>
      </c>
      <c r="D1110" s="137">
        <v>7638490</v>
      </c>
      <c r="E1110" s="137">
        <v>9</v>
      </c>
      <c r="F1110" s="101" t="s">
        <v>66</v>
      </c>
      <c r="G1110" s="48">
        <v>5923</v>
      </c>
      <c r="H1110" s="63">
        <f>IFERROR(G1110/D1110,"-")</f>
        <v>7.7541503621789121E-4</v>
      </c>
      <c r="I1110" s="48">
        <v>1</v>
      </c>
      <c r="J1110" s="63">
        <f>IFERROR(I1110/E1110,"-")</f>
        <v>0.1111111111111111</v>
      </c>
      <c r="K1110" s="60">
        <f t="shared" si="196"/>
        <v>5923</v>
      </c>
      <c r="L1110" s="137">
        <v>2910620</v>
      </c>
      <c r="M1110" s="137">
        <v>8</v>
      </c>
      <c r="N1110" s="101" t="s">
        <v>66</v>
      </c>
      <c r="O1110" s="48">
        <v>17379</v>
      </c>
      <c r="P1110" s="63">
        <f>IFERROR(O1110/L1110,"-")</f>
        <v>5.9708927994722777E-3</v>
      </c>
      <c r="Q1110" s="48">
        <v>1</v>
      </c>
      <c r="R1110" s="63">
        <f>IFERROR(Q1110/M1110,"-")</f>
        <v>0.125</v>
      </c>
      <c r="S1110" s="60">
        <f t="shared" si="197"/>
        <v>17379</v>
      </c>
      <c r="T1110" s="137">
        <v>980991650</v>
      </c>
      <c r="U1110" s="137">
        <v>1777</v>
      </c>
      <c r="V1110" s="101" t="s">
        <v>66</v>
      </c>
      <c r="W1110" s="48">
        <v>25096701</v>
      </c>
      <c r="X1110" s="46">
        <f>W1110/T1110</f>
        <v>2.5582991455635733E-2</v>
      </c>
      <c r="Y1110" s="48">
        <v>253</v>
      </c>
      <c r="Z1110" s="63">
        <f>IFERROR(Y1110/U1110,"-")</f>
        <v>0.14237478897017444</v>
      </c>
      <c r="AA1110" s="60">
        <f t="shared" si="198"/>
        <v>99196.446640316208</v>
      </c>
      <c r="AB1110" s="137">
        <v>974241980</v>
      </c>
      <c r="AC1110" s="137">
        <v>1152</v>
      </c>
      <c r="AD1110" s="101" t="s">
        <v>66</v>
      </c>
      <c r="AE1110" s="48">
        <v>60011187</v>
      </c>
      <c r="AF1110" s="63">
        <f>IFERROR(AE1110/AB1110,"-")</f>
        <v>6.1597825008526119E-2</v>
      </c>
      <c r="AG1110" s="48">
        <v>232</v>
      </c>
      <c r="AH1110" s="63">
        <f>IFERROR(AG1110/AC1110,"-")</f>
        <v>0.2013888888888889</v>
      </c>
      <c r="AI1110" s="60">
        <f t="shared" si="199"/>
        <v>258668.90948275861</v>
      </c>
      <c r="AJ1110" s="137">
        <v>691776520</v>
      </c>
      <c r="AK1110" s="137">
        <v>674</v>
      </c>
      <c r="AL1110" s="101" t="s">
        <v>66</v>
      </c>
      <c r="AM1110" s="48">
        <v>24099145</v>
      </c>
      <c r="AN1110" s="63">
        <f>IFERROR(AM1110/AJ1110,"-")</f>
        <v>3.4836604457173542E-2</v>
      </c>
      <c r="AO1110" s="48">
        <v>148</v>
      </c>
      <c r="AP1110" s="63">
        <f>IFERROR(AO1110/AK1110,"-")</f>
        <v>0.21958456973293769</v>
      </c>
      <c r="AQ1110" s="60">
        <f t="shared" si="200"/>
        <v>162832.0608108108</v>
      </c>
      <c r="AR1110" s="137">
        <v>437946840</v>
      </c>
      <c r="AS1110" s="137">
        <v>378</v>
      </c>
      <c r="AT1110" s="101" t="s">
        <v>66</v>
      </c>
      <c r="AU1110" s="48">
        <v>11963551</v>
      </c>
      <c r="AV1110" s="63">
        <f>IFERROR(AU1110/AR1110,"-")</f>
        <v>2.7317358883100971E-2</v>
      </c>
      <c r="AW1110" s="48">
        <v>75</v>
      </c>
      <c r="AX1110" s="63">
        <f>IFERROR(AW1110/AS1110,"-")</f>
        <v>0.1984126984126984</v>
      </c>
      <c r="AY1110" s="60">
        <f t="shared" si="201"/>
        <v>159514.01333333334</v>
      </c>
      <c r="AZ1110" s="137">
        <v>160391860</v>
      </c>
      <c r="BA1110" s="137">
        <v>158</v>
      </c>
      <c r="BB1110" s="101" t="s">
        <v>66</v>
      </c>
      <c r="BC1110" s="48">
        <v>3169589</v>
      </c>
      <c r="BD1110" s="63">
        <f>IFERROR(BC1110/AZ1110,"-")</f>
        <v>1.9761532786015449E-2</v>
      </c>
      <c r="BE1110" s="48">
        <v>33</v>
      </c>
      <c r="BF1110" s="63">
        <f>IFERROR(BE1110/BA1110,"-")</f>
        <v>0.20886075949367089</v>
      </c>
      <c r="BG1110" s="60">
        <f t="shared" si="202"/>
        <v>96048.15151515152</v>
      </c>
      <c r="BH1110" s="137">
        <f>SUM(D1110,L1110,T1110,AB1110,AJ1110,AR1110,AZ1110)</f>
        <v>3255897960</v>
      </c>
      <c r="BI1110" s="149">
        <f>SUM(E1110,M1110,U1110,AC1110,AK1110,AS1110,BA1110)</f>
        <v>4156</v>
      </c>
      <c r="BJ1110" s="101" t="s">
        <v>66</v>
      </c>
      <c r="BK1110" s="48">
        <f t="shared" ref="BK1110:BK1173" si="204">SUM(G1110,O1110,W1110,AE1110,AM1110,AU1110,BC1110)</f>
        <v>124363475</v>
      </c>
      <c r="BL1110" s="63">
        <f>IFERROR(BK1110/BH1110,"-")</f>
        <v>3.8196367493040229E-2</v>
      </c>
      <c r="BM1110" s="48">
        <f t="shared" ref="BM1110:BM1173" si="205">SUM(I1110,Q1110,Y1110,AG1110,AO1110,AW1110,BE1110)</f>
        <v>743</v>
      </c>
      <c r="BN1110" s="63">
        <f>IFERROR(BM1110/BI1110,"-")</f>
        <v>0.17877767083734361</v>
      </c>
      <c r="BO1110" s="60">
        <f t="shared" si="203"/>
        <v>167380.18169582772</v>
      </c>
    </row>
    <row r="1111" spans="2:67" s="106" customFormat="1">
      <c r="B1111" s="179"/>
      <c r="C1111" s="173"/>
      <c r="D1111" s="138"/>
      <c r="E1111" s="138"/>
      <c r="F1111" s="102" t="s">
        <v>68</v>
      </c>
      <c r="G1111" s="52">
        <v>198773</v>
      </c>
      <c r="H1111" s="64">
        <f>IFERROR(G1111/D1110,"-")</f>
        <v>2.6022551577602381E-2</v>
      </c>
      <c r="I1111" s="52">
        <v>3</v>
      </c>
      <c r="J1111" s="64">
        <f>IFERROR(I1111/E1110,"-")</f>
        <v>0.33333333333333331</v>
      </c>
      <c r="K1111" s="61">
        <f t="shared" si="196"/>
        <v>66257.666666666672</v>
      </c>
      <c r="L1111" s="138"/>
      <c r="M1111" s="138"/>
      <c r="N1111" s="102" t="s">
        <v>68</v>
      </c>
      <c r="O1111" s="52">
        <v>16459</v>
      </c>
      <c r="P1111" s="64">
        <f>IFERROR(O1111/L1110,"-")</f>
        <v>5.6548089410503608E-3</v>
      </c>
      <c r="Q1111" s="52">
        <v>2</v>
      </c>
      <c r="R1111" s="64">
        <f>IFERROR(Q1111/M1110,"-")</f>
        <v>0.25</v>
      </c>
      <c r="S1111" s="61">
        <f t="shared" si="197"/>
        <v>8229.5</v>
      </c>
      <c r="T1111" s="138"/>
      <c r="U1111" s="138"/>
      <c r="V1111" s="102" t="s">
        <v>68</v>
      </c>
      <c r="W1111" s="52">
        <v>23064144</v>
      </c>
      <c r="X1111" s="50">
        <f>W1111/T1110</f>
        <v>2.3511050272446255E-2</v>
      </c>
      <c r="Y1111" s="52">
        <v>310</v>
      </c>
      <c r="Z1111" s="64">
        <f>IFERROR(Y1111/U1110,"-")</f>
        <v>0.17445132245357345</v>
      </c>
      <c r="AA1111" s="61">
        <f t="shared" si="198"/>
        <v>74400.464516129039</v>
      </c>
      <c r="AB1111" s="138"/>
      <c r="AC1111" s="138"/>
      <c r="AD1111" s="102" t="s">
        <v>68</v>
      </c>
      <c r="AE1111" s="52">
        <v>20097689</v>
      </c>
      <c r="AF1111" s="64">
        <f>IFERROR(AE1111/AB1110,"-")</f>
        <v>2.0629052548115409E-2</v>
      </c>
      <c r="AG1111" s="52">
        <v>295</v>
      </c>
      <c r="AH1111" s="64">
        <f>IFERROR(AG1111/AC1110,"-")</f>
        <v>0.2560763888888889</v>
      </c>
      <c r="AI1111" s="61">
        <f t="shared" si="199"/>
        <v>68127.759322033904</v>
      </c>
      <c r="AJ1111" s="138"/>
      <c r="AK1111" s="138"/>
      <c r="AL1111" s="102" t="s">
        <v>68</v>
      </c>
      <c r="AM1111" s="52">
        <v>18592481</v>
      </c>
      <c r="AN1111" s="64">
        <f>IFERROR(AM1111/AJ1110,"-")</f>
        <v>2.6876426797486565E-2</v>
      </c>
      <c r="AO1111" s="52">
        <v>191</v>
      </c>
      <c r="AP1111" s="64">
        <f>IFERROR(AO1111/AK1110,"-")</f>
        <v>0.28338278931750743</v>
      </c>
      <c r="AQ1111" s="61">
        <f t="shared" si="200"/>
        <v>97342.832460732985</v>
      </c>
      <c r="AR1111" s="138"/>
      <c r="AS1111" s="138"/>
      <c r="AT1111" s="102" t="s">
        <v>68</v>
      </c>
      <c r="AU1111" s="52">
        <v>3407583</v>
      </c>
      <c r="AV1111" s="64">
        <f>IFERROR(AU1111/AR1110,"-")</f>
        <v>7.7808142193696384E-3</v>
      </c>
      <c r="AW1111" s="52">
        <v>115</v>
      </c>
      <c r="AX1111" s="64">
        <f>IFERROR(AW1111/AS1110,"-")</f>
        <v>0.30423280423280424</v>
      </c>
      <c r="AY1111" s="61">
        <f t="shared" si="201"/>
        <v>29631.156521739129</v>
      </c>
      <c r="AZ1111" s="138"/>
      <c r="BA1111" s="138"/>
      <c r="BB1111" s="102" t="s">
        <v>68</v>
      </c>
      <c r="BC1111" s="52">
        <v>1952977</v>
      </c>
      <c r="BD1111" s="64">
        <f>IFERROR(BC1111/AZ1110,"-")</f>
        <v>1.2176285005984718E-2</v>
      </c>
      <c r="BE1111" s="52">
        <v>44</v>
      </c>
      <c r="BF1111" s="64">
        <f>IFERROR(BE1111/BA1110,"-")</f>
        <v>0.27848101265822783</v>
      </c>
      <c r="BG1111" s="61">
        <f t="shared" si="202"/>
        <v>44385.840909090912</v>
      </c>
      <c r="BH1111" s="138"/>
      <c r="BI1111" s="150"/>
      <c r="BJ1111" s="102" t="s">
        <v>68</v>
      </c>
      <c r="BK1111" s="52">
        <f t="shared" si="204"/>
        <v>67330106</v>
      </c>
      <c r="BL1111" s="64">
        <f>IFERROR(BK1111/BH1110,"-")</f>
        <v>2.0679427557981578E-2</v>
      </c>
      <c r="BM1111" s="52">
        <f t="shared" si="205"/>
        <v>960</v>
      </c>
      <c r="BN1111" s="64">
        <f>IFERROR(BM1111/BI1110,"-")</f>
        <v>0.23099133782483156</v>
      </c>
      <c r="BO1111" s="61">
        <f t="shared" si="203"/>
        <v>70135.527083333334</v>
      </c>
    </row>
    <row r="1112" spans="2:67" s="106" customFormat="1">
      <c r="B1112" s="179"/>
      <c r="C1112" s="173"/>
      <c r="D1112" s="138"/>
      <c r="E1112" s="138"/>
      <c r="F1112" s="103" t="s">
        <v>70</v>
      </c>
      <c r="G1112" s="52">
        <v>8171</v>
      </c>
      <c r="H1112" s="64">
        <f>IFERROR(G1112/D1110,"-")</f>
        <v>1.0697140403404337E-3</v>
      </c>
      <c r="I1112" s="52">
        <v>1</v>
      </c>
      <c r="J1112" s="64">
        <f>IFERROR(I1112/E1110,"-")</f>
        <v>0.1111111111111111</v>
      </c>
      <c r="K1112" s="61">
        <f t="shared" si="196"/>
        <v>8171</v>
      </c>
      <c r="L1112" s="138"/>
      <c r="M1112" s="138"/>
      <c r="N1112" s="103" t="s">
        <v>70</v>
      </c>
      <c r="O1112" s="52">
        <v>1412</v>
      </c>
      <c r="P1112" s="64">
        <f>IFERROR(O1112/L1110,"-")</f>
        <v>4.8512000879537693E-4</v>
      </c>
      <c r="Q1112" s="52">
        <v>1</v>
      </c>
      <c r="R1112" s="64">
        <f>IFERROR(Q1112/M1110,"-")</f>
        <v>0.125</v>
      </c>
      <c r="S1112" s="61">
        <f t="shared" si="197"/>
        <v>1412</v>
      </c>
      <c r="T1112" s="138"/>
      <c r="U1112" s="138"/>
      <c r="V1112" s="103" t="s">
        <v>70</v>
      </c>
      <c r="W1112" s="52">
        <v>12477185</v>
      </c>
      <c r="X1112" s="50">
        <f>W1112/T1110</f>
        <v>1.2718951277515971E-2</v>
      </c>
      <c r="Y1112" s="52">
        <v>327</v>
      </c>
      <c r="Z1112" s="64">
        <f>IFERROR(Y1112/U1110,"-")</f>
        <v>0.18401800787844683</v>
      </c>
      <c r="AA1112" s="61">
        <f t="shared" si="198"/>
        <v>38156.529051987767</v>
      </c>
      <c r="AB1112" s="138"/>
      <c r="AC1112" s="138"/>
      <c r="AD1112" s="103" t="s">
        <v>70</v>
      </c>
      <c r="AE1112" s="52">
        <v>11513679</v>
      </c>
      <c r="AF1112" s="64">
        <f>IFERROR(AE1112/AB1110,"-")</f>
        <v>1.181808958796869E-2</v>
      </c>
      <c r="AG1112" s="52">
        <v>253</v>
      </c>
      <c r="AH1112" s="64">
        <f>IFERROR(AG1112/AC1110,"-")</f>
        <v>0.21961805555555555</v>
      </c>
      <c r="AI1112" s="61">
        <f t="shared" si="199"/>
        <v>45508.612648221344</v>
      </c>
      <c r="AJ1112" s="138"/>
      <c r="AK1112" s="138"/>
      <c r="AL1112" s="103" t="s">
        <v>70</v>
      </c>
      <c r="AM1112" s="52">
        <v>6996734</v>
      </c>
      <c r="AN1112" s="64">
        <f>IFERROR(AM1112/AJ1110,"-")</f>
        <v>1.0114153628689219E-2</v>
      </c>
      <c r="AO1112" s="52">
        <v>176</v>
      </c>
      <c r="AP1112" s="64">
        <f>IFERROR(AO1112/AK1110,"-")</f>
        <v>0.26112759643916916</v>
      </c>
      <c r="AQ1112" s="61">
        <f t="shared" si="200"/>
        <v>39754.170454545456</v>
      </c>
      <c r="AR1112" s="138"/>
      <c r="AS1112" s="138"/>
      <c r="AT1112" s="103" t="s">
        <v>70</v>
      </c>
      <c r="AU1112" s="52">
        <v>4216658</v>
      </c>
      <c r="AV1112" s="64">
        <f>IFERROR(AU1112/AR1110,"-")</f>
        <v>9.628241637729365E-3</v>
      </c>
      <c r="AW1112" s="52">
        <v>77</v>
      </c>
      <c r="AX1112" s="64">
        <f>IFERROR(AW1112/AS1110,"-")</f>
        <v>0.20370370370370369</v>
      </c>
      <c r="AY1112" s="61">
        <f t="shared" si="201"/>
        <v>54761.792207792205</v>
      </c>
      <c r="AZ1112" s="138"/>
      <c r="BA1112" s="138"/>
      <c r="BB1112" s="103" t="s">
        <v>70</v>
      </c>
      <c r="BC1112" s="52">
        <v>3504900</v>
      </c>
      <c r="BD1112" s="64">
        <f>IFERROR(BC1112/AZ1110,"-")</f>
        <v>2.1852106459766724E-2</v>
      </c>
      <c r="BE1112" s="52">
        <v>39</v>
      </c>
      <c r="BF1112" s="64">
        <f>IFERROR(BE1112/BA1110,"-")</f>
        <v>0.24683544303797469</v>
      </c>
      <c r="BG1112" s="61">
        <f t="shared" si="202"/>
        <v>89869.230769230766</v>
      </c>
      <c r="BH1112" s="138"/>
      <c r="BI1112" s="150"/>
      <c r="BJ1112" s="103" t="s">
        <v>70</v>
      </c>
      <c r="BK1112" s="52">
        <f t="shared" si="204"/>
        <v>38718739</v>
      </c>
      <c r="BL1112" s="64">
        <f>IFERROR(BK1112/BH1110,"-")</f>
        <v>1.1891877287210808E-2</v>
      </c>
      <c r="BM1112" s="52">
        <f t="shared" si="205"/>
        <v>874</v>
      </c>
      <c r="BN1112" s="64">
        <f>IFERROR(BM1112/BI1110,"-")</f>
        <v>0.21029836381135708</v>
      </c>
      <c r="BO1112" s="61">
        <f t="shared" si="203"/>
        <v>44300.616704805492</v>
      </c>
    </row>
    <row r="1113" spans="2:67" s="106" customFormat="1">
      <c r="B1113" s="179"/>
      <c r="C1113" s="173"/>
      <c r="D1113" s="138"/>
      <c r="E1113" s="138"/>
      <c r="F1113" s="103" t="s">
        <v>72</v>
      </c>
      <c r="G1113" s="52">
        <v>0</v>
      </c>
      <c r="H1113" s="64">
        <f>IFERROR(G1113/D1110,"-")</f>
        <v>0</v>
      </c>
      <c r="I1113" s="52">
        <v>0</v>
      </c>
      <c r="J1113" s="64">
        <f>IFERROR(I1113/E1110,"-")</f>
        <v>0</v>
      </c>
      <c r="K1113" s="61" t="str">
        <f t="shared" si="196"/>
        <v>-</v>
      </c>
      <c r="L1113" s="138"/>
      <c r="M1113" s="138"/>
      <c r="N1113" s="103" t="s">
        <v>72</v>
      </c>
      <c r="O1113" s="52">
        <v>0</v>
      </c>
      <c r="P1113" s="64">
        <f>IFERROR(O1113/L1110,"-")</f>
        <v>0</v>
      </c>
      <c r="Q1113" s="52">
        <v>0</v>
      </c>
      <c r="R1113" s="64">
        <f>IFERROR(Q1113/M1110,"-")</f>
        <v>0</v>
      </c>
      <c r="S1113" s="61" t="str">
        <f t="shared" si="197"/>
        <v>-</v>
      </c>
      <c r="T1113" s="138"/>
      <c r="U1113" s="138"/>
      <c r="V1113" s="103" t="s">
        <v>72</v>
      </c>
      <c r="W1113" s="52">
        <v>3596826</v>
      </c>
      <c r="X1113" s="50">
        <f>W1113/T1110</f>
        <v>3.6665205050420155E-3</v>
      </c>
      <c r="Y1113" s="52">
        <v>49</v>
      </c>
      <c r="Z1113" s="64">
        <f>IFERROR(Y1113/U1110,"-")</f>
        <v>2.7574563871693866E-2</v>
      </c>
      <c r="AA1113" s="61">
        <f t="shared" si="198"/>
        <v>73404.612244897959</v>
      </c>
      <c r="AB1113" s="138"/>
      <c r="AC1113" s="138"/>
      <c r="AD1113" s="103" t="s">
        <v>72</v>
      </c>
      <c r="AE1113" s="52">
        <v>260605</v>
      </c>
      <c r="AF1113" s="64">
        <f>IFERROR(AE1113/AB1110,"-")</f>
        <v>2.6749514530260748E-4</v>
      </c>
      <c r="AG1113" s="52">
        <v>22</v>
      </c>
      <c r="AH1113" s="64">
        <f>IFERROR(AG1113/AC1110,"-")</f>
        <v>1.9097222222222224E-2</v>
      </c>
      <c r="AI1113" s="61">
        <f t="shared" si="199"/>
        <v>11845.681818181818</v>
      </c>
      <c r="AJ1113" s="138"/>
      <c r="AK1113" s="138"/>
      <c r="AL1113" s="103" t="s">
        <v>72</v>
      </c>
      <c r="AM1113" s="52">
        <v>415884</v>
      </c>
      <c r="AN1113" s="64">
        <f>IFERROR(AM1113/AJ1110,"-")</f>
        <v>6.0118259000753601E-4</v>
      </c>
      <c r="AO1113" s="52">
        <v>25</v>
      </c>
      <c r="AP1113" s="64">
        <f>IFERROR(AO1113/AK1110,"-")</f>
        <v>3.7091988130563795E-2</v>
      </c>
      <c r="AQ1113" s="61">
        <f t="shared" si="200"/>
        <v>16635.36</v>
      </c>
      <c r="AR1113" s="138"/>
      <c r="AS1113" s="138"/>
      <c r="AT1113" s="103" t="s">
        <v>72</v>
      </c>
      <c r="AU1113" s="52">
        <v>2117900</v>
      </c>
      <c r="AV1113" s="64">
        <f>IFERROR(AU1113/AR1110,"-")</f>
        <v>4.8359750694856023E-3</v>
      </c>
      <c r="AW1113" s="52">
        <v>6</v>
      </c>
      <c r="AX1113" s="64">
        <f>IFERROR(AW1113/AS1110,"-")</f>
        <v>1.5873015873015872E-2</v>
      </c>
      <c r="AY1113" s="61">
        <f t="shared" si="201"/>
        <v>352983.33333333331</v>
      </c>
      <c r="AZ1113" s="138"/>
      <c r="BA1113" s="138"/>
      <c r="BB1113" s="103" t="s">
        <v>72</v>
      </c>
      <c r="BC1113" s="52">
        <v>197079</v>
      </c>
      <c r="BD1113" s="64">
        <f>IFERROR(BC1113/AZ1110,"-")</f>
        <v>1.2287344257994139E-3</v>
      </c>
      <c r="BE1113" s="52">
        <v>3</v>
      </c>
      <c r="BF1113" s="64">
        <f>IFERROR(BE1113/BA1110,"-")</f>
        <v>1.8987341772151899E-2</v>
      </c>
      <c r="BG1113" s="61">
        <f t="shared" si="202"/>
        <v>65693</v>
      </c>
      <c r="BH1113" s="138"/>
      <c r="BI1113" s="150"/>
      <c r="BJ1113" s="103" t="s">
        <v>72</v>
      </c>
      <c r="BK1113" s="52">
        <f t="shared" si="204"/>
        <v>6588294</v>
      </c>
      <c r="BL1113" s="64">
        <f>IFERROR(BK1113/BH1110,"-")</f>
        <v>2.0234952326331503E-3</v>
      </c>
      <c r="BM1113" s="52">
        <f t="shared" si="205"/>
        <v>105</v>
      </c>
      <c r="BN1113" s="64">
        <f>IFERROR(BM1113/BI1110,"-")</f>
        <v>2.5264677574590954E-2</v>
      </c>
      <c r="BO1113" s="61">
        <f t="shared" si="203"/>
        <v>62745.657142857141</v>
      </c>
    </row>
    <row r="1114" spans="2:67" s="106" customFormat="1">
      <c r="B1114" s="179"/>
      <c r="C1114" s="173"/>
      <c r="D1114" s="138"/>
      <c r="E1114" s="138"/>
      <c r="F1114" s="103" t="s">
        <v>74</v>
      </c>
      <c r="G1114" s="52">
        <v>43960</v>
      </c>
      <c r="H1114" s="64">
        <f>IFERROR(G1114/D1110,"-")</f>
        <v>5.7550641553500755E-3</v>
      </c>
      <c r="I1114" s="52">
        <v>1</v>
      </c>
      <c r="J1114" s="64">
        <f>IFERROR(I1114/E1110,"-")</f>
        <v>0.1111111111111111</v>
      </c>
      <c r="K1114" s="61">
        <f t="shared" si="196"/>
        <v>43960</v>
      </c>
      <c r="L1114" s="138"/>
      <c r="M1114" s="138"/>
      <c r="N1114" s="103" t="s">
        <v>74</v>
      </c>
      <c r="O1114" s="52">
        <v>8095</v>
      </c>
      <c r="P1114" s="64">
        <f>IFERROR(O1114/L1110,"-")</f>
        <v>2.7811943847015413E-3</v>
      </c>
      <c r="Q1114" s="52">
        <v>1</v>
      </c>
      <c r="R1114" s="64">
        <f>IFERROR(Q1114/M1110,"-")</f>
        <v>0.125</v>
      </c>
      <c r="S1114" s="61">
        <f t="shared" si="197"/>
        <v>8095</v>
      </c>
      <c r="T1114" s="138"/>
      <c r="U1114" s="138"/>
      <c r="V1114" s="103" t="s">
        <v>74</v>
      </c>
      <c r="W1114" s="52">
        <v>11047060</v>
      </c>
      <c r="X1114" s="50">
        <f>W1114/T1110</f>
        <v>1.1261115219482245E-2</v>
      </c>
      <c r="Y1114" s="52">
        <v>386</v>
      </c>
      <c r="Z1114" s="64">
        <f>IFERROR(Y1114/U1110,"-")</f>
        <v>0.21722003376477209</v>
      </c>
      <c r="AA1114" s="61">
        <f t="shared" si="198"/>
        <v>28619.326424870465</v>
      </c>
      <c r="AB1114" s="138"/>
      <c r="AC1114" s="138"/>
      <c r="AD1114" s="103" t="s">
        <v>74</v>
      </c>
      <c r="AE1114" s="52">
        <v>16321364</v>
      </c>
      <c r="AF1114" s="64">
        <f>IFERROR(AE1114/AB1110,"-")</f>
        <v>1.6752885150771269E-2</v>
      </c>
      <c r="AG1114" s="52">
        <v>299</v>
      </c>
      <c r="AH1114" s="64">
        <f>IFERROR(AG1114/AC1110,"-")</f>
        <v>0.2595486111111111</v>
      </c>
      <c r="AI1114" s="61">
        <f t="shared" si="199"/>
        <v>54586.501672240804</v>
      </c>
      <c r="AJ1114" s="138"/>
      <c r="AK1114" s="138"/>
      <c r="AL1114" s="103" t="s">
        <v>74</v>
      </c>
      <c r="AM1114" s="52">
        <v>10647416</v>
      </c>
      <c r="AN1114" s="64">
        <f>IFERROR(AM1114/AJ1110,"-")</f>
        <v>1.5391409931056926E-2</v>
      </c>
      <c r="AO1114" s="52">
        <v>183</v>
      </c>
      <c r="AP1114" s="64">
        <f>IFERROR(AO1114/AK1110,"-")</f>
        <v>0.271513353115727</v>
      </c>
      <c r="AQ1114" s="61">
        <f t="shared" si="200"/>
        <v>58182.601092896177</v>
      </c>
      <c r="AR1114" s="138"/>
      <c r="AS1114" s="138"/>
      <c r="AT1114" s="103" t="s">
        <v>74</v>
      </c>
      <c r="AU1114" s="52">
        <v>3334570</v>
      </c>
      <c r="AV1114" s="64">
        <f>IFERROR(AU1114/AR1110,"-")</f>
        <v>7.6140976379690285E-3</v>
      </c>
      <c r="AW1114" s="52">
        <v>54</v>
      </c>
      <c r="AX1114" s="64">
        <f>IFERROR(AW1114/AS1110,"-")</f>
        <v>0.14285714285714285</v>
      </c>
      <c r="AY1114" s="61">
        <f t="shared" si="201"/>
        <v>61751.296296296299</v>
      </c>
      <c r="AZ1114" s="138"/>
      <c r="BA1114" s="138"/>
      <c r="BB1114" s="103" t="s">
        <v>74</v>
      </c>
      <c r="BC1114" s="52">
        <v>687505</v>
      </c>
      <c r="BD1114" s="64">
        <f>IFERROR(BC1114/AZ1110,"-")</f>
        <v>4.2864083002715977E-3</v>
      </c>
      <c r="BE1114" s="52">
        <v>18</v>
      </c>
      <c r="BF1114" s="64">
        <f>IFERROR(BE1114/BA1110,"-")</f>
        <v>0.11392405063291139</v>
      </c>
      <c r="BG1114" s="61">
        <f t="shared" si="202"/>
        <v>38194.722222222219</v>
      </c>
      <c r="BH1114" s="138"/>
      <c r="BI1114" s="150"/>
      <c r="BJ1114" s="103" t="s">
        <v>74</v>
      </c>
      <c r="BK1114" s="52">
        <f t="shared" si="204"/>
        <v>42089970</v>
      </c>
      <c r="BL1114" s="64">
        <f>IFERROR(BK1114/BH1110,"-")</f>
        <v>1.2927300092660151E-2</v>
      </c>
      <c r="BM1114" s="52">
        <f t="shared" si="205"/>
        <v>942</v>
      </c>
      <c r="BN1114" s="64">
        <f>IFERROR(BM1114/BI1110,"-")</f>
        <v>0.22666025024061598</v>
      </c>
      <c r="BO1114" s="61">
        <f t="shared" si="203"/>
        <v>44681.496815286628</v>
      </c>
    </row>
    <row r="1115" spans="2:67" s="106" customFormat="1">
      <c r="B1115" s="179"/>
      <c r="C1115" s="173"/>
      <c r="D1115" s="138"/>
      <c r="E1115" s="138"/>
      <c r="F1115" s="103" t="s">
        <v>76</v>
      </c>
      <c r="G1115" s="52">
        <v>160985</v>
      </c>
      <c r="H1115" s="64">
        <f>IFERROR(G1115/D1110,"-")</f>
        <v>2.1075500524318287E-2</v>
      </c>
      <c r="I1115" s="52">
        <v>2</v>
      </c>
      <c r="J1115" s="64">
        <f>IFERROR(I1115/E1110,"-")</f>
        <v>0.22222222222222221</v>
      </c>
      <c r="K1115" s="61">
        <f t="shared" si="196"/>
        <v>80492.5</v>
      </c>
      <c r="L1115" s="138"/>
      <c r="M1115" s="138"/>
      <c r="N1115" s="103" t="s">
        <v>76</v>
      </c>
      <c r="O1115" s="52">
        <v>54677</v>
      </c>
      <c r="P1115" s="64">
        <f>IFERROR(O1115/L1110,"-")</f>
        <v>1.8785344703190387E-2</v>
      </c>
      <c r="Q1115" s="52">
        <v>1</v>
      </c>
      <c r="R1115" s="64">
        <f>IFERROR(Q1115/M1110,"-")</f>
        <v>0.125</v>
      </c>
      <c r="S1115" s="61">
        <f t="shared" si="197"/>
        <v>54677</v>
      </c>
      <c r="T1115" s="138"/>
      <c r="U1115" s="138"/>
      <c r="V1115" s="103" t="s">
        <v>76</v>
      </c>
      <c r="W1115" s="52">
        <v>21707826</v>
      </c>
      <c r="X1115" s="50">
        <f>W1115/T1110</f>
        <v>2.212845134818426E-2</v>
      </c>
      <c r="Y1115" s="52">
        <v>382</v>
      </c>
      <c r="Z1115" s="64">
        <f>IFERROR(Y1115/U1110,"-")</f>
        <v>0.21496904895891952</v>
      </c>
      <c r="AA1115" s="61">
        <f t="shared" si="198"/>
        <v>56826.769633507851</v>
      </c>
      <c r="AB1115" s="138"/>
      <c r="AC1115" s="138"/>
      <c r="AD1115" s="103" t="s">
        <v>76</v>
      </c>
      <c r="AE1115" s="52">
        <v>22362316</v>
      </c>
      <c r="AF1115" s="64">
        <f>IFERROR(AE1115/AB1110,"-")</f>
        <v>2.2953554105726384E-2</v>
      </c>
      <c r="AG1115" s="52">
        <v>320</v>
      </c>
      <c r="AH1115" s="64">
        <f>IFERROR(AG1115/AC1110,"-")</f>
        <v>0.27777777777777779</v>
      </c>
      <c r="AI1115" s="61">
        <f t="shared" si="199"/>
        <v>69882.237500000003</v>
      </c>
      <c r="AJ1115" s="138"/>
      <c r="AK1115" s="138"/>
      <c r="AL1115" s="103" t="s">
        <v>76</v>
      </c>
      <c r="AM1115" s="52">
        <v>17046540</v>
      </c>
      <c r="AN1115" s="64">
        <f>IFERROR(AM1115/AJ1110,"-")</f>
        <v>2.4641686306438964E-2</v>
      </c>
      <c r="AO1115" s="52">
        <v>218</v>
      </c>
      <c r="AP1115" s="64">
        <f>IFERROR(AO1115/AK1110,"-")</f>
        <v>0.32344213649851633</v>
      </c>
      <c r="AQ1115" s="61">
        <f t="shared" si="200"/>
        <v>78195.137614678897</v>
      </c>
      <c r="AR1115" s="138"/>
      <c r="AS1115" s="138"/>
      <c r="AT1115" s="103" t="s">
        <v>76</v>
      </c>
      <c r="AU1115" s="52">
        <v>11565718</v>
      </c>
      <c r="AV1115" s="64">
        <f>IFERROR(AU1115/AR1110,"-")</f>
        <v>2.6408954109590106E-2</v>
      </c>
      <c r="AW1115" s="52">
        <v>114</v>
      </c>
      <c r="AX1115" s="64">
        <f>IFERROR(AW1115/AS1110,"-")</f>
        <v>0.30158730158730157</v>
      </c>
      <c r="AY1115" s="61">
        <f t="shared" si="201"/>
        <v>101453.66666666667</v>
      </c>
      <c r="AZ1115" s="138"/>
      <c r="BA1115" s="138"/>
      <c r="BB1115" s="103" t="s">
        <v>76</v>
      </c>
      <c r="BC1115" s="52">
        <v>3201017</v>
      </c>
      <c r="BD1115" s="64">
        <f>IFERROR(BC1115/AZ1110,"-")</f>
        <v>1.995747789195786E-2</v>
      </c>
      <c r="BE1115" s="52">
        <v>47</v>
      </c>
      <c r="BF1115" s="64">
        <f>IFERROR(BE1115/BA1110,"-")</f>
        <v>0.29746835443037972</v>
      </c>
      <c r="BG1115" s="61">
        <f t="shared" si="202"/>
        <v>68106.744680851058</v>
      </c>
      <c r="BH1115" s="138"/>
      <c r="BI1115" s="150"/>
      <c r="BJ1115" s="103" t="s">
        <v>76</v>
      </c>
      <c r="BK1115" s="52">
        <f t="shared" si="204"/>
        <v>76099079</v>
      </c>
      <c r="BL1115" s="64">
        <f>IFERROR(BK1115/BH1110,"-")</f>
        <v>2.3372685487969041E-2</v>
      </c>
      <c r="BM1115" s="52">
        <f t="shared" si="205"/>
        <v>1084</v>
      </c>
      <c r="BN1115" s="64">
        <f>IFERROR(BM1115/BI1110,"-")</f>
        <v>0.26082771896053897</v>
      </c>
      <c r="BO1115" s="61">
        <f t="shared" si="203"/>
        <v>70202.102398523988</v>
      </c>
    </row>
    <row r="1116" spans="2:67" s="106" customFormat="1">
      <c r="B1116" s="179"/>
      <c r="C1116" s="173"/>
      <c r="D1116" s="138"/>
      <c r="E1116" s="138"/>
      <c r="F1116" s="103" t="s">
        <v>77</v>
      </c>
      <c r="G1116" s="52">
        <v>1751819</v>
      </c>
      <c r="H1116" s="64">
        <f>IFERROR(G1116/D1110,"-")</f>
        <v>0.22934100849775282</v>
      </c>
      <c r="I1116" s="52">
        <v>2</v>
      </c>
      <c r="J1116" s="64">
        <f>IFERROR(I1116/E1110,"-")</f>
        <v>0.22222222222222221</v>
      </c>
      <c r="K1116" s="61">
        <f t="shared" si="196"/>
        <v>875909.5</v>
      </c>
      <c r="L1116" s="138"/>
      <c r="M1116" s="138"/>
      <c r="N1116" s="103" t="s">
        <v>77</v>
      </c>
      <c r="O1116" s="52">
        <v>0</v>
      </c>
      <c r="P1116" s="64">
        <f>IFERROR(O1116/L1110,"-")</f>
        <v>0</v>
      </c>
      <c r="Q1116" s="52">
        <v>0</v>
      </c>
      <c r="R1116" s="64">
        <f>IFERROR(Q1116/M1110,"-")</f>
        <v>0</v>
      </c>
      <c r="S1116" s="61" t="str">
        <f t="shared" si="197"/>
        <v>-</v>
      </c>
      <c r="T1116" s="138"/>
      <c r="U1116" s="138"/>
      <c r="V1116" s="103" t="s">
        <v>77</v>
      </c>
      <c r="W1116" s="52">
        <v>15667846</v>
      </c>
      <c r="X1116" s="50">
        <f>W1116/T1110</f>
        <v>1.5971436657998057E-2</v>
      </c>
      <c r="Y1116" s="52">
        <v>109</v>
      </c>
      <c r="Z1116" s="64">
        <f>IFERROR(Y1116/U1110,"-")</f>
        <v>6.1339335959482273E-2</v>
      </c>
      <c r="AA1116" s="61">
        <f t="shared" si="198"/>
        <v>143741.70642201835</v>
      </c>
      <c r="AB1116" s="138"/>
      <c r="AC1116" s="138"/>
      <c r="AD1116" s="103" t="s">
        <v>77</v>
      </c>
      <c r="AE1116" s="52">
        <v>36595492</v>
      </c>
      <c r="AF1116" s="64">
        <f>IFERROR(AE1116/AB1110,"-")</f>
        <v>3.7563041576180081E-2</v>
      </c>
      <c r="AG1116" s="52">
        <v>124</v>
      </c>
      <c r="AH1116" s="64">
        <f>IFERROR(AG1116/AC1110,"-")</f>
        <v>0.1076388888888889</v>
      </c>
      <c r="AI1116" s="61">
        <f t="shared" si="199"/>
        <v>295124.93548387097</v>
      </c>
      <c r="AJ1116" s="138"/>
      <c r="AK1116" s="138"/>
      <c r="AL1116" s="103" t="s">
        <v>77</v>
      </c>
      <c r="AM1116" s="52">
        <v>42277086</v>
      </c>
      <c r="AN1116" s="64">
        <f>IFERROR(AM1116/AJ1110,"-")</f>
        <v>6.1113791488615427E-2</v>
      </c>
      <c r="AO1116" s="52">
        <v>113</v>
      </c>
      <c r="AP1116" s="64">
        <f>IFERROR(AO1116/AK1110,"-")</f>
        <v>0.16765578635014836</v>
      </c>
      <c r="AQ1116" s="61">
        <f t="shared" si="200"/>
        <v>374133.50442477874</v>
      </c>
      <c r="AR1116" s="138"/>
      <c r="AS1116" s="138"/>
      <c r="AT1116" s="103" t="s">
        <v>77</v>
      </c>
      <c r="AU1116" s="52">
        <v>37573877</v>
      </c>
      <c r="AV1116" s="64">
        <f>IFERROR(AU1116/AR1110,"-")</f>
        <v>8.5795520296481645E-2</v>
      </c>
      <c r="AW1116" s="52">
        <v>55</v>
      </c>
      <c r="AX1116" s="64">
        <f>IFERROR(AW1116/AS1110,"-")</f>
        <v>0.14550264550264549</v>
      </c>
      <c r="AY1116" s="61">
        <f t="shared" si="201"/>
        <v>683161.4</v>
      </c>
      <c r="AZ1116" s="138"/>
      <c r="BA1116" s="138"/>
      <c r="BB1116" s="103" t="s">
        <v>77</v>
      </c>
      <c r="BC1116" s="52">
        <v>18537671</v>
      </c>
      <c r="BD1116" s="64">
        <f>IFERROR(BC1116/AZ1110,"-")</f>
        <v>0.11557738029847649</v>
      </c>
      <c r="BE1116" s="52">
        <v>38</v>
      </c>
      <c r="BF1116" s="64">
        <f>IFERROR(BE1116/BA1110,"-")</f>
        <v>0.24050632911392406</v>
      </c>
      <c r="BG1116" s="61">
        <f t="shared" si="202"/>
        <v>487833.44736842107</v>
      </c>
      <c r="BH1116" s="138"/>
      <c r="BI1116" s="150"/>
      <c r="BJ1116" s="103" t="s">
        <v>77</v>
      </c>
      <c r="BK1116" s="52">
        <f t="shared" si="204"/>
        <v>152403791</v>
      </c>
      <c r="BL1116" s="64">
        <f>IFERROR(BK1116/BH1110,"-")</f>
        <v>4.6808528053502017E-2</v>
      </c>
      <c r="BM1116" s="52">
        <f t="shared" si="205"/>
        <v>441</v>
      </c>
      <c r="BN1116" s="64">
        <f>IFERROR(BM1116/BI1110,"-")</f>
        <v>0.106111645813282</v>
      </c>
      <c r="BO1116" s="61">
        <f t="shared" si="203"/>
        <v>345586.82766439911</v>
      </c>
    </row>
    <row r="1117" spans="2:67" s="106" customFormat="1">
      <c r="B1117" s="179"/>
      <c r="C1117" s="173"/>
      <c r="D1117" s="138"/>
      <c r="E1117" s="138"/>
      <c r="F1117" s="103" t="s">
        <v>79</v>
      </c>
      <c r="G1117" s="52">
        <v>0</v>
      </c>
      <c r="H1117" s="64">
        <f>IFERROR(G1117/D1110,"-")</f>
        <v>0</v>
      </c>
      <c r="I1117" s="52">
        <v>0</v>
      </c>
      <c r="J1117" s="64">
        <f>IFERROR(I1117/E1110,"-")</f>
        <v>0</v>
      </c>
      <c r="K1117" s="61" t="str">
        <f t="shared" si="196"/>
        <v>-</v>
      </c>
      <c r="L1117" s="138"/>
      <c r="M1117" s="138"/>
      <c r="N1117" s="103" t="s">
        <v>79</v>
      </c>
      <c r="O1117" s="52">
        <v>0</v>
      </c>
      <c r="P1117" s="64">
        <f>IFERROR(O1117/L1110,"-")</f>
        <v>0</v>
      </c>
      <c r="Q1117" s="52">
        <v>0</v>
      </c>
      <c r="R1117" s="64">
        <f>IFERROR(Q1117/M1110,"-")</f>
        <v>0</v>
      </c>
      <c r="S1117" s="61" t="str">
        <f t="shared" si="197"/>
        <v>-</v>
      </c>
      <c r="T1117" s="138"/>
      <c r="U1117" s="138"/>
      <c r="V1117" s="103" t="s">
        <v>79</v>
      </c>
      <c r="W1117" s="52">
        <v>1066</v>
      </c>
      <c r="X1117" s="50">
        <f>W1117/T1110</f>
        <v>1.0866555286173944E-6</v>
      </c>
      <c r="Y1117" s="52">
        <v>2</v>
      </c>
      <c r="Z1117" s="64">
        <f>IFERROR(Y1117/U1110,"-")</f>
        <v>1.1254924029262803E-3</v>
      </c>
      <c r="AA1117" s="61">
        <f t="shared" si="198"/>
        <v>533</v>
      </c>
      <c r="AB1117" s="138"/>
      <c r="AC1117" s="138"/>
      <c r="AD1117" s="103" t="s">
        <v>79</v>
      </c>
      <c r="AE1117" s="52">
        <v>0</v>
      </c>
      <c r="AF1117" s="64">
        <f>IFERROR(AE1117/AB1110,"-")</f>
        <v>0</v>
      </c>
      <c r="AG1117" s="52">
        <v>0</v>
      </c>
      <c r="AH1117" s="64">
        <f>IFERROR(AG1117/AC1110,"-")</f>
        <v>0</v>
      </c>
      <c r="AI1117" s="61" t="str">
        <f t="shared" si="199"/>
        <v>-</v>
      </c>
      <c r="AJ1117" s="138"/>
      <c r="AK1117" s="138"/>
      <c r="AL1117" s="103" t="s">
        <v>79</v>
      </c>
      <c r="AM1117" s="52">
        <v>0</v>
      </c>
      <c r="AN1117" s="64">
        <f>IFERROR(AM1117/AJ1110,"-")</f>
        <v>0</v>
      </c>
      <c r="AO1117" s="52">
        <v>0</v>
      </c>
      <c r="AP1117" s="64">
        <f>IFERROR(AO1117/AK1110,"-")</f>
        <v>0</v>
      </c>
      <c r="AQ1117" s="61" t="str">
        <f t="shared" si="200"/>
        <v>-</v>
      </c>
      <c r="AR1117" s="138"/>
      <c r="AS1117" s="138"/>
      <c r="AT1117" s="103" t="s">
        <v>79</v>
      </c>
      <c r="AU1117" s="52">
        <v>18076</v>
      </c>
      <c r="AV1117" s="64">
        <f>IFERROR(AU1117/AR1110,"-")</f>
        <v>4.1274415862893314E-5</v>
      </c>
      <c r="AW1117" s="52">
        <v>2</v>
      </c>
      <c r="AX1117" s="64">
        <f>IFERROR(AW1117/AS1110,"-")</f>
        <v>5.2910052910052907E-3</v>
      </c>
      <c r="AY1117" s="61">
        <f t="shared" si="201"/>
        <v>9038</v>
      </c>
      <c r="AZ1117" s="138"/>
      <c r="BA1117" s="138"/>
      <c r="BB1117" s="103" t="s">
        <v>79</v>
      </c>
      <c r="BC1117" s="52">
        <v>0</v>
      </c>
      <c r="BD1117" s="64">
        <f>IFERROR(BC1117/AZ1110,"-")</f>
        <v>0</v>
      </c>
      <c r="BE1117" s="52">
        <v>0</v>
      </c>
      <c r="BF1117" s="64">
        <f>IFERROR(BE1117/BA1110,"-")</f>
        <v>0</v>
      </c>
      <c r="BG1117" s="61" t="str">
        <f t="shared" si="202"/>
        <v>-</v>
      </c>
      <c r="BH1117" s="138"/>
      <c r="BI1117" s="150"/>
      <c r="BJ1117" s="103" t="s">
        <v>79</v>
      </c>
      <c r="BK1117" s="52">
        <f t="shared" si="204"/>
        <v>19142</v>
      </c>
      <c r="BL1117" s="64">
        <f>IFERROR(BK1117/BH1110,"-")</f>
        <v>5.8791768769067936E-6</v>
      </c>
      <c r="BM1117" s="52">
        <f t="shared" si="205"/>
        <v>4</v>
      </c>
      <c r="BN1117" s="64">
        <f>IFERROR(BM1117/BI1110,"-")</f>
        <v>9.6246390760346492E-4</v>
      </c>
      <c r="BO1117" s="61">
        <f t="shared" si="203"/>
        <v>4785.5</v>
      </c>
    </row>
    <row r="1118" spans="2:67" s="106" customFormat="1">
      <c r="B1118" s="179"/>
      <c r="C1118" s="173"/>
      <c r="D1118" s="138"/>
      <c r="E1118" s="138"/>
      <c r="F1118" s="103" t="s">
        <v>81</v>
      </c>
      <c r="G1118" s="52">
        <v>0</v>
      </c>
      <c r="H1118" s="64">
        <f>IFERROR(G1118/D1110,"-")</f>
        <v>0</v>
      </c>
      <c r="I1118" s="52">
        <v>0</v>
      </c>
      <c r="J1118" s="64">
        <f>IFERROR(I1118/E1110,"-")</f>
        <v>0</v>
      </c>
      <c r="K1118" s="61" t="str">
        <f t="shared" si="196"/>
        <v>-</v>
      </c>
      <c r="L1118" s="138"/>
      <c r="M1118" s="138"/>
      <c r="N1118" s="103" t="s">
        <v>81</v>
      </c>
      <c r="O1118" s="52">
        <v>0</v>
      </c>
      <c r="P1118" s="64">
        <f>IFERROR(O1118/L1110,"-")</f>
        <v>0</v>
      </c>
      <c r="Q1118" s="52">
        <v>0</v>
      </c>
      <c r="R1118" s="64">
        <f>IFERROR(Q1118/M1110,"-")</f>
        <v>0</v>
      </c>
      <c r="S1118" s="61" t="str">
        <f t="shared" si="197"/>
        <v>-</v>
      </c>
      <c r="T1118" s="138"/>
      <c r="U1118" s="138"/>
      <c r="V1118" s="103" t="s">
        <v>81</v>
      </c>
      <c r="W1118" s="52">
        <v>469488</v>
      </c>
      <c r="X1118" s="50">
        <f>W1118/T1110</f>
        <v>4.7858511333914006E-4</v>
      </c>
      <c r="Y1118" s="52">
        <v>36</v>
      </c>
      <c r="Z1118" s="64">
        <f>IFERROR(Y1118/U1110,"-")</f>
        <v>2.0258863252673044E-2</v>
      </c>
      <c r="AA1118" s="61">
        <f t="shared" si="198"/>
        <v>13041.333333333334</v>
      </c>
      <c r="AB1118" s="138"/>
      <c r="AC1118" s="138"/>
      <c r="AD1118" s="103" t="s">
        <v>81</v>
      </c>
      <c r="AE1118" s="52">
        <v>408071</v>
      </c>
      <c r="AF1118" s="64">
        <f>IFERROR(AE1118/AB1110,"-")</f>
        <v>4.1886000436975625E-4</v>
      </c>
      <c r="AG1118" s="52">
        <v>31</v>
      </c>
      <c r="AH1118" s="64">
        <f>IFERROR(AG1118/AC1110,"-")</f>
        <v>2.6909722222222224E-2</v>
      </c>
      <c r="AI1118" s="61">
        <f t="shared" si="199"/>
        <v>13163.58064516129</v>
      </c>
      <c r="AJ1118" s="138"/>
      <c r="AK1118" s="138"/>
      <c r="AL1118" s="103" t="s">
        <v>81</v>
      </c>
      <c r="AM1118" s="52">
        <v>230143</v>
      </c>
      <c r="AN1118" s="64">
        <f>IFERROR(AM1118/AJ1110,"-")</f>
        <v>3.3268402922955522E-4</v>
      </c>
      <c r="AO1118" s="52">
        <v>13</v>
      </c>
      <c r="AP1118" s="64">
        <f>IFERROR(AO1118/AK1110,"-")</f>
        <v>1.9287833827893175E-2</v>
      </c>
      <c r="AQ1118" s="61">
        <f t="shared" si="200"/>
        <v>17703.307692307691</v>
      </c>
      <c r="AR1118" s="138"/>
      <c r="AS1118" s="138"/>
      <c r="AT1118" s="103" t="s">
        <v>81</v>
      </c>
      <c r="AU1118" s="52">
        <v>84976</v>
      </c>
      <c r="AV1118" s="64">
        <f>IFERROR(AU1118/AR1110,"-")</f>
        <v>1.9403268214014286E-4</v>
      </c>
      <c r="AW1118" s="52">
        <v>7</v>
      </c>
      <c r="AX1118" s="64">
        <f>IFERROR(AW1118/AS1110,"-")</f>
        <v>1.8518518518518517E-2</v>
      </c>
      <c r="AY1118" s="61">
        <f t="shared" si="201"/>
        <v>12139.428571428571</v>
      </c>
      <c r="AZ1118" s="138"/>
      <c r="BA1118" s="138"/>
      <c r="BB1118" s="103" t="s">
        <v>81</v>
      </c>
      <c r="BC1118" s="52">
        <v>48650</v>
      </c>
      <c r="BD1118" s="64">
        <f>IFERROR(BC1118/AZ1110,"-")</f>
        <v>3.0331963230552974E-4</v>
      </c>
      <c r="BE1118" s="52">
        <v>2</v>
      </c>
      <c r="BF1118" s="64">
        <f>IFERROR(BE1118/BA1110,"-")</f>
        <v>1.2658227848101266E-2</v>
      </c>
      <c r="BG1118" s="61">
        <f t="shared" si="202"/>
        <v>24325</v>
      </c>
      <c r="BH1118" s="138"/>
      <c r="BI1118" s="150"/>
      <c r="BJ1118" s="103" t="s">
        <v>81</v>
      </c>
      <c r="BK1118" s="52">
        <f t="shared" si="204"/>
        <v>1241328</v>
      </c>
      <c r="BL1118" s="64">
        <f>IFERROR(BK1118/BH1110,"-")</f>
        <v>3.8125519142497943E-4</v>
      </c>
      <c r="BM1118" s="52">
        <f t="shared" si="205"/>
        <v>89</v>
      </c>
      <c r="BN1118" s="64">
        <f>IFERROR(BM1118/BI1110,"-")</f>
        <v>2.1414821944177095E-2</v>
      </c>
      <c r="BO1118" s="61">
        <f t="shared" si="203"/>
        <v>13947.505617977527</v>
      </c>
    </row>
    <row r="1119" spans="2:67" s="106" customFormat="1">
      <c r="B1119" s="179"/>
      <c r="C1119" s="173"/>
      <c r="D1119" s="138"/>
      <c r="E1119" s="138"/>
      <c r="F1119" s="103" t="s">
        <v>83</v>
      </c>
      <c r="G1119" s="52">
        <v>0</v>
      </c>
      <c r="H1119" s="64">
        <f>IFERROR(G1119/D1110,"-")</f>
        <v>0</v>
      </c>
      <c r="I1119" s="52">
        <v>0</v>
      </c>
      <c r="J1119" s="64">
        <f>IFERROR(I1119/E1110,"-")</f>
        <v>0</v>
      </c>
      <c r="K1119" s="61" t="str">
        <f t="shared" si="196"/>
        <v>-</v>
      </c>
      <c r="L1119" s="138"/>
      <c r="M1119" s="138"/>
      <c r="N1119" s="103" t="s">
        <v>83</v>
      </c>
      <c r="O1119" s="52">
        <v>0</v>
      </c>
      <c r="P1119" s="64">
        <f>IFERROR(O1119/L1110,"-")</f>
        <v>0</v>
      </c>
      <c r="Q1119" s="52">
        <v>0</v>
      </c>
      <c r="R1119" s="64">
        <f>IFERROR(Q1119/M1110,"-")</f>
        <v>0</v>
      </c>
      <c r="S1119" s="61" t="str">
        <f t="shared" si="197"/>
        <v>-</v>
      </c>
      <c r="T1119" s="138"/>
      <c r="U1119" s="138"/>
      <c r="V1119" s="103" t="s">
        <v>83</v>
      </c>
      <c r="W1119" s="52">
        <v>630945</v>
      </c>
      <c r="X1119" s="50">
        <f>W1119/T1110</f>
        <v>6.4317061210459844E-4</v>
      </c>
      <c r="Y1119" s="52">
        <v>41</v>
      </c>
      <c r="Z1119" s="64">
        <f>IFERROR(Y1119/U1110,"-")</f>
        <v>2.3072594259988744E-2</v>
      </c>
      <c r="AA1119" s="61">
        <f t="shared" si="198"/>
        <v>15388.90243902439</v>
      </c>
      <c r="AB1119" s="138"/>
      <c r="AC1119" s="138"/>
      <c r="AD1119" s="103" t="s">
        <v>83</v>
      </c>
      <c r="AE1119" s="52">
        <v>875233</v>
      </c>
      <c r="AF1119" s="64">
        <f>IFERROR(AE1119/AB1110,"-")</f>
        <v>8.9837331788966842E-4</v>
      </c>
      <c r="AG1119" s="52">
        <v>32</v>
      </c>
      <c r="AH1119" s="64">
        <f>IFERROR(AG1119/AC1110,"-")</f>
        <v>2.7777777777777776E-2</v>
      </c>
      <c r="AI1119" s="61">
        <f t="shared" si="199"/>
        <v>27351.03125</v>
      </c>
      <c r="AJ1119" s="138"/>
      <c r="AK1119" s="138"/>
      <c r="AL1119" s="103" t="s">
        <v>83</v>
      </c>
      <c r="AM1119" s="52">
        <v>1311238</v>
      </c>
      <c r="AN1119" s="64">
        <f>IFERROR(AM1119/AJ1110,"-")</f>
        <v>1.8954647376583408E-3</v>
      </c>
      <c r="AO1119" s="52">
        <v>30</v>
      </c>
      <c r="AP1119" s="64">
        <f>IFERROR(AO1119/AK1110,"-")</f>
        <v>4.4510385756676561E-2</v>
      </c>
      <c r="AQ1119" s="61">
        <f t="shared" si="200"/>
        <v>43707.933333333334</v>
      </c>
      <c r="AR1119" s="138"/>
      <c r="AS1119" s="138"/>
      <c r="AT1119" s="103" t="s">
        <v>83</v>
      </c>
      <c r="AU1119" s="52">
        <v>554461</v>
      </c>
      <c r="AV1119" s="64">
        <f>IFERROR(AU1119/AR1110,"-")</f>
        <v>1.2660463539364733E-3</v>
      </c>
      <c r="AW1119" s="52">
        <v>17</v>
      </c>
      <c r="AX1119" s="64">
        <f>IFERROR(AW1119/AS1110,"-")</f>
        <v>4.4973544973544971E-2</v>
      </c>
      <c r="AY1119" s="61">
        <f t="shared" si="201"/>
        <v>32615.352941176472</v>
      </c>
      <c r="AZ1119" s="138"/>
      <c r="BA1119" s="138"/>
      <c r="BB1119" s="103" t="s">
        <v>83</v>
      </c>
      <c r="BC1119" s="52">
        <v>1042408</v>
      </c>
      <c r="BD1119" s="64">
        <f>IFERROR(BC1119/AZ1110,"-")</f>
        <v>6.4991328113533945E-3</v>
      </c>
      <c r="BE1119" s="52">
        <v>8</v>
      </c>
      <c r="BF1119" s="64">
        <f>IFERROR(BE1119/BA1110,"-")</f>
        <v>5.0632911392405063E-2</v>
      </c>
      <c r="BG1119" s="61">
        <f t="shared" si="202"/>
        <v>130301</v>
      </c>
      <c r="BH1119" s="138"/>
      <c r="BI1119" s="150"/>
      <c r="BJ1119" s="103" t="s">
        <v>83</v>
      </c>
      <c r="BK1119" s="52">
        <f t="shared" si="204"/>
        <v>4414285</v>
      </c>
      <c r="BL1119" s="64">
        <f>IFERROR(BK1119/BH1110,"-")</f>
        <v>1.3557811252782627E-3</v>
      </c>
      <c r="BM1119" s="52">
        <f t="shared" si="205"/>
        <v>128</v>
      </c>
      <c r="BN1119" s="64">
        <f>IFERROR(BM1119/BI1110,"-")</f>
        <v>3.0798845043310877E-2</v>
      </c>
      <c r="BO1119" s="61">
        <f t="shared" si="203"/>
        <v>34486.6015625</v>
      </c>
    </row>
    <row r="1120" spans="2:67" s="106" customFormat="1">
      <c r="B1120" s="179"/>
      <c r="C1120" s="173"/>
      <c r="D1120" s="138"/>
      <c r="E1120" s="138"/>
      <c r="F1120" s="103" t="s">
        <v>85</v>
      </c>
      <c r="G1120" s="52">
        <v>63852</v>
      </c>
      <c r="H1120" s="64">
        <f>IFERROR(G1120/D1110,"-")</f>
        <v>8.3592437772386959E-3</v>
      </c>
      <c r="I1120" s="52">
        <v>2</v>
      </c>
      <c r="J1120" s="64">
        <f>IFERROR(I1120/E1110,"-")</f>
        <v>0.22222222222222221</v>
      </c>
      <c r="K1120" s="61">
        <f t="shared" si="196"/>
        <v>31926</v>
      </c>
      <c r="L1120" s="138"/>
      <c r="M1120" s="138"/>
      <c r="N1120" s="103" t="s">
        <v>85</v>
      </c>
      <c r="O1120" s="52">
        <v>0</v>
      </c>
      <c r="P1120" s="64">
        <f>IFERROR(O1120/L1110,"-")</f>
        <v>0</v>
      </c>
      <c r="Q1120" s="52">
        <v>0</v>
      </c>
      <c r="R1120" s="64">
        <f>IFERROR(Q1120/M1110,"-")</f>
        <v>0</v>
      </c>
      <c r="S1120" s="61" t="str">
        <f t="shared" si="197"/>
        <v>-</v>
      </c>
      <c r="T1120" s="138"/>
      <c r="U1120" s="138"/>
      <c r="V1120" s="103" t="s">
        <v>85</v>
      </c>
      <c r="W1120" s="52">
        <v>1693083</v>
      </c>
      <c r="X1120" s="50">
        <f>W1120/T1110</f>
        <v>1.7258893080282589E-3</v>
      </c>
      <c r="Y1120" s="52">
        <v>12</v>
      </c>
      <c r="Z1120" s="64">
        <f>IFERROR(Y1120/U1110,"-")</f>
        <v>6.7529544175576814E-3</v>
      </c>
      <c r="AA1120" s="61">
        <f t="shared" si="198"/>
        <v>141090.25</v>
      </c>
      <c r="AB1120" s="138"/>
      <c r="AC1120" s="138"/>
      <c r="AD1120" s="103" t="s">
        <v>85</v>
      </c>
      <c r="AE1120" s="52">
        <v>5652153</v>
      </c>
      <c r="AF1120" s="64">
        <f>IFERROR(AE1120/AB1110,"-")</f>
        <v>5.8015904837112435E-3</v>
      </c>
      <c r="AG1120" s="52">
        <v>20</v>
      </c>
      <c r="AH1120" s="64">
        <f>IFERROR(AG1120/AC1110,"-")</f>
        <v>1.7361111111111112E-2</v>
      </c>
      <c r="AI1120" s="61">
        <f t="shared" si="199"/>
        <v>282607.65000000002</v>
      </c>
      <c r="AJ1120" s="138"/>
      <c r="AK1120" s="138"/>
      <c r="AL1120" s="103" t="s">
        <v>85</v>
      </c>
      <c r="AM1120" s="52">
        <v>238725</v>
      </c>
      <c r="AN1120" s="64">
        <f>IFERROR(AM1120/AJ1110,"-")</f>
        <v>3.4508976974240179E-4</v>
      </c>
      <c r="AO1120" s="52">
        <v>11</v>
      </c>
      <c r="AP1120" s="64">
        <f>IFERROR(AO1120/AK1110,"-")</f>
        <v>1.6320474777448073E-2</v>
      </c>
      <c r="AQ1120" s="61">
        <f t="shared" si="200"/>
        <v>21702.272727272728</v>
      </c>
      <c r="AR1120" s="138"/>
      <c r="AS1120" s="138"/>
      <c r="AT1120" s="103" t="s">
        <v>85</v>
      </c>
      <c r="AU1120" s="52">
        <v>5777193</v>
      </c>
      <c r="AV1120" s="64">
        <f>IFERROR(AU1120/AR1110,"-")</f>
        <v>1.3191539411495697E-2</v>
      </c>
      <c r="AW1120" s="52">
        <v>19</v>
      </c>
      <c r="AX1120" s="64">
        <f>IFERROR(AW1120/AS1110,"-")</f>
        <v>5.0264550264550262E-2</v>
      </c>
      <c r="AY1120" s="61">
        <f t="shared" si="201"/>
        <v>304062.78947368421</v>
      </c>
      <c r="AZ1120" s="138"/>
      <c r="BA1120" s="138"/>
      <c r="BB1120" s="103" t="s">
        <v>85</v>
      </c>
      <c r="BC1120" s="52">
        <v>1052804</v>
      </c>
      <c r="BD1120" s="64">
        <f>IFERROR(BC1120/AZ1110,"-")</f>
        <v>6.5639490682382513E-3</v>
      </c>
      <c r="BE1120" s="52">
        <v>9</v>
      </c>
      <c r="BF1120" s="64">
        <f>IFERROR(BE1120/BA1110,"-")</f>
        <v>5.6962025316455694E-2</v>
      </c>
      <c r="BG1120" s="61">
        <f t="shared" si="202"/>
        <v>116978.22222222222</v>
      </c>
      <c r="BH1120" s="138"/>
      <c r="BI1120" s="150"/>
      <c r="BJ1120" s="103" t="s">
        <v>85</v>
      </c>
      <c r="BK1120" s="52">
        <f t="shared" si="204"/>
        <v>14477810</v>
      </c>
      <c r="BL1120" s="64">
        <f>IFERROR(BK1120/BH1110,"-")</f>
        <v>4.4466411963352808E-3</v>
      </c>
      <c r="BM1120" s="52">
        <f t="shared" si="205"/>
        <v>73</v>
      </c>
      <c r="BN1120" s="64">
        <f>IFERROR(BM1120/BI1110,"-")</f>
        <v>1.7564966313763235E-2</v>
      </c>
      <c r="BO1120" s="61">
        <f t="shared" si="203"/>
        <v>198326.16438356164</v>
      </c>
    </row>
    <row r="1121" spans="2:67" s="106" customFormat="1">
      <c r="B1121" s="179"/>
      <c r="C1121" s="173"/>
      <c r="D1121" s="138"/>
      <c r="E1121" s="138"/>
      <c r="F1121" s="103" t="s">
        <v>87</v>
      </c>
      <c r="G1121" s="52">
        <v>8995</v>
      </c>
      <c r="H1121" s="64">
        <f>IFERROR(G1121/D1110,"-")</f>
        <v>1.1775887642714725E-3</v>
      </c>
      <c r="I1121" s="52">
        <v>1</v>
      </c>
      <c r="J1121" s="64">
        <f>IFERROR(I1121/E1110,"-")</f>
        <v>0.1111111111111111</v>
      </c>
      <c r="K1121" s="61">
        <f t="shared" si="196"/>
        <v>8995</v>
      </c>
      <c r="L1121" s="138"/>
      <c r="M1121" s="138"/>
      <c r="N1121" s="103" t="s">
        <v>87</v>
      </c>
      <c r="O1121" s="52">
        <v>0</v>
      </c>
      <c r="P1121" s="64">
        <f>IFERROR(O1121/L1110,"-")</f>
        <v>0</v>
      </c>
      <c r="Q1121" s="52">
        <v>0</v>
      </c>
      <c r="R1121" s="64">
        <f>IFERROR(Q1121/M1110,"-")</f>
        <v>0</v>
      </c>
      <c r="S1121" s="61" t="str">
        <f t="shared" si="197"/>
        <v>-</v>
      </c>
      <c r="T1121" s="138"/>
      <c r="U1121" s="138"/>
      <c r="V1121" s="103" t="s">
        <v>87</v>
      </c>
      <c r="W1121" s="52">
        <v>4266428</v>
      </c>
      <c r="X1121" s="50">
        <f>W1121/T1110</f>
        <v>4.3490971610206878E-3</v>
      </c>
      <c r="Y1121" s="52">
        <v>8</v>
      </c>
      <c r="Z1121" s="64">
        <f>IFERROR(Y1121/U1110,"-")</f>
        <v>4.5019696117051212E-3</v>
      </c>
      <c r="AA1121" s="61">
        <f t="shared" si="198"/>
        <v>533303.5</v>
      </c>
      <c r="AB1121" s="138"/>
      <c r="AC1121" s="138"/>
      <c r="AD1121" s="103" t="s">
        <v>87</v>
      </c>
      <c r="AE1121" s="52">
        <v>6167371</v>
      </c>
      <c r="AF1121" s="64">
        <f>IFERROR(AE1121/AB1110,"-")</f>
        <v>6.3304303516052551E-3</v>
      </c>
      <c r="AG1121" s="52">
        <v>18</v>
      </c>
      <c r="AH1121" s="64">
        <f>IFERROR(AG1121/AC1110,"-")</f>
        <v>1.5625E-2</v>
      </c>
      <c r="AI1121" s="61">
        <f t="shared" si="199"/>
        <v>342631.72222222225</v>
      </c>
      <c r="AJ1121" s="138"/>
      <c r="AK1121" s="138"/>
      <c r="AL1121" s="103" t="s">
        <v>87</v>
      </c>
      <c r="AM1121" s="52">
        <v>4934288</v>
      </c>
      <c r="AN1121" s="64">
        <f>IFERROR(AM1121/AJ1110,"-")</f>
        <v>7.1327775045039116E-3</v>
      </c>
      <c r="AO1121" s="52">
        <v>11</v>
      </c>
      <c r="AP1121" s="64">
        <f>IFERROR(AO1121/AK1110,"-")</f>
        <v>1.6320474777448073E-2</v>
      </c>
      <c r="AQ1121" s="61">
        <f t="shared" si="200"/>
        <v>448571.63636363635</v>
      </c>
      <c r="AR1121" s="138"/>
      <c r="AS1121" s="138"/>
      <c r="AT1121" s="103" t="s">
        <v>87</v>
      </c>
      <c r="AU1121" s="52">
        <v>12635413</v>
      </c>
      <c r="AV1121" s="64">
        <f>IFERROR(AU1121/AR1110,"-")</f>
        <v>2.8851476585605686E-2</v>
      </c>
      <c r="AW1121" s="52">
        <v>19</v>
      </c>
      <c r="AX1121" s="64">
        <f>IFERROR(AW1121/AS1110,"-")</f>
        <v>5.0264550264550262E-2</v>
      </c>
      <c r="AY1121" s="61">
        <f t="shared" si="201"/>
        <v>665021.73684210528</v>
      </c>
      <c r="AZ1121" s="138"/>
      <c r="BA1121" s="138"/>
      <c r="BB1121" s="103" t="s">
        <v>87</v>
      </c>
      <c r="BC1121" s="52">
        <v>5813627</v>
      </c>
      <c r="BD1121" s="64">
        <f>IFERROR(BC1121/AZ1110,"-")</f>
        <v>3.6246396793453234E-2</v>
      </c>
      <c r="BE1121" s="52">
        <v>13</v>
      </c>
      <c r="BF1121" s="64">
        <f>IFERROR(BE1121/BA1110,"-")</f>
        <v>8.2278481012658222E-2</v>
      </c>
      <c r="BG1121" s="61">
        <f t="shared" si="202"/>
        <v>447202.07692307694</v>
      </c>
      <c r="BH1121" s="138"/>
      <c r="BI1121" s="150"/>
      <c r="BJ1121" s="103" t="s">
        <v>87</v>
      </c>
      <c r="BK1121" s="52">
        <f t="shared" si="204"/>
        <v>33826122</v>
      </c>
      <c r="BL1121" s="64">
        <f>IFERROR(BK1121/BH1110,"-")</f>
        <v>1.0389183695425148E-2</v>
      </c>
      <c r="BM1121" s="52">
        <f t="shared" si="205"/>
        <v>70</v>
      </c>
      <c r="BN1121" s="64">
        <f>IFERROR(BM1121/BI1110,"-")</f>
        <v>1.6843118383060636E-2</v>
      </c>
      <c r="BO1121" s="61">
        <f t="shared" si="203"/>
        <v>483230.3142857143</v>
      </c>
    </row>
    <row r="1122" spans="2:67" s="106" customFormat="1">
      <c r="B1122" s="179"/>
      <c r="C1122" s="173"/>
      <c r="D1122" s="138"/>
      <c r="E1122" s="138"/>
      <c r="F1122" s="103" t="s">
        <v>89</v>
      </c>
      <c r="G1122" s="52">
        <v>0</v>
      </c>
      <c r="H1122" s="64">
        <f>IFERROR(G1122/D1110,"-")</f>
        <v>0</v>
      </c>
      <c r="I1122" s="52">
        <v>0</v>
      </c>
      <c r="J1122" s="64">
        <f>IFERROR(I1122/E1110,"-")</f>
        <v>0</v>
      </c>
      <c r="K1122" s="61" t="str">
        <f t="shared" si="196"/>
        <v>-</v>
      </c>
      <c r="L1122" s="138"/>
      <c r="M1122" s="138"/>
      <c r="N1122" s="103" t="s">
        <v>89</v>
      </c>
      <c r="O1122" s="52">
        <v>0</v>
      </c>
      <c r="P1122" s="64">
        <f>IFERROR(O1122/L1110,"-")</f>
        <v>0</v>
      </c>
      <c r="Q1122" s="52">
        <v>0</v>
      </c>
      <c r="R1122" s="64">
        <f>IFERROR(Q1122/M1110,"-")</f>
        <v>0</v>
      </c>
      <c r="S1122" s="61" t="str">
        <f t="shared" si="197"/>
        <v>-</v>
      </c>
      <c r="T1122" s="138"/>
      <c r="U1122" s="138"/>
      <c r="V1122" s="103" t="s">
        <v>89</v>
      </c>
      <c r="W1122" s="52">
        <v>10183443</v>
      </c>
      <c r="X1122" s="50">
        <f>W1122/T1110</f>
        <v>1.0380764199165202E-2</v>
      </c>
      <c r="Y1122" s="52">
        <v>148</v>
      </c>
      <c r="Z1122" s="64">
        <f>IFERROR(Y1122/U1110,"-")</f>
        <v>8.3286437816544739E-2</v>
      </c>
      <c r="AA1122" s="61">
        <f t="shared" si="198"/>
        <v>68807.047297297293</v>
      </c>
      <c r="AB1122" s="138"/>
      <c r="AC1122" s="138"/>
      <c r="AD1122" s="103" t="s">
        <v>89</v>
      </c>
      <c r="AE1122" s="52">
        <v>4485491</v>
      </c>
      <c r="AF1122" s="64">
        <f>IFERROR(AE1122/AB1110,"-")</f>
        <v>4.604083063634766E-3</v>
      </c>
      <c r="AG1122" s="52">
        <v>95</v>
      </c>
      <c r="AH1122" s="64">
        <f>IFERROR(AG1122/AC1110,"-")</f>
        <v>8.2465277777777776E-2</v>
      </c>
      <c r="AI1122" s="61">
        <f t="shared" si="199"/>
        <v>47215.694736842102</v>
      </c>
      <c r="AJ1122" s="138"/>
      <c r="AK1122" s="138"/>
      <c r="AL1122" s="103" t="s">
        <v>89</v>
      </c>
      <c r="AM1122" s="52">
        <v>4278739</v>
      </c>
      <c r="AN1122" s="64">
        <f>IFERROR(AM1122/AJ1110,"-")</f>
        <v>6.1851463244228062E-3</v>
      </c>
      <c r="AO1122" s="52">
        <v>74</v>
      </c>
      <c r="AP1122" s="64">
        <f>IFERROR(AO1122/AK1110,"-")</f>
        <v>0.10979228486646884</v>
      </c>
      <c r="AQ1122" s="61">
        <f t="shared" si="200"/>
        <v>57820.7972972973</v>
      </c>
      <c r="AR1122" s="138"/>
      <c r="AS1122" s="138"/>
      <c r="AT1122" s="103" t="s">
        <v>89</v>
      </c>
      <c r="AU1122" s="52">
        <v>6690856</v>
      </c>
      <c r="AV1122" s="64">
        <f>IFERROR(AU1122/AR1110,"-")</f>
        <v>1.5277781202851013E-2</v>
      </c>
      <c r="AW1122" s="52">
        <v>56</v>
      </c>
      <c r="AX1122" s="64">
        <f>IFERROR(AW1122/AS1110,"-")</f>
        <v>0.14814814814814814</v>
      </c>
      <c r="AY1122" s="61">
        <f t="shared" si="201"/>
        <v>119479.57142857143</v>
      </c>
      <c r="AZ1122" s="138"/>
      <c r="BA1122" s="138"/>
      <c r="BB1122" s="103" t="s">
        <v>89</v>
      </c>
      <c r="BC1122" s="52">
        <v>1221303</v>
      </c>
      <c r="BD1122" s="64">
        <f>IFERROR(BC1122/AZ1110,"-")</f>
        <v>7.6144949001776029E-3</v>
      </c>
      <c r="BE1122" s="52">
        <v>24</v>
      </c>
      <c r="BF1122" s="64">
        <f>IFERROR(BE1122/BA1110,"-")</f>
        <v>0.15189873417721519</v>
      </c>
      <c r="BG1122" s="61">
        <f t="shared" si="202"/>
        <v>50887.625</v>
      </c>
      <c r="BH1122" s="138"/>
      <c r="BI1122" s="150"/>
      <c r="BJ1122" s="103" t="s">
        <v>89</v>
      </c>
      <c r="BK1122" s="52">
        <f t="shared" si="204"/>
        <v>26859832</v>
      </c>
      <c r="BL1122" s="64">
        <f>IFERROR(BK1122/BH1110,"-")</f>
        <v>8.2495926868666365E-3</v>
      </c>
      <c r="BM1122" s="52">
        <f t="shared" si="205"/>
        <v>397</v>
      </c>
      <c r="BN1122" s="64">
        <f>IFERROR(BM1122/BI1110,"-")</f>
        <v>9.5524542829643885E-2</v>
      </c>
      <c r="BO1122" s="61">
        <f t="shared" si="203"/>
        <v>67657.00755667506</v>
      </c>
    </row>
    <row r="1123" spans="2:67" s="106" customFormat="1">
      <c r="B1123" s="179"/>
      <c r="C1123" s="173"/>
      <c r="D1123" s="138"/>
      <c r="E1123" s="138"/>
      <c r="F1123" s="103" t="s">
        <v>91</v>
      </c>
      <c r="G1123" s="52">
        <v>116079</v>
      </c>
      <c r="H1123" s="64">
        <f>IFERROR(G1123/D1110,"-")</f>
        <v>1.5196589901930879E-2</v>
      </c>
      <c r="I1123" s="52">
        <v>2</v>
      </c>
      <c r="J1123" s="64">
        <f>IFERROR(I1123/E1110,"-")</f>
        <v>0.22222222222222221</v>
      </c>
      <c r="K1123" s="61">
        <f t="shared" si="196"/>
        <v>58039.5</v>
      </c>
      <c r="L1123" s="138"/>
      <c r="M1123" s="138"/>
      <c r="N1123" s="103" t="s">
        <v>91</v>
      </c>
      <c r="O1123" s="52">
        <v>0</v>
      </c>
      <c r="P1123" s="64">
        <f>IFERROR(O1123/L1110,"-")</f>
        <v>0</v>
      </c>
      <c r="Q1123" s="52">
        <v>0</v>
      </c>
      <c r="R1123" s="64">
        <f>IFERROR(Q1123/M1110,"-")</f>
        <v>0</v>
      </c>
      <c r="S1123" s="61" t="str">
        <f t="shared" si="197"/>
        <v>-</v>
      </c>
      <c r="T1123" s="138"/>
      <c r="U1123" s="138"/>
      <c r="V1123" s="103" t="s">
        <v>91</v>
      </c>
      <c r="W1123" s="52">
        <v>9066769</v>
      </c>
      <c r="X1123" s="50">
        <f>W1123/T1110</f>
        <v>9.2424527772484097E-3</v>
      </c>
      <c r="Y1123" s="52">
        <v>131</v>
      </c>
      <c r="Z1123" s="64">
        <f>IFERROR(Y1123/U1110,"-")</f>
        <v>7.3719752391671362E-2</v>
      </c>
      <c r="AA1123" s="61">
        <f t="shared" si="198"/>
        <v>69211.977099236639</v>
      </c>
      <c r="AB1123" s="138"/>
      <c r="AC1123" s="138"/>
      <c r="AD1123" s="103" t="s">
        <v>91</v>
      </c>
      <c r="AE1123" s="52">
        <v>34578015</v>
      </c>
      <c r="AF1123" s="64">
        <f>IFERROR(AE1123/AB1110,"-")</f>
        <v>3.5492224426625509E-2</v>
      </c>
      <c r="AG1123" s="52">
        <v>162</v>
      </c>
      <c r="AH1123" s="64">
        <f>IFERROR(AG1123/AC1110,"-")</f>
        <v>0.140625</v>
      </c>
      <c r="AI1123" s="61">
        <f t="shared" si="199"/>
        <v>213444.53703703705</v>
      </c>
      <c r="AJ1123" s="138"/>
      <c r="AK1123" s="138"/>
      <c r="AL1123" s="103" t="s">
        <v>91</v>
      </c>
      <c r="AM1123" s="52">
        <v>28963091</v>
      </c>
      <c r="AN1123" s="64">
        <f>IFERROR(AM1123/AJ1110,"-")</f>
        <v>4.1867698834299839E-2</v>
      </c>
      <c r="AO1123" s="52">
        <v>182</v>
      </c>
      <c r="AP1123" s="64">
        <f>IFERROR(AO1123/AK1110,"-")</f>
        <v>0.27002967359050445</v>
      </c>
      <c r="AQ1123" s="61">
        <f t="shared" si="200"/>
        <v>159137.86263736265</v>
      </c>
      <c r="AR1123" s="138"/>
      <c r="AS1123" s="138"/>
      <c r="AT1123" s="103" t="s">
        <v>91</v>
      </c>
      <c r="AU1123" s="52">
        <v>21763168</v>
      </c>
      <c r="AV1123" s="64">
        <f>IFERROR(AU1123/AR1110,"-")</f>
        <v>4.9693629482518931E-2</v>
      </c>
      <c r="AW1123" s="52">
        <v>122</v>
      </c>
      <c r="AX1123" s="64">
        <f>IFERROR(AW1123/AS1110,"-")</f>
        <v>0.32275132275132273</v>
      </c>
      <c r="AY1123" s="61">
        <f t="shared" si="201"/>
        <v>178386.62295081967</v>
      </c>
      <c r="AZ1123" s="138"/>
      <c r="BA1123" s="138"/>
      <c r="BB1123" s="103" t="s">
        <v>91</v>
      </c>
      <c r="BC1123" s="52">
        <v>9223998</v>
      </c>
      <c r="BD1123" s="64">
        <f>IFERROR(BC1123/AZ1110,"-")</f>
        <v>5.7509140426453061E-2</v>
      </c>
      <c r="BE1123" s="52">
        <v>54</v>
      </c>
      <c r="BF1123" s="64">
        <f>IFERROR(BE1123/BA1110,"-")</f>
        <v>0.34177215189873417</v>
      </c>
      <c r="BG1123" s="61">
        <f t="shared" si="202"/>
        <v>170814.77777777778</v>
      </c>
      <c r="BH1123" s="138"/>
      <c r="BI1123" s="150"/>
      <c r="BJ1123" s="103" t="s">
        <v>91</v>
      </c>
      <c r="BK1123" s="52">
        <f t="shared" si="204"/>
        <v>103711120</v>
      </c>
      <c r="BL1123" s="64">
        <f>IFERROR(BK1123/BH1110,"-")</f>
        <v>3.1853307835236946E-2</v>
      </c>
      <c r="BM1123" s="52">
        <f t="shared" si="205"/>
        <v>653</v>
      </c>
      <c r="BN1123" s="64">
        <f>IFERROR(BM1123/BI1110,"-")</f>
        <v>0.15712223291626565</v>
      </c>
      <c r="BO1123" s="61">
        <f t="shared" si="203"/>
        <v>158822.54211332311</v>
      </c>
    </row>
    <row r="1124" spans="2:67" s="106" customFormat="1">
      <c r="B1124" s="179"/>
      <c r="C1124" s="173"/>
      <c r="D1124" s="138"/>
      <c r="E1124" s="138"/>
      <c r="F1124" s="103" t="s">
        <v>95</v>
      </c>
      <c r="G1124" s="52">
        <v>0</v>
      </c>
      <c r="H1124" s="64">
        <f>IFERROR(G1124/D1110,"-")</f>
        <v>0</v>
      </c>
      <c r="I1124" s="52">
        <v>0</v>
      </c>
      <c r="J1124" s="64">
        <f>IFERROR(I1124/E1110,"-")</f>
        <v>0</v>
      </c>
      <c r="K1124" s="61" t="str">
        <f t="shared" si="196"/>
        <v>-</v>
      </c>
      <c r="L1124" s="138"/>
      <c r="M1124" s="138"/>
      <c r="N1124" s="103" t="s">
        <v>95</v>
      </c>
      <c r="O1124" s="52">
        <v>154223</v>
      </c>
      <c r="P1124" s="64">
        <f>IFERROR(O1124/L1110,"-")</f>
        <v>5.2986305323264461E-2</v>
      </c>
      <c r="Q1124" s="52">
        <v>1</v>
      </c>
      <c r="R1124" s="64">
        <f>IFERROR(Q1124/M1110,"-")</f>
        <v>0.125</v>
      </c>
      <c r="S1124" s="61">
        <f t="shared" si="197"/>
        <v>154223</v>
      </c>
      <c r="T1124" s="138"/>
      <c r="U1124" s="138"/>
      <c r="V1124" s="103" t="s">
        <v>95</v>
      </c>
      <c r="W1124" s="52">
        <v>3111472</v>
      </c>
      <c r="X1124" s="50">
        <f>W1124/T1110</f>
        <v>3.171761961480508E-3</v>
      </c>
      <c r="Y1124" s="52">
        <v>79</v>
      </c>
      <c r="Z1124" s="64">
        <f>IFERROR(Y1124/U1110,"-")</f>
        <v>4.4456949915588073E-2</v>
      </c>
      <c r="AA1124" s="61">
        <f t="shared" si="198"/>
        <v>39385.721518987339</v>
      </c>
      <c r="AB1124" s="138"/>
      <c r="AC1124" s="138"/>
      <c r="AD1124" s="103" t="s">
        <v>95</v>
      </c>
      <c r="AE1124" s="52">
        <v>6466104</v>
      </c>
      <c r="AF1124" s="64">
        <f>IFERROR(AE1124/AB1110,"-")</f>
        <v>6.6370615645201412E-3</v>
      </c>
      <c r="AG1124" s="52">
        <v>60</v>
      </c>
      <c r="AH1124" s="64">
        <f>IFERROR(AG1124/AC1110,"-")</f>
        <v>5.2083333333333336E-2</v>
      </c>
      <c r="AI1124" s="61">
        <f t="shared" si="199"/>
        <v>107768.4</v>
      </c>
      <c r="AJ1124" s="138"/>
      <c r="AK1124" s="138"/>
      <c r="AL1124" s="103" t="s">
        <v>95</v>
      </c>
      <c r="AM1124" s="52">
        <v>2848195</v>
      </c>
      <c r="AN1124" s="64">
        <f>IFERROR(AM1124/AJ1110,"-")</f>
        <v>4.1172183756684891E-3</v>
      </c>
      <c r="AO1124" s="52">
        <v>62</v>
      </c>
      <c r="AP1124" s="64">
        <f>IFERROR(AO1124/AK1110,"-")</f>
        <v>9.1988130563798218E-2</v>
      </c>
      <c r="AQ1124" s="61">
        <f t="shared" si="200"/>
        <v>45938.629032258068</v>
      </c>
      <c r="AR1124" s="138"/>
      <c r="AS1124" s="138"/>
      <c r="AT1124" s="103" t="s">
        <v>95</v>
      </c>
      <c r="AU1124" s="52">
        <v>1700757</v>
      </c>
      <c r="AV1124" s="64">
        <f>IFERROR(AU1124/AR1110,"-")</f>
        <v>3.8834781865305845E-3</v>
      </c>
      <c r="AW1124" s="52">
        <v>25</v>
      </c>
      <c r="AX1124" s="64">
        <f>IFERROR(AW1124/AS1110,"-")</f>
        <v>6.6137566137566134E-2</v>
      </c>
      <c r="AY1124" s="61">
        <f t="shared" si="201"/>
        <v>68030.28</v>
      </c>
      <c r="AZ1124" s="138"/>
      <c r="BA1124" s="138"/>
      <c r="BB1124" s="103" t="s">
        <v>95</v>
      </c>
      <c r="BC1124" s="52">
        <v>433845</v>
      </c>
      <c r="BD1124" s="64">
        <f>IFERROR(BC1124/AZ1110,"-")</f>
        <v>2.7049065956339679E-3</v>
      </c>
      <c r="BE1124" s="52">
        <v>13</v>
      </c>
      <c r="BF1124" s="64">
        <f>IFERROR(BE1124/BA1110,"-")</f>
        <v>8.2278481012658222E-2</v>
      </c>
      <c r="BG1124" s="61">
        <f t="shared" si="202"/>
        <v>33372.692307692305</v>
      </c>
      <c r="BH1124" s="138"/>
      <c r="BI1124" s="150"/>
      <c r="BJ1124" s="103" t="s">
        <v>95</v>
      </c>
      <c r="BK1124" s="52">
        <f t="shared" si="204"/>
        <v>14714596</v>
      </c>
      <c r="BL1124" s="64">
        <f>IFERROR(BK1124/BH1110,"-")</f>
        <v>4.5193664484497542E-3</v>
      </c>
      <c r="BM1124" s="52">
        <f t="shared" si="205"/>
        <v>240</v>
      </c>
      <c r="BN1124" s="64">
        <f>IFERROR(BM1124/BI1110,"-")</f>
        <v>5.7747834456207889E-2</v>
      </c>
      <c r="BO1124" s="61">
        <f t="shared" si="203"/>
        <v>61310.816666666666</v>
      </c>
    </row>
    <row r="1125" spans="2:67" s="106" customFormat="1">
      <c r="B1125" s="179"/>
      <c r="C1125" s="173"/>
      <c r="D1125" s="138"/>
      <c r="E1125" s="138"/>
      <c r="F1125" s="104" t="s">
        <v>93</v>
      </c>
      <c r="G1125" s="55">
        <v>0</v>
      </c>
      <c r="H1125" s="65">
        <f>IFERROR(G1125/D1110,"-")</f>
        <v>0</v>
      </c>
      <c r="I1125" s="55">
        <v>0</v>
      </c>
      <c r="J1125" s="65">
        <f>IFERROR(I1125/E1110,"-")</f>
        <v>0</v>
      </c>
      <c r="K1125" s="62" t="str">
        <f t="shared" si="196"/>
        <v>-</v>
      </c>
      <c r="L1125" s="138"/>
      <c r="M1125" s="138"/>
      <c r="N1125" s="104" t="s">
        <v>93</v>
      </c>
      <c r="O1125" s="55">
        <v>0</v>
      </c>
      <c r="P1125" s="65">
        <f>IFERROR(O1125/L1110,"-")</f>
        <v>0</v>
      </c>
      <c r="Q1125" s="55">
        <v>0</v>
      </c>
      <c r="R1125" s="65">
        <f>IFERROR(Q1125/M1110,"-")</f>
        <v>0</v>
      </c>
      <c r="S1125" s="62" t="str">
        <f t="shared" si="197"/>
        <v>-</v>
      </c>
      <c r="T1125" s="138"/>
      <c r="U1125" s="138"/>
      <c r="V1125" s="104" t="s">
        <v>93</v>
      </c>
      <c r="W1125" s="55">
        <v>2249468</v>
      </c>
      <c r="X1125" s="53">
        <f>W1125/T1110</f>
        <v>2.2930551957297497E-3</v>
      </c>
      <c r="Y1125" s="55">
        <v>109</v>
      </c>
      <c r="Z1125" s="65">
        <f>IFERROR(Y1125/U1110,"-")</f>
        <v>6.1339335959482273E-2</v>
      </c>
      <c r="AA1125" s="62">
        <f t="shared" si="198"/>
        <v>20637.32110091743</v>
      </c>
      <c r="AB1125" s="138"/>
      <c r="AC1125" s="138"/>
      <c r="AD1125" s="104" t="s">
        <v>93</v>
      </c>
      <c r="AE1125" s="55">
        <v>1823573</v>
      </c>
      <c r="AF1125" s="65">
        <f>IFERROR(AE1125/AB1110,"-")</f>
        <v>1.8717865144755926E-3</v>
      </c>
      <c r="AG1125" s="55">
        <v>101</v>
      </c>
      <c r="AH1125" s="65">
        <f>IFERROR(AG1125/AC1110,"-")</f>
        <v>8.7673611111111105E-2</v>
      </c>
      <c r="AI1125" s="62">
        <f t="shared" si="199"/>
        <v>18055.178217821784</v>
      </c>
      <c r="AJ1125" s="138"/>
      <c r="AK1125" s="138"/>
      <c r="AL1125" s="104" t="s">
        <v>93</v>
      </c>
      <c r="AM1125" s="55">
        <v>2257421</v>
      </c>
      <c r="AN1125" s="65">
        <f>IFERROR(AM1125/AJ1110,"-")</f>
        <v>3.2632229263866892E-3</v>
      </c>
      <c r="AO1125" s="55">
        <v>85</v>
      </c>
      <c r="AP1125" s="65">
        <f>IFERROR(AO1125/AK1110,"-")</f>
        <v>0.12611275964391691</v>
      </c>
      <c r="AQ1125" s="62">
        <f t="shared" si="200"/>
        <v>26557.894117647058</v>
      </c>
      <c r="AR1125" s="138"/>
      <c r="AS1125" s="138"/>
      <c r="AT1125" s="104" t="s">
        <v>93</v>
      </c>
      <c r="AU1125" s="55">
        <v>2003653</v>
      </c>
      <c r="AV1125" s="65">
        <f>IFERROR(AU1125/AR1110,"-")</f>
        <v>4.5751055082393103E-3</v>
      </c>
      <c r="AW1125" s="55">
        <v>61</v>
      </c>
      <c r="AX1125" s="65">
        <f>IFERROR(AW1125/AS1110,"-")</f>
        <v>0.16137566137566137</v>
      </c>
      <c r="AY1125" s="62">
        <f t="shared" si="201"/>
        <v>32846.770491803276</v>
      </c>
      <c r="AZ1125" s="138"/>
      <c r="BA1125" s="138"/>
      <c r="BB1125" s="104" t="s">
        <v>93</v>
      </c>
      <c r="BC1125" s="55">
        <v>1122569</v>
      </c>
      <c r="BD1125" s="65">
        <f>IFERROR(BC1125/AZ1110,"-")</f>
        <v>6.9989150322217102E-3</v>
      </c>
      <c r="BE1125" s="55">
        <v>26</v>
      </c>
      <c r="BF1125" s="65">
        <f>IFERROR(BE1125/BA1110,"-")</f>
        <v>0.16455696202531644</v>
      </c>
      <c r="BG1125" s="62">
        <f t="shared" si="202"/>
        <v>43175.730769230766</v>
      </c>
      <c r="BH1125" s="138"/>
      <c r="BI1125" s="150"/>
      <c r="BJ1125" s="104" t="s">
        <v>93</v>
      </c>
      <c r="BK1125" s="55">
        <f t="shared" si="204"/>
        <v>9456684</v>
      </c>
      <c r="BL1125" s="65">
        <f>IFERROR(BK1125/BH1110,"-")</f>
        <v>2.9044780015157479E-3</v>
      </c>
      <c r="BM1125" s="55">
        <f t="shared" si="205"/>
        <v>382</v>
      </c>
      <c r="BN1125" s="65">
        <f>IFERROR(BM1125/BI1110,"-")</f>
        <v>9.1915303176130891E-2</v>
      </c>
      <c r="BO1125" s="62">
        <f t="shared" si="203"/>
        <v>24755.71727748691</v>
      </c>
    </row>
    <row r="1126" spans="2:67" s="106" customFormat="1">
      <c r="B1126" s="179"/>
      <c r="C1126" s="174"/>
      <c r="D1126" s="139"/>
      <c r="E1126" s="139"/>
      <c r="F1126" s="105" t="s">
        <v>101</v>
      </c>
      <c r="G1126" s="56">
        <f>SUM(G1110:G1125)</f>
        <v>2358557</v>
      </c>
      <c r="H1126" s="65">
        <f>IFERROR(G1126/D1110,"-")</f>
        <v>0.30877267627502292</v>
      </c>
      <c r="I1126" s="55">
        <v>6</v>
      </c>
      <c r="J1126" s="65">
        <f>IFERROR(I1126/E1110,"-")</f>
        <v>0.66666666666666663</v>
      </c>
      <c r="K1126" s="62">
        <f t="shared" si="196"/>
        <v>393092.83333333331</v>
      </c>
      <c r="L1126" s="139"/>
      <c r="M1126" s="139"/>
      <c r="N1126" s="105" t="s">
        <v>101</v>
      </c>
      <c r="O1126" s="56">
        <f>SUM(O1110:O1125)</f>
        <v>252245</v>
      </c>
      <c r="P1126" s="65">
        <f>IFERROR(O1126/L1110,"-")</f>
        <v>8.6663666160474398E-2</v>
      </c>
      <c r="Q1126" s="55">
        <v>4</v>
      </c>
      <c r="R1126" s="65">
        <f>IFERROR(Q1126/M1110,"-")</f>
        <v>0.5</v>
      </c>
      <c r="S1126" s="62">
        <f t="shared" si="197"/>
        <v>63061.25</v>
      </c>
      <c r="T1126" s="139"/>
      <c r="U1126" s="139"/>
      <c r="V1126" s="105" t="s">
        <v>101</v>
      </c>
      <c r="W1126" s="56">
        <f>SUM(W1110:W1125)</f>
        <v>144329750</v>
      </c>
      <c r="X1126" s="53">
        <f>W1126/T1110</f>
        <v>0.14712637971994971</v>
      </c>
      <c r="Y1126" s="55">
        <v>1149</v>
      </c>
      <c r="Z1126" s="65">
        <f>IFERROR(Y1126/U1110,"-")</f>
        <v>0.64659538548114803</v>
      </c>
      <c r="AA1126" s="62">
        <f t="shared" si="198"/>
        <v>125613.35944299391</v>
      </c>
      <c r="AB1126" s="139"/>
      <c r="AC1126" s="139"/>
      <c r="AD1126" s="105" t="s">
        <v>101</v>
      </c>
      <c r="AE1126" s="56">
        <f>SUM(AE1110:AE1125)</f>
        <v>227618343</v>
      </c>
      <c r="AF1126" s="65">
        <f>IFERROR(AE1126/AB1110,"-")</f>
        <v>0.23363635284942247</v>
      </c>
      <c r="AG1126" s="55">
        <v>872</v>
      </c>
      <c r="AH1126" s="65">
        <f>IFERROR(AG1126/AC1110,"-")</f>
        <v>0.75694444444444442</v>
      </c>
      <c r="AI1126" s="62">
        <f t="shared" si="199"/>
        <v>261030.20986238532</v>
      </c>
      <c r="AJ1126" s="139"/>
      <c r="AK1126" s="139"/>
      <c r="AL1126" s="105" t="s">
        <v>101</v>
      </c>
      <c r="AM1126" s="56">
        <f>SUM(AM1110:AM1125)</f>
        <v>165137126</v>
      </c>
      <c r="AN1126" s="65">
        <f>IFERROR(AM1126/AJ1110,"-")</f>
        <v>0.2387145577013802</v>
      </c>
      <c r="AO1126" s="55">
        <v>556</v>
      </c>
      <c r="AP1126" s="65">
        <f>IFERROR(AO1126/AK1110,"-")</f>
        <v>0.82492581602373882</v>
      </c>
      <c r="AQ1126" s="62">
        <f t="shared" si="200"/>
        <v>297009.21942446043</v>
      </c>
      <c r="AR1126" s="139"/>
      <c r="AS1126" s="139"/>
      <c r="AT1126" s="105" t="s">
        <v>101</v>
      </c>
      <c r="AU1126" s="56">
        <f>SUM(AU1110:AU1125)</f>
        <v>125408410</v>
      </c>
      <c r="AV1126" s="65">
        <f>IFERROR(AU1126/AR1110,"-")</f>
        <v>0.28635532568290706</v>
      </c>
      <c r="AW1126" s="55">
        <v>317</v>
      </c>
      <c r="AX1126" s="65">
        <f>IFERROR(AW1126/AS1110,"-")</f>
        <v>0.83862433862433861</v>
      </c>
      <c r="AY1126" s="62">
        <f t="shared" si="201"/>
        <v>395610.12618296529</v>
      </c>
      <c r="AZ1126" s="139"/>
      <c r="BA1126" s="139"/>
      <c r="BB1126" s="105" t="s">
        <v>101</v>
      </c>
      <c r="BC1126" s="56">
        <f>SUM(BC1110:BC1125)</f>
        <v>51209942</v>
      </c>
      <c r="BD1126" s="65">
        <f>IFERROR(BC1126/AZ1110,"-")</f>
        <v>0.31928018042810902</v>
      </c>
      <c r="BE1126" s="55">
        <v>138</v>
      </c>
      <c r="BF1126" s="65">
        <f>IFERROR(BE1126/BA1110,"-")</f>
        <v>0.87341772151898733</v>
      </c>
      <c r="BG1126" s="62">
        <f t="shared" si="202"/>
        <v>371086.53623188403</v>
      </c>
      <c r="BH1126" s="139"/>
      <c r="BI1126" s="151"/>
      <c r="BJ1126" s="105" t="s">
        <v>101</v>
      </c>
      <c r="BK1126" s="56">
        <f t="shared" si="204"/>
        <v>716314373</v>
      </c>
      <c r="BL1126" s="65">
        <f>IFERROR(BK1126/BH1110,"-")</f>
        <v>0.22000516656240665</v>
      </c>
      <c r="BM1126" s="56">
        <f t="shared" si="205"/>
        <v>3042</v>
      </c>
      <c r="BN1126" s="65">
        <f>IFERROR(BM1126/BI1110,"-")</f>
        <v>0.73195380173243507</v>
      </c>
      <c r="BO1126" s="62">
        <f t="shared" si="203"/>
        <v>235474.81032215647</v>
      </c>
    </row>
    <row r="1127" spans="2:67" s="106" customFormat="1">
      <c r="B1127" s="179">
        <v>67</v>
      </c>
      <c r="C1127" s="172" t="s">
        <v>6</v>
      </c>
      <c r="D1127" s="137">
        <v>39786950</v>
      </c>
      <c r="E1127" s="137">
        <v>25</v>
      </c>
      <c r="F1127" s="101" t="s">
        <v>66</v>
      </c>
      <c r="G1127" s="48">
        <v>106379</v>
      </c>
      <c r="H1127" s="63">
        <f>IFERROR(G1127/D1127,"-")</f>
        <v>2.6737158792015975E-3</v>
      </c>
      <c r="I1127" s="48">
        <v>2</v>
      </c>
      <c r="J1127" s="63">
        <f>IFERROR(I1127/E1127,"-")</f>
        <v>0.08</v>
      </c>
      <c r="K1127" s="60">
        <f t="shared" si="196"/>
        <v>53189.5</v>
      </c>
      <c r="L1127" s="137">
        <v>77773740</v>
      </c>
      <c r="M1127" s="137">
        <v>41</v>
      </c>
      <c r="N1127" s="101" t="s">
        <v>66</v>
      </c>
      <c r="O1127" s="48">
        <v>623528</v>
      </c>
      <c r="P1127" s="63">
        <f>IFERROR(O1127/L1127,"-")</f>
        <v>8.0172047788880929E-3</v>
      </c>
      <c r="Q1127" s="48">
        <v>6</v>
      </c>
      <c r="R1127" s="63">
        <f>IFERROR(Q1127/M1127,"-")</f>
        <v>0.14634146341463414</v>
      </c>
      <c r="S1127" s="60">
        <f t="shared" si="197"/>
        <v>103921.33333333333</v>
      </c>
      <c r="T1127" s="137">
        <v>503257160</v>
      </c>
      <c r="U1127" s="137">
        <v>667</v>
      </c>
      <c r="V1127" s="101" t="s">
        <v>66</v>
      </c>
      <c r="W1127" s="48">
        <v>16882150</v>
      </c>
      <c r="X1127" s="46">
        <f>W1127/T1127</f>
        <v>3.3545772105855381E-2</v>
      </c>
      <c r="Y1127" s="48">
        <v>114</v>
      </c>
      <c r="Z1127" s="63">
        <f>IFERROR(Y1127/U1127,"-")</f>
        <v>0.17091454272863568</v>
      </c>
      <c r="AA1127" s="60">
        <f t="shared" si="198"/>
        <v>148089.0350877193</v>
      </c>
      <c r="AB1127" s="137">
        <v>521129420</v>
      </c>
      <c r="AC1127" s="137">
        <v>506</v>
      </c>
      <c r="AD1127" s="101" t="s">
        <v>66</v>
      </c>
      <c r="AE1127" s="48">
        <v>12614457</v>
      </c>
      <c r="AF1127" s="63">
        <f>IFERROR(AE1127/AB1127,"-")</f>
        <v>2.4205996660100287E-2</v>
      </c>
      <c r="AG1127" s="48">
        <v>112</v>
      </c>
      <c r="AH1127" s="63">
        <f>IFERROR(AG1127/AC1127,"-")</f>
        <v>0.22134387351778656</v>
      </c>
      <c r="AI1127" s="60">
        <f t="shared" si="199"/>
        <v>112629.08035714286</v>
      </c>
      <c r="AJ1127" s="137">
        <v>401250840</v>
      </c>
      <c r="AK1127" s="137">
        <v>375</v>
      </c>
      <c r="AL1127" s="101" t="s">
        <v>66</v>
      </c>
      <c r="AM1127" s="48">
        <v>22154550</v>
      </c>
      <c r="AN1127" s="63">
        <f>IFERROR(AM1127/AJ1127,"-")</f>
        <v>5.5213716188108164E-2</v>
      </c>
      <c r="AO1127" s="48">
        <v>107</v>
      </c>
      <c r="AP1127" s="63">
        <f>IFERROR(AO1127/AK1127,"-")</f>
        <v>0.28533333333333333</v>
      </c>
      <c r="AQ1127" s="60">
        <f t="shared" si="200"/>
        <v>207051.86915887852</v>
      </c>
      <c r="AR1127" s="137">
        <v>259314680</v>
      </c>
      <c r="AS1127" s="137">
        <v>228</v>
      </c>
      <c r="AT1127" s="101" t="s">
        <v>66</v>
      </c>
      <c r="AU1127" s="48">
        <v>17346895</v>
      </c>
      <c r="AV1127" s="63">
        <f>IFERROR(AU1127/AR1127,"-")</f>
        <v>6.6895152252853557E-2</v>
      </c>
      <c r="AW1127" s="48">
        <v>70</v>
      </c>
      <c r="AX1127" s="63">
        <f>IFERROR(AW1127/AS1127,"-")</f>
        <v>0.30701754385964913</v>
      </c>
      <c r="AY1127" s="60">
        <f t="shared" si="201"/>
        <v>247812.78571428571</v>
      </c>
      <c r="AZ1127" s="137">
        <v>108774690</v>
      </c>
      <c r="BA1127" s="137">
        <v>88</v>
      </c>
      <c r="BB1127" s="101" t="s">
        <v>66</v>
      </c>
      <c r="BC1127" s="48">
        <v>5347443</v>
      </c>
      <c r="BD1127" s="63">
        <f>IFERROR(BC1127/AZ1127,"-")</f>
        <v>4.9160728474611143E-2</v>
      </c>
      <c r="BE1127" s="48">
        <v>25</v>
      </c>
      <c r="BF1127" s="63">
        <f>IFERROR(BE1127/BA1127,"-")</f>
        <v>0.28409090909090912</v>
      </c>
      <c r="BG1127" s="60">
        <f t="shared" si="202"/>
        <v>213897.72</v>
      </c>
      <c r="BH1127" s="137">
        <f>SUM(D1127,L1127,T1127,AB1127,AJ1127,AR1127,AZ1127)</f>
        <v>1911287480</v>
      </c>
      <c r="BI1127" s="149">
        <f>SUM(E1127,M1127,U1127,AC1127,AK1127,AS1127,BA1127)</f>
        <v>1930</v>
      </c>
      <c r="BJ1127" s="101" t="s">
        <v>66</v>
      </c>
      <c r="BK1127" s="48">
        <f t="shared" si="204"/>
        <v>75075402</v>
      </c>
      <c r="BL1127" s="63">
        <f>IFERROR(BK1127/BH1127,"-")</f>
        <v>3.9280015584050185E-2</v>
      </c>
      <c r="BM1127" s="48">
        <f t="shared" si="205"/>
        <v>436</v>
      </c>
      <c r="BN1127" s="63">
        <f>IFERROR(BM1127/BI1127,"-")</f>
        <v>0.22590673575129533</v>
      </c>
      <c r="BO1127" s="60">
        <f t="shared" si="203"/>
        <v>172191.28899082568</v>
      </c>
    </row>
    <row r="1128" spans="2:67" s="106" customFormat="1">
      <c r="B1128" s="179"/>
      <c r="C1128" s="173"/>
      <c r="D1128" s="138"/>
      <c r="E1128" s="138"/>
      <c r="F1128" s="102" t="s">
        <v>68</v>
      </c>
      <c r="G1128" s="52">
        <v>1106358</v>
      </c>
      <c r="H1128" s="64">
        <f>IFERROR(G1128/D1127,"-")</f>
        <v>2.780705733915266E-2</v>
      </c>
      <c r="I1128" s="52">
        <v>5</v>
      </c>
      <c r="J1128" s="64">
        <f>IFERROR(I1128/E1127,"-")</f>
        <v>0.2</v>
      </c>
      <c r="K1128" s="61">
        <f t="shared" si="196"/>
        <v>221271.6</v>
      </c>
      <c r="L1128" s="138"/>
      <c r="M1128" s="138"/>
      <c r="N1128" s="102" t="s">
        <v>68</v>
      </c>
      <c r="O1128" s="52">
        <v>609014</v>
      </c>
      <c r="P1128" s="64">
        <f>IFERROR(O1128/L1127,"-")</f>
        <v>7.8305865193058731E-3</v>
      </c>
      <c r="Q1128" s="52">
        <v>8</v>
      </c>
      <c r="R1128" s="64">
        <f>IFERROR(Q1128/M1127,"-")</f>
        <v>0.1951219512195122</v>
      </c>
      <c r="S1128" s="61">
        <f t="shared" si="197"/>
        <v>76126.75</v>
      </c>
      <c r="T1128" s="138"/>
      <c r="U1128" s="138"/>
      <c r="V1128" s="102" t="s">
        <v>68</v>
      </c>
      <c r="W1128" s="52">
        <v>13329863</v>
      </c>
      <c r="X1128" s="50">
        <f>W1128/T1127</f>
        <v>2.6487180033365049E-2</v>
      </c>
      <c r="Y1128" s="52">
        <v>134</v>
      </c>
      <c r="Z1128" s="64">
        <f>IFERROR(Y1128/U1127,"-")</f>
        <v>0.20089955022488756</v>
      </c>
      <c r="AA1128" s="61">
        <f t="shared" si="198"/>
        <v>99476.589552238802</v>
      </c>
      <c r="AB1128" s="138"/>
      <c r="AC1128" s="138"/>
      <c r="AD1128" s="102" t="s">
        <v>68</v>
      </c>
      <c r="AE1128" s="52">
        <v>24403098</v>
      </c>
      <c r="AF1128" s="64">
        <f>IFERROR(AE1128/AB1127,"-")</f>
        <v>4.682732746118997E-2</v>
      </c>
      <c r="AG1128" s="52">
        <v>118</v>
      </c>
      <c r="AH1128" s="64">
        <f>IFERROR(AG1128/AC1127,"-")</f>
        <v>0.233201581027668</v>
      </c>
      <c r="AI1128" s="61">
        <f t="shared" si="199"/>
        <v>206805.91525423728</v>
      </c>
      <c r="AJ1128" s="138"/>
      <c r="AK1128" s="138"/>
      <c r="AL1128" s="102" t="s">
        <v>68</v>
      </c>
      <c r="AM1128" s="52">
        <v>4247653</v>
      </c>
      <c r="AN1128" s="64">
        <f>IFERROR(AM1128/AJ1127,"-")</f>
        <v>1.0586028928936323E-2</v>
      </c>
      <c r="AO1128" s="52">
        <v>86</v>
      </c>
      <c r="AP1128" s="64">
        <f>IFERROR(AO1128/AK1127,"-")</f>
        <v>0.22933333333333333</v>
      </c>
      <c r="AQ1128" s="61">
        <f t="shared" si="200"/>
        <v>49391.313953488374</v>
      </c>
      <c r="AR1128" s="138"/>
      <c r="AS1128" s="138"/>
      <c r="AT1128" s="102" t="s">
        <v>68</v>
      </c>
      <c r="AU1128" s="52">
        <v>3926352</v>
      </c>
      <c r="AV1128" s="64">
        <f>IFERROR(AU1128/AR1127,"-")</f>
        <v>1.5141263888338292E-2</v>
      </c>
      <c r="AW1128" s="52">
        <v>59</v>
      </c>
      <c r="AX1128" s="64">
        <f>IFERROR(AW1128/AS1127,"-")</f>
        <v>0.25877192982456143</v>
      </c>
      <c r="AY1128" s="61">
        <f t="shared" si="201"/>
        <v>66548.338983050853</v>
      </c>
      <c r="AZ1128" s="138"/>
      <c r="BA1128" s="138"/>
      <c r="BB1128" s="102" t="s">
        <v>68</v>
      </c>
      <c r="BC1128" s="52">
        <v>511852</v>
      </c>
      <c r="BD1128" s="64">
        <f>IFERROR(BC1128/AZ1127,"-")</f>
        <v>4.7056167202131306E-3</v>
      </c>
      <c r="BE1128" s="52">
        <v>15</v>
      </c>
      <c r="BF1128" s="64">
        <f>IFERROR(BE1128/BA1127,"-")</f>
        <v>0.17045454545454544</v>
      </c>
      <c r="BG1128" s="61">
        <f t="shared" si="202"/>
        <v>34123.466666666667</v>
      </c>
      <c r="BH1128" s="138"/>
      <c r="BI1128" s="150"/>
      <c r="BJ1128" s="102" t="s">
        <v>68</v>
      </c>
      <c r="BK1128" s="52">
        <f t="shared" si="204"/>
        <v>48134190</v>
      </c>
      <c r="BL1128" s="64">
        <f>IFERROR(BK1128/BH1127,"-")</f>
        <v>2.5184170619900675E-2</v>
      </c>
      <c r="BM1128" s="52">
        <f t="shared" si="205"/>
        <v>425</v>
      </c>
      <c r="BN1128" s="64">
        <f>IFERROR(BM1128/BI1127,"-")</f>
        <v>0.22020725388601037</v>
      </c>
      <c r="BO1128" s="61">
        <f t="shared" si="203"/>
        <v>113256.91764705883</v>
      </c>
    </row>
    <row r="1129" spans="2:67" s="106" customFormat="1">
      <c r="B1129" s="179"/>
      <c r="C1129" s="173"/>
      <c r="D1129" s="138"/>
      <c r="E1129" s="138"/>
      <c r="F1129" s="103" t="s">
        <v>70</v>
      </c>
      <c r="G1129" s="52">
        <v>108189</v>
      </c>
      <c r="H1129" s="64">
        <f>IFERROR(G1129/D1127,"-")</f>
        <v>2.7192081825824798E-3</v>
      </c>
      <c r="I1129" s="52">
        <v>5</v>
      </c>
      <c r="J1129" s="64">
        <f>IFERROR(I1129/E1127,"-")</f>
        <v>0.2</v>
      </c>
      <c r="K1129" s="61">
        <f t="shared" si="196"/>
        <v>21637.8</v>
      </c>
      <c r="L1129" s="138"/>
      <c r="M1129" s="138"/>
      <c r="N1129" s="103" t="s">
        <v>70</v>
      </c>
      <c r="O1129" s="52">
        <v>163445</v>
      </c>
      <c r="P1129" s="64">
        <f>IFERROR(O1129/L1127,"-")</f>
        <v>2.1015448144836549E-3</v>
      </c>
      <c r="Q1129" s="52">
        <v>6</v>
      </c>
      <c r="R1129" s="64">
        <f>IFERROR(Q1129/M1127,"-")</f>
        <v>0.14634146341463414</v>
      </c>
      <c r="S1129" s="61">
        <f t="shared" si="197"/>
        <v>27240.833333333332</v>
      </c>
      <c r="T1129" s="138"/>
      <c r="U1129" s="138"/>
      <c r="V1129" s="103" t="s">
        <v>70</v>
      </c>
      <c r="W1129" s="52">
        <v>4084597</v>
      </c>
      <c r="X1129" s="50">
        <f>W1129/T1127</f>
        <v>8.1163216833318383E-3</v>
      </c>
      <c r="Y1129" s="52">
        <v>155</v>
      </c>
      <c r="Z1129" s="64">
        <f>IFERROR(Y1129/U1127,"-")</f>
        <v>0.23238380809595202</v>
      </c>
      <c r="AA1129" s="61">
        <f t="shared" si="198"/>
        <v>26352.238709677418</v>
      </c>
      <c r="AB1129" s="138"/>
      <c r="AC1129" s="138"/>
      <c r="AD1129" s="103" t="s">
        <v>70</v>
      </c>
      <c r="AE1129" s="52">
        <v>10221124</v>
      </c>
      <c r="AF1129" s="64">
        <f>IFERROR(AE1129/AB1127,"-")</f>
        <v>1.9613408124223731E-2</v>
      </c>
      <c r="AG1129" s="52">
        <v>142</v>
      </c>
      <c r="AH1129" s="64">
        <f>IFERROR(AG1129/AC1127,"-")</f>
        <v>0.28063241106719367</v>
      </c>
      <c r="AI1129" s="61">
        <f t="shared" si="199"/>
        <v>71979.746478873232</v>
      </c>
      <c r="AJ1129" s="138"/>
      <c r="AK1129" s="138"/>
      <c r="AL1129" s="103" t="s">
        <v>70</v>
      </c>
      <c r="AM1129" s="52">
        <v>3756955</v>
      </c>
      <c r="AN1129" s="64">
        <f>IFERROR(AM1129/AJ1127,"-")</f>
        <v>9.3631081245836145E-3</v>
      </c>
      <c r="AO1129" s="52">
        <v>128</v>
      </c>
      <c r="AP1129" s="64">
        <f>IFERROR(AO1129/AK1127,"-")</f>
        <v>0.34133333333333332</v>
      </c>
      <c r="AQ1129" s="61">
        <f t="shared" si="200"/>
        <v>29351.2109375</v>
      </c>
      <c r="AR1129" s="138"/>
      <c r="AS1129" s="138"/>
      <c r="AT1129" s="103" t="s">
        <v>70</v>
      </c>
      <c r="AU1129" s="52">
        <v>3411978</v>
      </c>
      <c r="AV1129" s="64">
        <f>IFERROR(AU1129/AR1127,"-")</f>
        <v>1.3157673911866462E-2</v>
      </c>
      <c r="AW1129" s="52">
        <v>67</v>
      </c>
      <c r="AX1129" s="64">
        <f>IFERROR(AW1129/AS1127,"-")</f>
        <v>0.29385964912280704</v>
      </c>
      <c r="AY1129" s="61">
        <f t="shared" si="201"/>
        <v>50925.044776119401</v>
      </c>
      <c r="AZ1129" s="138"/>
      <c r="BA1129" s="138"/>
      <c r="BB1129" s="103" t="s">
        <v>70</v>
      </c>
      <c r="BC1129" s="52">
        <v>396578</v>
      </c>
      <c r="BD1129" s="64">
        <f>IFERROR(BC1129/AZ1127,"-")</f>
        <v>3.64586651545502E-3</v>
      </c>
      <c r="BE1129" s="52">
        <v>16</v>
      </c>
      <c r="BF1129" s="64">
        <f>IFERROR(BE1129/BA1127,"-")</f>
        <v>0.18181818181818182</v>
      </c>
      <c r="BG1129" s="61">
        <f t="shared" si="202"/>
        <v>24786.125</v>
      </c>
      <c r="BH1129" s="138"/>
      <c r="BI1129" s="150"/>
      <c r="BJ1129" s="103" t="s">
        <v>70</v>
      </c>
      <c r="BK1129" s="52">
        <f t="shared" si="204"/>
        <v>22142866</v>
      </c>
      <c r="BL1129" s="64">
        <f>IFERROR(BK1129/BH1127,"-")</f>
        <v>1.1585314209247057E-2</v>
      </c>
      <c r="BM1129" s="52">
        <f t="shared" si="205"/>
        <v>519</v>
      </c>
      <c r="BN1129" s="64">
        <f>IFERROR(BM1129/BI1127,"-")</f>
        <v>0.26891191709844559</v>
      </c>
      <c r="BO1129" s="61">
        <f t="shared" si="203"/>
        <v>42664.4816955684</v>
      </c>
    </row>
    <row r="1130" spans="2:67" s="106" customFormat="1">
      <c r="B1130" s="179"/>
      <c r="C1130" s="173"/>
      <c r="D1130" s="138"/>
      <c r="E1130" s="138"/>
      <c r="F1130" s="103" t="s">
        <v>72</v>
      </c>
      <c r="G1130" s="52">
        <v>697</v>
      </c>
      <c r="H1130" s="64">
        <f>IFERROR(G1130/D1127,"-")</f>
        <v>1.7518306882030415E-5</v>
      </c>
      <c r="I1130" s="52">
        <v>1</v>
      </c>
      <c r="J1130" s="64">
        <f>IFERROR(I1130/E1127,"-")</f>
        <v>0.04</v>
      </c>
      <c r="K1130" s="61">
        <f t="shared" si="196"/>
        <v>697</v>
      </c>
      <c r="L1130" s="138"/>
      <c r="M1130" s="138"/>
      <c r="N1130" s="103" t="s">
        <v>72</v>
      </c>
      <c r="O1130" s="52">
        <v>40996</v>
      </c>
      <c r="P1130" s="64">
        <f>IFERROR(O1130/L1127,"-")</f>
        <v>5.2711879356708317E-4</v>
      </c>
      <c r="Q1130" s="52">
        <v>2</v>
      </c>
      <c r="R1130" s="64">
        <f>IFERROR(Q1130/M1127,"-")</f>
        <v>4.878048780487805E-2</v>
      </c>
      <c r="S1130" s="61">
        <f t="shared" si="197"/>
        <v>20498</v>
      </c>
      <c r="T1130" s="138"/>
      <c r="U1130" s="138"/>
      <c r="V1130" s="103" t="s">
        <v>72</v>
      </c>
      <c r="W1130" s="52">
        <v>465965</v>
      </c>
      <c r="X1130" s="50">
        <f>W1130/T1127</f>
        <v>9.2589840152497785E-4</v>
      </c>
      <c r="Y1130" s="52">
        <v>20</v>
      </c>
      <c r="Z1130" s="64">
        <f>IFERROR(Y1130/U1127,"-")</f>
        <v>2.9985007496251874E-2</v>
      </c>
      <c r="AA1130" s="61">
        <f t="shared" si="198"/>
        <v>23298.25</v>
      </c>
      <c r="AB1130" s="138"/>
      <c r="AC1130" s="138"/>
      <c r="AD1130" s="103" t="s">
        <v>72</v>
      </c>
      <c r="AE1130" s="52">
        <v>481468</v>
      </c>
      <c r="AF1130" s="64">
        <f>IFERROR(AE1130/AB1127,"-")</f>
        <v>9.2389333920161326E-4</v>
      </c>
      <c r="AG1130" s="52">
        <v>18</v>
      </c>
      <c r="AH1130" s="64">
        <f>IFERROR(AG1130/AC1127,"-")</f>
        <v>3.5573122529644272E-2</v>
      </c>
      <c r="AI1130" s="61">
        <f t="shared" si="199"/>
        <v>26748.222222222223</v>
      </c>
      <c r="AJ1130" s="138"/>
      <c r="AK1130" s="138"/>
      <c r="AL1130" s="103" t="s">
        <v>72</v>
      </c>
      <c r="AM1130" s="52">
        <v>212770</v>
      </c>
      <c r="AN1130" s="64">
        <f>IFERROR(AM1130/AJ1127,"-")</f>
        <v>5.3026680268133519E-4</v>
      </c>
      <c r="AO1130" s="52">
        <v>13</v>
      </c>
      <c r="AP1130" s="64">
        <f>IFERROR(AO1130/AK1127,"-")</f>
        <v>3.4666666666666665E-2</v>
      </c>
      <c r="AQ1130" s="61">
        <f t="shared" si="200"/>
        <v>16366.923076923076</v>
      </c>
      <c r="AR1130" s="138"/>
      <c r="AS1130" s="138"/>
      <c r="AT1130" s="103" t="s">
        <v>72</v>
      </c>
      <c r="AU1130" s="52">
        <v>841911</v>
      </c>
      <c r="AV1130" s="64">
        <f>IFERROR(AU1130/AR1127,"-")</f>
        <v>3.2466769717780729E-3</v>
      </c>
      <c r="AW1130" s="52">
        <v>10</v>
      </c>
      <c r="AX1130" s="64">
        <f>IFERROR(AW1130/AS1127,"-")</f>
        <v>4.3859649122807015E-2</v>
      </c>
      <c r="AY1130" s="61">
        <f t="shared" si="201"/>
        <v>84191.1</v>
      </c>
      <c r="AZ1130" s="138"/>
      <c r="BA1130" s="138"/>
      <c r="BB1130" s="103" t="s">
        <v>72</v>
      </c>
      <c r="BC1130" s="52">
        <v>98302</v>
      </c>
      <c r="BD1130" s="64">
        <f>IFERROR(BC1130/AZ1127,"-")</f>
        <v>9.0372126089258446E-4</v>
      </c>
      <c r="BE1130" s="52">
        <v>1</v>
      </c>
      <c r="BF1130" s="64">
        <f>IFERROR(BE1130/BA1127,"-")</f>
        <v>1.1363636363636364E-2</v>
      </c>
      <c r="BG1130" s="61">
        <f t="shared" si="202"/>
        <v>98302</v>
      </c>
      <c r="BH1130" s="138"/>
      <c r="BI1130" s="150"/>
      <c r="BJ1130" s="103" t="s">
        <v>72</v>
      </c>
      <c r="BK1130" s="52">
        <f t="shared" si="204"/>
        <v>2142109</v>
      </c>
      <c r="BL1130" s="64">
        <f>IFERROR(BK1130/BH1127,"-")</f>
        <v>1.1207675571651837E-3</v>
      </c>
      <c r="BM1130" s="52">
        <f t="shared" si="205"/>
        <v>65</v>
      </c>
      <c r="BN1130" s="64">
        <f>IFERROR(BM1130/BI1127,"-")</f>
        <v>3.367875647668394E-2</v>
      </c>
      <c r="BO1130" s="61">
        <f t="shared" si="203"/>
        <v>32955.523076923077</v>
      </c>
    </row>
    <row r="1131" spans="2:67" s="106" customFormat="1">
      <c r="B1131" s="179"/>
      <c r="C1131" s="173"/>
      <c r="D1131" s="138"/>
      <c r="E1131" s="138"/>
      <c r="F1131" s="103" t="s">
        <v>74</v>
      </c>
      <c r="G1131" s="52">
        <v>96903</v>
      </c>
      <c r="H1131" s="64">
        <f>IFERROR(G1131/D1127,"-")</f>
        <v>2.4355473339876519E-3</v>
      </c>
      <c r="I1131" s="52">
        <v>4</v>
      </c>
      <c r="J1131" s="64">
        <f>IFERROR(I1131/E1127,"-")</f>
        <v>0.16</v>
      </c>
      <c r="K1131" s="61">
        <f t="shared" si="196"/>
        <v>24225.75</v>
      </c>
      <c r="L1131" s="138"/>
      <c r="M1131" s="138"/>
      <c r="N1131" s="103" t="s">
        <v>74</v>
      </c>
      <c r="O1131" s="52">
        <v>2968902</v>
      </c>
      <c r="P1131" s="64">
        <f>IFERROR(O1131/L1127,"-")</f>
        <v>3.8173578896938738E-2</v>
      </c>
      <c r="Q1131" s="52">
        <v>8</v>
      </c>
      <c r="R1131" s="64">
        <f>IFERROR(Q1131/M1127,"-")</f>
        <v>0.1951219512195122</v>
      </c>
      <c r="S1131" s="61">
        <f t="shared" si="197"/>
        <v>371112.75</v>
      </c>
      <c r="T1131" s="138"/>
      <c r="U1131" s="138"/>
      <c r="V1131" s="103" t="s">
        <v>74</v>
      </c>
      <c r="W1131" s="52">
        <v>7160214</v>
      </c>
      <c r="X1131" s="50">
        <f>W1131/T1127</f>
        <v>1.4227743923206179E-2</v>
      </c>
      <c r="Y1131" s="52">
        <v>153</v>
      </c>
      <c r="Z1131" s="64">
        <f>IFERROR(Y1131/U1127,"-")</f>
        <v>0.22938530734632684</v>
      </c>
      <c r="AA1131" s="61">
        <f t="shared" si="198"/>
        <v>46798.784313725489</v>
      </c>
      <c r="AB1131" s="138"/>
      <c r="AC1131" s="138"/>
      <c r="AD1131" s="103" t="s">
        <v>74</v>
      </c>
      <c r="AE1131" s="52">
        <v>9757021</v>
      </c>
      <c r="AF1131" s="64">
        <f>IFERROR(AE1131/AB1127,"-")</f>
        <v>1.8722836641999602E-2</v>
      </c>
      <c r="AG1131" s="52">
        <v>142</v>
      </c>
      <c r="AH1131" s="64">
        <f>IFERROR(AG1131/AC1127,"-")</f>
        <v>0.28063241106719367</v>
      </c>
      <c r="AI1131" s="61">
        <f t="shared" si="199"/>
        <v>68711.415492957749</v>
      </c>
      <c r="AJ1131" s="138"/>
      <c r="AK1131" s="138"/>
      <c r="AL1131" s="103" t="s">
        <v>74</v>
      </c>
      <c r="AM1131" s="52">
        <v>4037048</v>
      </c>
      <c r="AN1131" s="64">
        <f>IFERROR(AM1131/AJ1127,"-")</f>
        <v>1.0061157753588753E-2</v>
      </c>
      <c r="AO1131" s="52">
        <v>113</v>
      </c>
      <c r="AP1131" s="64">
        <f>IFERROR(AO1131/AK1127,"-")</f>
        <v>0.30133333333333334</v>
      </c>
      <c r="AQ1131" s="61">
        <f t="shared" si="200"/>
        <v>35726.088495575219</v>
      </c>
      <c r="AR1131" s="138"/>
      <c r="AS1131" s="138"/>
      <c r="AT1131" s="103" t="s">
        <v>74</v>
      </c>
      <c r="AU1131" s="52">
        <v>3582337</v>
      </c>
      <c r="AV1131" s="64">
        <f>IFERROR(AU1131/AR1127,"-")</f>
        <v>1.3814632476649606E-2</v>
      </c>
      <c r="AW1131" s="52">
        <v>51</v>
      </c>
      <c r="AX1131" s="64">
        <f>IFERROR(AW1131/AS1127,"-")</f>
        <v>0.22368421052631579</v>
      </c>
      <c r="AY1131" s="61">
        <f t="shared" si="201"/>
        <v>70241.901960784307</v>
      </c>
      <c r="AZ1131" s="138"/>
      <c r="BA1131" s="138"/>
      <c r="BB1131" s="103" t="s">
        <v>74</v>
      </c>
      <c r="BC1131" s="52">
        <v>1451117</v>
      </c>
      <c r="BD1131" s="64">
        <f>IFERROR(BC1131/AZ1127,"-")</f>
        <v>1.3340575826968572E-2</v>
      </c>
      <c r="BE1131" s="52">
        <v>13</v>
      </c>
      <c r="BF1131" s="64">
        <f>IFERROR(BE1131/BA1127,"-")</f>
        <v>0.14772727272727273</v>
      </c>
      <c r="BG1131" s="61">
        <f t="shared" si="202"/>
        <v>111624.38461538461</v>
      </c>
      <c r="BH1131" s="138"/>
      <c r="BI1131" s="150"/>
      <c r="BJ1131" s="103" t="s">
        <v>74</v>
      </c>
      <c r="BK1131" s="52">
        <f t="shared" si="204"/>
        <v>29053542</v>
      </c>
      <c r="BL1131" s="64">
        <f>IFERROR(BK1131/BH1127,"-")</f>
        <v>1.5201031924302669E-2</v>
      </c>
      <c r="BM1131" s="52">
        <f t="shared" si="205"/>
        <v>484</v>
      </c>
      <c r="BN1131" s="64">
        <f>IFERROR(BM1131/BI1127,"-")</f>
        <v>0.25077720207253884</v>
      </c>
      <c r="BO1131" s="61">
        <f t="shared" si="203"/>
        <v>60027.979338842975</v>
      </c>
    </row>
    <row r="1132" spans="2:67" s="106" customFormat="1">
      <c r="B1132" s="179"/>
      <c r="C1132" s="173"/>
      <c r="D1132" s="138"/>
      <c r="E1132" s="138"/>
      <c r="F1132" s="103" t="s">
        <v>76</v>
      </c>
      <c r="G1132" s="52">
        <v>250542</v>
      </c>
      <c r="H1132" s="64">
        <f>IFERROR(G1132/D1127,"-")</f>
        <v>6.2970898749464335E-3</v>
      </c>
      <c r="I1132" s="52">
        <v>5</v>
      </c>
      <c r="J1132" s="64">
        <f>IFERROR(I1132/E1127,"-")</f>
        <v>0.2</v>
      </c>
      <c r="K1132" s="61">
        <f t="shared" si="196"/>
        <v>50108.4</v>
      </c>
      <c r="L1132" s="138"/>
      <c r="M1132" s="138"/>
      <c r="N1132" s="103" t="s">
        <v>76</v>
      </c>
      <c r="O1132" s="52">
        <v>623947</v>
      </c>
      <c r="P1132" s="64">
        <f>IFERROR(O1132/L1127,"-")</f>
        <v>8.022592201429429E-3</v>
      </c>
      <c r="Q1132" s="52">
        <v>7</v>
      </c>
      <c r="R1132" s="64">
        <f>IFERROR(Q1132/M1127,"-")</f>
        <v>0.17073170731707318</v>
      </c>
      <c r="S1132" s="61">
        <f t="shared" si="197"/>
        <v>89135.28571428571</v>
      </c>
      <c r="T1132" s="138"/>
      <c r="U1132" s="138"/>
      <c r="V1132" s="103" t="s">
        <v>76</v>
      </c>
      <c r="W1132" s="52">
        <v>5345625</v>
      </c>
      <c r="X1132" s="50">
        <f>W1132/T1127</f>
        <v>1.0622054537684073E-2</v>
      </c>
      <c r="Y1132" s="52">
        <v>121</v>
      </c>
      <c r="Z1132" s="64">
        <f>IFERROR(Y1132/U1127,"-")</f>
        <v>0.18140929535232383</v>
      </c>
      <c r="AA1132" s="61">
        <f t="shared" si="198"/>
        <v>44178.719008264459</v>
      </c>
      <c r="AB1132" s="138"/>
      <c r="AC1132" s="138"/>
      <c r="AD1132" s="103" t="s">
        <v>76</v>
      </c>
      <c r="AE1132" s="52">
        <v>9937540</v>
      </c>
      <c r="AF1132" s="64">
        <f>IFERROR(AE1132/AB1127,"-")</f>
        <v>1.9069236198562729E-2</v>
      </c>
      <c r="AG1132" s="52">
        <v>128</v>
      </c>
      <c r="AH1132" s="64">
        <f>IFERROR(AG1132/AC1127,"-")</f>
        <v>0.25296442687747034</v>
      </c>
      <c r="AI1132" s="61">
        <f t="shared" si="199"/>
        <v>77637.03125</v>
      </c>
      <c r="AJ1132" s="138"/>
      <c r="AK1132" s="138"/>
      <c r="AL1132" s="103" t="s">
        <v>76</v>
      </c>
      <c r="AM1132" s="52">
        <v>6417960</v>
      </c>
      <c r="AN1132" s="64">
        <f>IFERROR(AM1132/AJ1127,"-")</f>
        <v>1.5994882403236838E-2</v>
      </c>
      <c r="AO1132" s="52">
        <v>111</v>
      </c>
      <c r="AP1132" s="64">
        <f>IFERROR(AO1132/AK1127,"-")</f>
        <v>0.29599999999999999</v>
      </c>
      <c r="AQ1132" s="61">
        <f t="shared" si="200"/>
        <v>57819.45945945946</v>
      </c>
      <c r="AR1132" s="138"/>
      <c r="AS1132" s="138"/>
      <c r="AT1132" s="103" t="s">
        <v>76</v>
      </c>
      <c r="AU1132" s="52">
        <v>5039036</v>
      </c>
      <c r="AV1132" s="64">
        <f>IFERROR(AU1132/AR1127,"-")</f>
        <v>1.9432127791608252E-2</v>
      </c>
      <c r="AW1132" s="52">
        <v>60</v>
      </c>
      <c r="AX1132" s="64">
        <f>IFERROR(AW1132/AS1127,"-")</f>
        <v>0.26315789473684209</v>
      </c>
      <c r="AY1132" s="61">
        <f t="shared" si="201"/>
        <v>83983.933333333334</v>
      </c>
      <c r="AZ1132" s="138"/>
      <c r="BA1132" s="138"/>
      <c r="BB1132" s="103" t="s">
        <v>76</v>
      </c>
      <c r="BC1132" s="52">
        <v>2350384</v>
      </c>
      <c r="BD1132" s="64">
        <f>IFERROR(BC1132/AZ1127,"-")</f>
        <v>2.1607820716381725E-2</v>
      </c>
      <c r="BE1132" s="52">
        <v>13</v>
      </c>
      <c r="BF1132" s="64">
        <f>IFERROR(BE1132/BA1127,"-")</f>
        <v>0.14772727272727273</v>
      </c>
      <c r="BG1132" s="61">
        <f t="shared" si="202"/>
        <v>180798.76923076922</v>
      </c>
      <c r="BH1132" s="138"/>
      <c r="BI1132" s="150"/>
      <c r="BJ1132" s="103" t="s">
        <v>76</v>
      </c>
      <c r="BK1132" s="52">
        <f t="shared" si="204"/>
        <v>29965034</v>
      </c>
      <c r="BL1132" s="64">
        <f>IFERROR(BK1132/BH1127,"-")</f>
        <v>1.5677931401507427E-2</v>
      </c>
      <c r="BM1132" s="52">
        <f t="shared" si="205"/>
        <v>445</v>
      </c>
      <c r="BN1132" s="64">
        <f>IFERROR(BM1132/BI1127,"-")</f>
        <v>0.23056994818652848</v>
      </c>
      <c r="BO1132" s="61">
        <f t="shared" si="203"/>
        <v>67337.155056179778</v>
      </c>
    </row>
    <row r="1133" spans="2:67" s="106" customFormat="1">
      <c r="B1133" s="179"/>
      <c r="C1133" s="173"/>
      <c r="D1133" s="138"/>
      <c r="E1133" s="138"/>
      <c r="F1133" s="103" t="s">
        <v>77</v>
      </c>
      <c r="G1133" s="52">
        <v>588236</v>
      </c>
      <c r="H1133" s="64">
        <f>IFERROR(G1133/D1127,"-")</f>
        <v>1.4784646724616992E-2</v>
      </c>
      <c r="I1133" s="52">
        <v>3</v>
      </c>
      <c r="J1133" s="64">
        <f>IFERROR(I1133/E1127,"-")</f>
        <v>0.12</v>
      </c>
      <c r="K1133" s="61">
        <f t="shared" si="196"/>
        <v>196078.66666666666</v>
      </c>
      <c r="L1133" s="138"/>
      <c r="M1133" s="138"/>
      <c r="N1133" s="103" t="s">
        <v>77</v>
      </c>
      <c r="O1133" s="52">
        <v>20875</v>
      </c>
      <c r="P1133" s="64">
        <f>IFERROR(O1133/L1127,"-")</f>
        <v>2.6840679128970781E-4</v>
      </c>
      <c r="Q1133" s="52">
        <v>2</v>
      </c>
      <c r="R1133" s="64">
        <f>IFERROR(Q1133/M1127,"-")</f>
        <v>4.878048780487805E-2</v>
      </c>
      <c r="S1133" s="61">
        <f t="shared" si="197"/>
        <v>10437.5</v>
      </c>
      <c r="T1133" s="138"/>
      <c r="U1133" s="138"/>
      <c r="V1133" s="103" t="s">
        <v>77</v>
      </c>
      <c r="W1133" s="52">
        <v>10233334</v>
      </c>
      <c r="X1133" s="50">
        <f>W1133/T1127</f>
        <v>2.0334204485039021E-2</v>
      </c>
      <c r="Y1133" s="52">
        <v>49</v>
      </c>
      <c r="Z1133" s="64">
        <f>IFERROR(Y1133/U1127,"-")</f>
        <v>7.3463268365817097E-2</v>
      </c>
      <c r="AA1133" s="61">
        <f t="shared" si="198"/>
        <v>208843.55102040817</v>
      </c>
      <c r="AB1133" s="138"/>
      <c r="AC1133" s="138"/>
      <c r="AD1133" s="103" t="s">
        <v>77</v>
      </c>
      <c r="AE1133" s="52">
        <v>21252612</v>
      </c>
      <c r="AF1133" s="64">
        <f>IFERROR(AE1133/AB1127,"-")</f>
        <v>4.0781831123639117E-2</v>
      </c>
      <c r="AG1133" s="52">
        <v>60</v>
      </c>
      <c r="AH1133" s="64">
        <f>IFERROR(AG1133/AC1127,"-")</f>
        <v>0.11857707509881422</v>
      </c>
      <c r="AI1133" s="61">
        <f t="shared" si="199"/>
        <v>354210.2</v>
      </c>
      <c r="AJ1133" s="138"/>
      <c r="AK1133" s="138"/>
      <c r="AL1133" s="103" t="s">
        <v>77</v>
      </c>
      <c r="AM1133" s="52">
        <v>26925722</v>
      </c>
      <c r="AN1133" s="64">
        <f>IFERROR(AM1133/AJ1127,"-")</f>
        <v>6.7104462634894418E-2</v>
      </c>
      <c r="AO1133" s="52">
        <v>65</v>
      </c>
      <c r="AP1133" s="64">
        <f>IFERROR(AO1133/AK1127,"-")</f>
        <v>0.17333333333333334</v>
      </c>
      <c r="AQ1133" s="61">
        <f t="shared" si="200"/>
        <v>414241.87692307692</v>
      </c>
      <c r="AR1133" s="138"/>
      <c r="AS1133" s="138"/>
      <c r="AT1133" s="103" t="s">
        <v>77</v>
      </c>
      <c r="AU1133" s="52">
        <v>25235403</v>
      </c>
      <c r="AV1133" s="64">
        <f>IFERROR(AU1133/AR1127,"-")</f>
        <v>9.7315751657407135E-2</v>
      </c>
      <c r="AW1133" s="52">
        <v>50</v>
      </c>
      <c r="AX1133" s="64">
        <f>IFERROR(AW1133/AS1127,"-")</f>
        <v>0.21929824561403508</v>
      </c>
      <c r="AY1133" s="61">
        <f t="shared" si="201"/>
        <v>504708.06</v>
      </c>
      <c r="AZ1133" s="138"/>
      <c r="BA1133" s="138"/>
      <c r="BB1133" s="103" t="s">
        <v>77</v>
      </c>
      <c r="BC1133" s="52">
        <v>7797889</v>
      </c>
      <c r="BD1133" s="64">
        <f>IFERROR(BC1133/AZ1127,"-")</f>
        <v>7.1688450686460237E-2</v>
      </c>
      <c r="BE1133" s="52">
        <v>14</v>
      </c>
      <c r="BF1133" s="64">
        <f>IFERROR(BE1133/BA1127,"-")</f>
        <v>0.15909090909090909</v>
      </c>
      <c r="BG1133" s="61">
        <f t="shared" si="202"/>
        <v>556992.07142857148</v>
      </c>
      <c r="BH1133" s="138"/>
      <c r="BI1133" s="150"/>
      <c r="BJ1133" s="103" t="s">
        <v>77</v>
      </c>
      <c r="BK1133" s="52">
        <f t="shared" si="204"/>
        <v>92054071</v>
      </c>
      <c r="BL1133" s="64">
        <f>IFERROR(BK1133/BH1127,"-")</f>
        <v>4.8163383040629767E-2</v>
      </c>
      <c r="BM1133" s="52">
        <f t="shared" si="205"/>
        <v>243</v>
      </c>
      <c r="BN1133" s="64">
        <f>IFERROR(BM1133/BI1127,"-")</f>
        <v>0.12590673575129532</v>
      </c>
      <c r="BO1133" s="61">
        <f t="shared" si="203"/>
        <v>378823.33744855964</v>
      </c>
    </row>
    <row r="1134" spans="2:67" s="106" customFormat="1">
      <c r="B1134" s="179"/>
      <c r="C1134" s="173"/>
      <c r="D1134" s="138"/>
      <c r="E1134" s="138"/>
      <c r="F1134" s="103" t="s">
        <v>79</v>
      </c>
      <c r="G1134" s="52">
        <v>0</v>
      </c>
      <c r="H1134" s="64">
        <f>IFERROR(G1134/D1127,"-")</f>
        <v>0</v>
      </c>
      <c r="I1134" s="52">
        <v>0</v>
      </c>
      <c r="J1134" s="64">
        <f>IFERROR(I1134/E1127,"-")</f>
        <v>0</v>
      </c>
      <c r="K1134" s="61" t="str">
        <f t="shared" si="196"/>
        <v>-</v>
      </c>
      <c r="L1134" s="138"/>
      <c r="M1134" s="138"/>
      <c r="N1134" s="103" t="s">
        <v>79</v>
      </c>
      <c r="O1134" s="52">
        <v>0</v>
      </c>
      <c r="P1134" s="64">
        <f>IFERROR(O1134/L1127,"-")</f>
        <v>0</v>
      </c>
      <c r="Q1134" s="52">
        <v>0</v>
      </c>
      <c r="R1134" s="64">
        <f>IFERROR(Q1134/M1127,"-")</f>
        <v>0</v>
      </c>
      <c r="S1134" s="61" t="str">
        <f t="shared" si="197"/>
        <v>-</v>
      </c>
      <c r="T1134" s="138"/>
      <c r="U1134" s="138"/>
      <c r="V1134" s="103" t="s">
        <v>79</v>
      </c>
      <c r="W1134" s="52">
        <v>0</v>
      </c>
      <c r="X1134" s="50">
        <f>W1134/T1127</f>
        <v>0</v>
      </c>
      <c r="Y1134" s="52">
        <v>0</v>
      </c>
      <c r="Z1134" s="64">
        <f>IFERROR(Y1134/U1127,"-")</f>
        <v>0</v>
      </c>
      <c r="AA1134" s="61" t="str">
        <f t="shared" si="198"/>
        <v>-</v>
      </c>
      <c r="AB1134" s="138"/>
      <c r="AC1134" s="138"/>
      <c r="AD1134" s="103" t="s">
        <v>79</v>
      </c>
      <c r="AE1134" s="52">
        <v>0</v>
      </c>
      <c r="AF1134" s="64">
        <f>IFERROR(AE1134/AB1127,"-")</f>
        <v>0</v>
      </c>
      <c r="AG1134" s="52">
        <v>0</v>
      </c>
      <c r="AH1134" s="64">
        <f>IFERROR(AG1134/AC1127,"-")</f>
        <v>0</v>
      </c>
      <c r="AI1134" s="61" t="str">
        <f t="shared" si="199"/>
        <v>-</v>
      </c>
      <c r="AJ1134" s="138"/>
      <c r="AK1134" s="138"/>
      <c r="AL1134" s="103" t="s">
        <v>79</v>
      </c>
      <c r="AM1134" s="52">
        <v>362</v>
      </c>
      <c r="AN1134" s="64">
        <f>IFERROR(AM1134/AJ1127,"-")</f>
        <v>9.0217879668488667E-7</v>
      </c>
      <c r="AO1134" s="52">
        <v>1</v>
      </c>
      <c r="AP1134" s="64">
        <f>IFERROR(AO1134/AK1127,"-")</f>
        <v>2.6666666666666666E-3</v>
      </c>
      <c r="AQ1134" s="61">
        <f t="shared" si="200"/>
        <v>362</v>
      </c>
      <c r="AR1134" s="138"/>
      <c r="AS1134" s="138"/>
      <c r="AT1134" s="103" t="s">
        <v>79</v>
      </c>
      <c r="AU1134" s="52">
        <v>817</v>
      </c>
      <c r="AV1134" s="64">
        <f>IFERROR(AU1134/AR1127,"-")</f>
        <v>3.1506122214137664E-6</v>
      </c>
      <c r="AW1134" s="52">
        <v>1</v>
      </c>
      <c r="AX1134" s="64">
        <f>IFERROR(AW1134/AS1127,"-")</f>
        <v>4.3859649122807015E-3</v>
      </c>
      <c r="AY1134" s="61">
        <f t="shared" si="201"/>
        <v>817</v>
      </c>
      <c r="AZ1134" s="138"/>
      <c r="BA1134" s="138"/>
      <c r="BB1134" s="103" t="s">
        <v>79</v>
      </c>
      <c r="BC1134" s="52">
        <v>0</v>
      </c>
      <c r="BD1134" s="64">
        <f>IFERROR(BC1134/AZ1127,"-")</f>
        <v>0</v>
      </c>
      <c r="BE1134" s="52">
        <v>0</v>
      </c>
      <c r="BF1134" s="64">
        <f>IFERROR(BE1134/BA1127,"-")</f>
        <v>0</v>
      </c>
      <c r="BG1134" s="61" t="str">
        <f t="shared" si="202"/>
        <v>-</v>
      </c>
      <c r="BH1134" s="138"/>
      <c r="BI1134" s="150"/>
      <c r="BJ1134" s="103" t="s">
        <v>79</v>
      </c>
      <c r="BK1134" s="52">
        <f t="shared" si="204"/>
        <v>1179</v>
      </c>
      <c r="BL1134" s="64">
        <f>IFERROR(BK1134/BH1127,"-")</f>
        <v>6.1686167692575478E-7</v>
      </c>
      <c r="BM1134" s="52">
        <f t="shared" si="205"/>
        <v>2</v>
      </c>
      <c r="BN1134" s="64">
        <f>IFERROR(BM1134/BI1127,"-")</f>
        <v>1.0362694300518134E-3</v>
      </c>
      <c r="BO1134" s="61">
        <f t="shared" si="203"/>
        <v>589.5</v>
      </c>
    </row>
    <row r="1135" spans="2:67" s="106" customFormat="1">
      <c r="B1135" s="179"/>
      <c r="C1135" s="173"/>
      <c r="D1135" s="138"/>
      <c r="E1135" s="138"/>
      <c r="F1135" s="103" t="s">
        <v>81</v>
      </c>
      <c r="G1135" s="52">
        <v>23606</v>
      </c>
      <c r="H1135" s="64">
        <f>IFERROR(G1135/D1127,"-")</f>
        <v>5.9331011801608312E-4</v>
      </c>
      <c r="I1135" s="52">
        <v>2</v>
      </c>
      <c r="J1135" s="64">
        <f>IFERROR(I1135/E1127,"-")</f>
        <v>0.08</v>
      </c>
      <c r="K1135" s="61">
        <f t="shared" si="196"/>
        <v>11803</v>
      </c>
      <c r="L1135" s="138"/>
      <c r="M1135" s="138"/>
      <c r="N1135" s="103" t="s">
        <v>81</v>
      </c>
      <c r="O1135" s="52">
        <v>204458</v>
      </c>
      <c r="P1135" s="64">
        <f>IFERROR(O1135/L1127,"-")</f>
        <v>2.6288821908268781E-3</v>
      </c>
      <c r="Q1135" s="52">
        <v>2</v>
      </c>
      <c r="R1135" s="64">
        <f>IFERROR(Q1135/M1127,"-")</f>
        <v>4.878048780487805E-2</v>
      </c>
      <c r="S1135" s="61">
        <f t="shared" si="197"/>
        <v>102229</v>
      </c>
      <c r="T1135" s="138"/>
      <c r="U1135" s="138"/>
      <c r="V1135" s="103" t="s">
        <v>81</v>
      </c>
      <c r="W1135" s="52">
        <v>181528</v>
      </c>
      <c r="X1135" s="50">
        <f>W1135/T1127</f>
        <v>3.607062440999349E-4</v>
      </c>
      <c r="Y1135" s="52">
        <v>9</v>
      </c>
      <c r="Z1135" s="64">
        <f>IFERROR(Y1135/U1127,"-")</f>
        <v>1.3493253373313344E-2</v>
      </c>
      <c r="AA1135" s="61">
        <f t="shared" si="198"/>
        <v>20169.777777777777</v>
      </c>
      <c r="AB1135" s="138"/>
      <c r="AC1135" s="138"/>
      <c r="AD1135" s="103" t="s">
        <v>81</v>
      </c>
      <c r="AE1135" s="52">
        <v>75495</v>
      </c>
      <c r="AF1135" s="64">
        <f>IFERROR(AE1135/AB1127,"-")</f>
        <v>1.448680444869146E-4</v>
      </c>
      <c r="AG1135" s="52">
        <v>6</v>
      </c>
      <c r="AH1135" s="64">
        <f>IFERROR(AG1135/AC1127,"-")</f>
        <v>1.1857707509881422E-2</v>
      </c>
      <c r="AI1135" s="61">
        <f t="shared" si="199"/>
        <v>12582.5</v>
      </c>
      <c r="AJ1135" s="138"/>
      <c r="AK1135" s="138"/>
      <c r="AL1135" s="103" t="s">
        <v>81</v>
      </c>
      <c r="AM1135" s="52">
        <v>75570</v>
      </c>
      <c r="AN1135" s="64">
        <f>IFERROR(AM1135/AJ1127,"-")</f>
        <v>1.8833605432452179E-4</v>
      </c>
      <c r="AO1135" s="52">
        <v>3</v>
      </c>
      <c r="AP1135" s="64">
        <f>IFERROR(AO1135/AK1127,"-")</f>
        <v>8.0000000000000002E-3</v>
      </c>
      <c r="AQ1135" s="61">
        <f t="shared" si="200"/>
        <v>25190</v>
      </c>
      <c r="AR1135" s="138"/>
      <c r="AS1135" s="138"/>
      <c r="AT1135" s="103" t="s">
        <v>81</v>
      </c>
      <c r="AU1135" s="52">
        <v>1261</v>
      </c>
      <c r="AV1135" s="64">
        <f>IFERROR(AU1135/AR1127,"-")</f>
        <v>4.8628176391710646E-6</v>
      </c>
      <c r="AW1135" s="52">
        <v>1</v>
      </c>
      <c r="AX1135" s="64">
        <f>IFERROR(AW1135/AS1127,"-")</f>
        <v>4.3859649122807015E-3</v>
      </c>
      <c r="AY1135" s="61">
        <f t="shared" si="201"/>
        <v>1261</v>
      </c>
      <c r="AZ1135" s="138"/>
      <c r="BA1135" s="138"/>
      <c r="BB1135" s="103" t="s">
        <v>81</v>
      </c>
      <c r="BC1135" s="52">
        <v>33533</v>
      </c>
      <c r="BD1135" s="64">
        <f>IFERROR(BC1135/AZ1127,"-")</f>
        <v>3.0827943522523482E-4</v>
      </c>
      <c r="BE1135" s="52">
        <v>1</v>
      </c>
      <c r="BF1135" s="64">
        <f>IFERROR(BE1135/BA1127,"-")</f>
        <v>1.1363636363636364E-2</v>
      </c>
      <c r="BG1135" s="61">
        <f t="shared" si="202"/>
        <v>33533</v>
      </c>
      <c r="BH1135" s="138"/>
      <c r="BI1135" s="150"/>
      <c r="BJ1135" s="103" t="s">
        <v>81</v>
      </c>
      <c r="BK1135" s="52">
        <f t="shared" si="204"/>
        <v>595451</v>
      </c>
      <c r="BL1135" s="64">
        <f>IFERROR(BK1135/BH1127,"-")</f>
        <v>3.115444464691413E-4</v>
      </c>
      <c r="BM1135" s="52">
        <f t="shared" si="205"/>
        <v>24</v>
      </c>
      <c r="BN1135" s="64">
        <f>IFERROR(BM1135/BI1127,"-")</f>
        <v>1.2435233160621761E-2</v>
      </c>
      <c r="BO1135" s="61">
        <f t="shared" si="203"/>
        <v>24810.458333333332</v>
      </c>
    </row>
    <row r="1136" spans="2:67" s="106" customFormat="1">
      <c r="B1136" s="179"/>
      <c r="C1136" s="173"/>
      <c r="D1136" s="138"/>
      <c r="E1136" s="138"/>
      <c r="F1136" s="103" t="s">
        <v>83</v>
      </c>
      <c r="G1136" s="52">
        <v>25470</v>
      </c>
      <c r="H1136" s="64">
        <f>IFERROR(G1136/D1127,"-")</f>
        <v>6.4015965033761065E-4</v>
      </c>
      <c r="I1136" s="52">
        <v>1</v>
      </c>
      <c r="J1136" s="64">
        <f>IFERROR(I1136/E1127,"-")</f>
        <v>0.04</v>
      </c>
      <c r="K1136" s="61">
        <f t="shared" si="196"/>
        <v>25470</v>
      </c>
      <c r="L1136" s="138"/>
      <c r="M1136" s="138"/>
      <c r="N1136" s="103" t="s">
        <v>83</v>
      </c>
      <c r="O1136" s="52">
        <v>7866</v>
      </c>
      <c r="P1136" s="64">
        <f>IFERROR(O1136/L1127,"-")</f>
        <v>1.0113953630107025E-4</v>
      </c>
      <c r="Q1136" s="52">
        <v>2</v>
      </c>
      <c r="R1136" s="64">
        <f>IFERROR(Q1136/M1127,"-")</f>
        <v>4.878048780487805E-2</v>
      </c>
      <c r="S1136" s="61">
        <f t="shared" si="197"/>
        <v>3933</v>
      </c>
      <c r="T1136" s="138"/>
      <c r="U1136" s="138"/>
      <c r="V1136" s="103" t="s">
        <v>83</v>
      </c>
      <c r="W1136" s="52">
        <v>434944</v>
      </c>
      <c r="X1136" s="50">
        <f>W1136/T1127</f>
        <v>8.6425794716959417E-4</v>
      </c>
      <c r="Y1136" s="52">
        <v>21</v>
      </c>
      <c r="Z1136" s="64">
        <f>IFERROR(Y1136/U1127,"-")</f>
        <v>3.1484257871064465E-2</v>
      </c>
      <c r="AA1136" s="61">
        <f t="shared" si="198"/>
        <v>20711.619047619046</v>
      </c>
      <c r="AB1136" s="138"/>
      <c r="AC1136" s="138"/>
      <c r="AD1136" s="103" t="s">
        <v>83</v>
      </c>
      <c r="AE1136" s="52">
        <v>174862</v>
      </c>
      <c r="AF1136" s="64">
        <f>IFERROR(AE1136/AB1127,"-")</f>
        <v>3.3554428763588132E-4</v>
      </c>
      <c r="AG1136" s="52">
        <v>20</v>
      </c>
      <c r="AH1136" s="64">
        <f>IFERROR(AG1136/AC1127,"-")</f>
        <v>3.9525691699604744E-2</v>
      </c>
      <c r="AI1136" s="61">
        <f t="shared" si="199"/>
        <v>8743.1</v>
      </c>
      <c r="AJ1136" s="138"/>
      <c r="AK1136" s="138"/>
      <c r="AL1136" s="103" t="s">
        <v>83</v>
      </c>
      <c r="AM1136" s="52">
        <v>1757965</v>
      </c>
      <c r="AN1136" s="64">
        <f>IFERROR(AM1136/AJ1127,"-")</f>
        <v>4.3812120119175327E-3</v>
      </c>
      <c r="AO1136" s="52">
        <v>19</v>
      </c>
      <c r="AP1136" s="64">
        <f>IFERROR(AO1136/AK1127,"-")</f>
        <v>5.0666666666666665E-2</v>
      </c>
      <c r="AQ1136" s="61">
        <f t="shared" si="200"/>
        <v>92524.473684210519</v>
      </c>
      <c r="AR1136" s="138"/>
      <c r="AS1136" s="138"/>
      <c r="AT1136" s="103" t="s">
        <v>83</v>
      </c>
      <c r="AU1136" s="52">
        <v>34546</v>
      </c>
      <c r="AV1136" s="64">
        <f>IFERROR(AU1136/AR1127,"-")</f>
        <v>1.3322037919334147E-4</v>
      </c>
      <c r="AW1136" s="52">
        <v>9</v>
      </c>
      <c r="AX1136" s="64">
        <f>IFERROR(AW1136/AS1127,"-")</f>
        <v>3.9473684210526314E-2</v>
      </c>
      <c r="AY1136" s="61">
        <f t="shared" si="201"/>
        <v>3838.4444444444443</v>
      </c>
      <c r="AZ1136" s="138"/>
      <c r="BA1136" s="138"/>
      <c r="BB1136" s="103" t="s">
        <v>83</v>
      </c>
      <c r="BC1136" s="52">
        <v>181472</v>
      </c>
      <c r="BD1136" s="64">
        <f>IFERROR(BC1136/AZ1127,"-")</f>
        <v>1.6683292777023772E-3</v>
      </c>
      <c r="BE1136" s="52">
        <v>4</v>
      </c>
      <c r="BF1136" s="64">
        <f>IFERROR(BE1136/BA1127,"-")</f>
        <v>4.5454545454545456E-2</v>
      </c>
      <c r="BG1136" s="61">
        <f t="shared" si="202"/>
        <v>45368</v>
      </c>
      <c r="BH1136" s="138"/>
      <c r="BI1136" s="150"/>
      <c r="BJ1136" s="103" t="s">
        <v>83</v>
      </c>
      <c r="BK1136" s="52">
        <f t="shared" si="204"/>
        <v>2617125</v>
      </c>
      <c r="BL1136" s="64">
        <f>IFERROR(BK1136/BH1127,"-")</f>
        <v>1.3692995048552299E-3</v>
      </c>
      <c r="BM1136" s="52">
        <f t="shared" si="205"/>
        <v>76</v>
      </c>
      <c r="BN1136" s="64">
        <f>IFERROR(BM1136/BI1127,"-")</f>
        <v>3.9378238341968914E-2</v>
      </c>
      <c r="BO1136" s="61">
        <f t="shared" si="203"/>
        <v>34435.855263157893</v>
      </c>
    </row>
    <row r="1137" spans="2:67" s="106" customFormat="1">
      <c r="B1137" s="179"/>
      <c r="C1137" s="173"/>
      <c r="D1137" s="138"/>
      <c r="E1137" s="138"/>
      <c r="F1137" s="103" t="s">
        <v>85</v>
      </c>
      <c r="G1137" s="52">
        <v>170332</v>
      </c>
      <c r="H1137" s="64">
        <f>IFERROR(G1137/D1127,"-")</f>
        <v>4.2811022207030194E-3</v>
      </c>
      <c r="I1137" s="52">
        <v>1</v>
      </c>
      <c r="J1137" s="64">
        <f>IFERROR(I1137/E1127,"-")</f>
        <v>0.04</v>
      </c>
      <c r="K1137" s="61">
        <f t="shared" si="196"/>
        <v>170332</v>
      </c>
      <c r="L1137" s="138"/>
      <c r="M1137" s="138"/>
      <c r="N1137" s="103" t="s">
        <v>85</v>
      </c>
      <c r="O1137" s="52">
        <v>969625</v>
      </c>
      <c r="P1137" s="64">
        <f>IFERROR(O1137/L1127,"-")</f>
        <v>1.2467254371462656E-2</v>
      </c>
      <c r="Q1137" s="52">
        <v>2</v>
      </c>
      <c r="R1137" s="64">
        <f>IFERROR(Q1137/M1127,"-")</f>
        <v>4.878048780487805E-2</v>
      </c>
      <c r="S1137" s="61">
        <f t="shared" si="197"/>
        <v>484812.5</v>
      </c>
      <c r="T1137" s="138"/>
      <c r="U1137" s="138"/>
      <c r="V1137" s="103" t="s">
        <v>85</v>
      </c>
      <c r="W1137" s="52">
        <v>589997</v>
      </c>
      <c r="X1137" s="50">
        <f>W1137/T1127</f>
        <v>1.1723568920509746E-3</v>
      </c>
      <c r="Y1137" s="52">
        <v>12</v>
      </c>
      <c r="Z1137" s="64">
        <f>IFERROR(Y1137/U1127,"-")</f>
        <v>1.7991004497751123E-2</v>
      </c>
      <c r="AA1137" s="61">
        <f t="shared" si="198"/>
        <v>49166.416666666664</v>
      </c>
      <c r="AB1137" s="138"/>
      <c r="AC1137" s="138"/>
      <c r="AD1137" s="103" t="s">
        <v>85</v>
      </c>
      <c r="AE1137" s="52">
        <v>1095555</v>
      </c>
      <c r="AF1137" s="64">
        <f>IFERROR(AE1137/AB1127,"-")</f>
        <v>2.1022704878185536E-3</v>
      </c>
      <c r="AG1137" s="52">
        <v>5</v>
      </c>
      <c r="AH1137" s="64">
        <f>IFERROR(AG1137/AC1127,"-")</f>
        <v>9.881422924901186E-3</v>
      </c>
      <c r="AI1137" s="61">
        <f t="shared" si="199"/>
        <v>219111</v>
      </c>
      <c r="AJ1137" s="138"/>
      <c r="AK1137" s="138"/>
      <c r="AL1137" s="103" t="s">
        <v>85</v>
      </c>
      <c r="AM1137" s="52">
        <v>3838164</v>
      </c>
      <c r="AN1137" s="64">
        <f>IFERROR(AM1137/AJ1127,"-")</f>
        <v>9.565497732042131E-3</v>
      </c>
      <c r="AO1137" s="52">
        <v>9</v>
      </c>
      <c r="AP1137" s="64">
        <f>IFERROR(AO1137/AK1127,"-")</f>
        <v>2.4E-2</v>
      </c>
      <c r="AQ1137" s="61">
        <f t="shared" si="200"/>
        <v>426462.66666666669</v>
      </c>
      <c r="AR1137" s="138"/>
      <c r="AS1137" s="138"/>
      <c r="AT1137" s="103" t="s">
        <v>85</v>
      </c>
      <c r="AU1137" s="52">
        <v>4386278</v>
      </c>
      <c r="AV1137" s="64">
        <f>IFERROR(AU1137/AR1127,"-")</f>
        <v>1.6914885034661362E-2</v>
      </c>
      <c r="AW1137" s="52">
        <v>14</v>
      </c>
      <c r="AX1137" s="64">
        <f>IFERROR(AW1137/AS1127,"-")</f>
        <v>6.1403508771929821E-2</v>
      </c>
      <c r="AY1137" s="61">
        <f t="shared" si="201"/>
        <v>313305.57142857142</v>
      </c>
      <c r="AZ1137" s="138"/>
      <c r="BA1137" s="138"/>
      <c r="BB1137" s="103" t="s">
        <v>85</v>
      </c>
      <c r="BC1137" s="52">
        <v>12022</v>
      </c>
      <c r="BD1137" s="64">
        <f>IFERROR(BC1137/AZ1127,"-")</f>
        <v>1.1052203412393085E-4</v>
      </c>
      <c r="BE1137" s="52">
        <v>4</v>
      </c>
      <c r="BF1137" s="64">
        <f>IFERROR(BE1137/BA1127,"-")</f>
        <v>4.5454545454545456E-2</v>
      </c>
      <c r="BG1137" s="61">
        <f t="shared" si="202"/>
        <v>3005.5</v>
      </c>
      <c r="BH1137" s="138"/>
      <c r="BI1137" s="150"/>
      <c r="BJ1137" s="103" t="s">
        <v>85</v>
      </c>
      <c r="BK1137" s="52">
        <f t="shared" si="204"/>
        <v>11061973</v>
      </c>
      <c r="BL1137" s="64">
        <f>IFERROR(BK1137/BH1127,"-")</f>
        <v>5.787707561397305E-3</v>
      </c>
      <c r="BM1137" s="52">
        <f t="shared" si="205"/>
        <v>47</v>
      </c>
      <c r="BN1137" s="64">
        <f>IFERROR(BM1137/BI1127,"-")</f>
        <v>2.4352331606217616E-2</v>
      </c>
      <c r="BO1137" s="61">
        <f t="shared" si="203"/>
        <v>235361.12765957447</v>
      </c>
    </row>
    <row r="1138" spans="2:67" s="106" customFormat="1">
      <c r="B1138" s="179"/>
      <c r="C1138" s="173"/>
      <c r="D1138" s="138"/>
      <c r="E1138" s="138"/>
      <c r="F1138" s="103" t="s">
        <v>87</v>
      </c>
      <c r="G1138" s="52">
        <v>630990</v>
      </c>
      <c r="H1138" s="64">
        <f>IFERROR(G1138/D1127,"-")</f>
        <v>1.5859220171438121E-2</v>
      </c>
      <c r="I1138" s="52">
        <v>1</v>
      </c>
      <c r="J1138" s="64">
        <f>IFERROR(I1138/E1127,"-")</f>
        <v>0.04</v>
      </c>
      <c r="K1138" s="61">
        <f t="shared" si="196"/>
        <v>630990</v>
      </c>
      <c r="L1138" s="138"/>
      <c r="M1138" s="138"/>
      <c r="N1138" s="103" t="s">
        <v>87</v>
      </c>
      <c r="O1138" s="52">
        <v>2859</v>
      </c>
      <c r="P1138" s="64">
        <f>IFERROR(O1138/L1127,"-")</f>
        <v>3.6760479822623935E-5</v>
      </c>
      <c r="Q1138" s="52">
        <v>1</v>
      </c>
      <c r="R1138" s="64">
        <f>IFERROR(Q1138/M1127,"-")</f>
        <v>2.4390243902439025E-2</v>
      </c>
      <c r="S1138" s="61">
        <f t="shared" si="197"/>
        <v>2859</v>
      </c>
      <c r="T1138" s="138"/>
      <c r="U1138" s="138"/>
      <c r="V1138" s="103" t="s">
        <v>87</v>
      </c>
      <c r="W1138" s="52">
        <v>1310924</v>
      </c>
      <c r="X1138" s="50">
        <f>W1138/T1127</f>
        <v>2.6048789847321796E-3</v>
      </c>
      <c r="Y1138" s="52">
        <v>10</v>
      </c>
      <c r="Z1138" s="64">
        <f>IFERROR(Y1138/U1127,"-")</f>
        <v>1.4992503748125937E-2</v>
      </c>
      <c r="AA1138" s="61">
        <f t="shared" si="198"/>
        <v>131092.4</v>
      </c>
      <c r="AB1138" s="138"/>
      <c r="AC1138" s="138"/>
      <c r="AD1138" s="103" t="s">
        <v>87</v>
      </c>
      <c r="AE1138" s="52">
        <v>854568</v>
      </c>
      <c r="AF1138" s="64">
        <f>IFERROR(AE1138/AB1127,"-")</f>
        <v>1.6398383342088037E-3</v>
      </c>
      <c r="AG1138" s="52">
        <v>5</v>
      </c>
      <c r="AH1138" s="64">
        <f>IFERROR(AG1138/AC1127,"-")</f>
        <v>9.881422924901186E-3</v>
      </c>
      <c r="AI1138" s="61">
        <f t="shared" si="199"/>
        <v>170913.6</v>
      </c>
      <c r="AJ1138" s="138"/>
      <c r="AK1138" s="138"/>
      <c r="AL1138" s="103" t="s">
        <v>87</v>
      </c>
      <c r="AM1138" s="52">
        <v>3832020</v>
      </c>
      <c r="AN1138" s="64">
        <f>IFERROR(AM1138/AJ1127,"-")</f>
        <v>9.5501856145646952E-3</v>
      </c>
      <c r="AO1138" s="52">
        <v>9</v>
      </c>
      <c r="AP1138" s="64">
        <f>IFERROR(AO1138/AK1127,"-")</f>
        <v>2.4E-2</v>
      </c>
      <c r="AQ1138" s="61">
        <f t="shared" si="200"/>
        <v>425780</v>
      </c>
      <c r="AR1138" s="138"/>
      <c r="AS1138" s="138"/>
      <c r="AT1138" s="103" t="s">
        <v>87</v>
      </c>
      <c r="AU1138" s="52">
        <v>5691349</v>
      </c>
      <c r="AV1138" s="64">
        <f>IFERROR(AU1138/AR1127,"-")</f>
        <v>2.194765448681887E-2</v>
      </c>
      <c r="AW1138" s="52">
        <v>8</v>
      </c>
      <c r="AX1138" s="64">
        <f>IFERROR(AW1138/AS1127,"-")</f>
        <v>3.5087719298245612E-2</v>
      </c>
      <c r="AY1138" s="61">
        <f t="shared" si="201"/>
        <v>711418.625</v>
      </c>
      <c r="AZ1138" s="138"/>
      <c r="BA1138" s="138"/>
      <c r="BB1138" s="103" t="s">
        <v>87</v>
      </c>
      <c r="BC1138" s="52">
        <v>2030271</v>
      </c>
      <c r="BD1138" s="64">
        <f>IFERROR(BC1138/AZ1127,"-")</f>
        <v>1.8664921039995609E-2</v>
      </c>
      <c r="BE1138" s="52">
        <v>7</v>
      </c>
      <c r="BF1138" s="64">
        <f>IFERROR(BE1138/BA1127,"-")</f>
        <v>7.9545454545454544E-2</v>
      </c>
      <c r="BG1138" s="61">
        <f t="shared" si="202"/>
        <v>290038.71428571426</v>
      </c>
      <c r="BH1138" s="138"/>
      <c r="BI1138" s="150"/>
      <c r="BJ1138" s="103" t="s">
        <v>87</v>
      </c>
      <c r="BK1138" s="52">
        <f t="shared" si="204"/>
        <v>14352981</v>
      </c>
      <c r="BL1138" s="64">
        <f>IFERROR(BK1138/BH1127,"-")</f>
        <v>7.5095877256518206E-3</v>
      </c>
      <c r="BM1138" s="52">
        <f t="shared" si="205"/>
        <v>41</v>
      </c>
      <c r="BN1138" s="64">
        <f>IFERROR(BM1138/BI1127,"-")</f>
        <v>2.1243523316062177E-2</v>
      </c>
      <c r="BO1138" s="61">
        <f t="shared" si="203"/>
        <v>350072.70731707319</v>
      </c>
    </row>
    <row r="1139" spans="2:67" s="106" customFormat="1">
      <c r="B1139" s="179"/>
      <c r="C1139" s="173"/>
      <c r="D1139" s="138"/>
      <c r="E1139" s="138"/>
      <c r="F1139" s="103" t="s">
        <v>89</v>
      </c>
      <c r="G1139" s="52">
        <v>43816</v>
      </c>
      <c r="H1139" s="64">
        <f>IFERROR(G1139/D1127,"-")</f>
        <v>1.1012656159871516E-3</v>
      </c>
      <c r="I1139" s="52">
        <v>3</v>
      </c>
      <c r="J1139" s="64">
        <f>IFERROR(I1139/E1127,"-")</f>
        <v>0.12</v>
      </c>
      <c r="K1139" s="61">
        <f t="shared" si="196"/>
        <v>14605.333333333334</v>
      </c>
      <c r="L1139" s="138"/>
      <c r="M1139" s="138"/>
      <c r="N1139" s="103" t="s">
        <v>89</v>
      </c>
      <c r="O1139" s="52">
        <v>974801</v>
      </c>
      <c r="P1139" s="64">
        <f>IFERROR(O1139/L1127,"-")</f>
        <v>1.2533806397892143E-2</v>
      </c>
      <c r="Q1139" s="52">
        <v>4</v>
      </c>
      <c r="R1139" s="64">
        <f>IFERROR(Q1139/M1127,"-")</f>
        <v>9.7560975609756101E-2</v>
      </c>
      <c r="S1139" s="61">
        <f t="shared" si="197"/>
        <v>243700.25</v>
      </c>
      <c r="T1139" s="138"/>
      <c r="U1139" s="138"/>
      <c r="V1139" s="103" t="s">
        <v>89</v>
      </c>
      <c r="W1139" s="52">
        <v>4675782</v>
      </c>
      <c r="X1139" s="50">
        <f>W1139/T1127</f>
        <v>9.2910391975347152E-3</v>
      </c>
      <c r="Y1139" s="52">
        <v>74</v>
      </c>
      <c r="Z1139" s="64">
        <f>IFERROR(Y1139/U1127,"-")</f>
        <v>0.11094452773613193</v>
      </c>
      <c r="AA1139" s="61">
        <f t="shared" si="198"/>
        <v>63186.24324324324</v>
      </c>
      <c r="AB1139" s="138"/>
      <c r="AC1139" s="138"/>
      <c r="AD1139" s="103" t="s">
        <v>89</v>
      </c>
      <c r="AE1139" s="52">
        <v>9532925</v>
      </c>
      <c r="AF1139" s="64">
        <f>IFERROR(AE1139/AB1127,"-")</f>
        <v>1.829281678244149E-2</v>
      </c>
      <c r="AG1139" s="52">
        <v>74</v>
      </c>
      <c r="AH1139" s="64">
        <f>IFERROR(AG1139/AC1127,"-")</f>
        <v>0.14624505928853754</v>
      </c>
      <c r="AI1139" s="61">
        <f t="shared" si="199"/>
        <v>128823.31081081081</v>
      </c>
      <c r="AJ1139" s="138"/>
      <c r="AK1139" s="138"/>
      <c r="AL1139" s="103" t="s">
        <v>89</v>
      </c>
      <c r="AM1139" s="52">
        <v>2890673</v>
      </c>
      <c r="AN1139" s="64">
        <f>IFERROR(AM1139/AJ1127,"-")</f>
        <v>7.20415438881075E-3</v>
      </c>
      <c r="AO1139" s="52">
        <v>43</v>
      </c>
      <c r="AP1139" s="64">
        <f>IFERROR(AO1139/AK1127,"-")</f>
        <v>0.11466666666666667</v>
      </c>
      <c r="AQ1139" s="61">
        <f t="shared" si="200"/>
        <v>67224.953488372092</v>
      </c>
      <c r="AR1139" s="138"/>
      <c r="AS1139" s="138"/>
      <c r="AT1139" s="103" t="s">
        <v>89</v>
      </c>
      <c r="AU1139" s="52">
        <v>6769427</v>
      </c>
      <c r="AV1139" s="64">
        <f>IFERROR(AU1139/AR1127,"-")</f>
        <v>2.6105066631784982E-2</v>
      </c>
      <c r="AW1139" s="52">
        <v>32</v>
      </c>
      <c r="AX1139" s="64">
        <f>IFERROR(AW1139/AS1127,"-")</f>
        <v>0.14035087719298245</v>
      </c>
      <c r="AY1139" s="61">
        <f t="shared" si="201"/>
        <v>211544.59375</v>
      </c>
      <c r="AZ1139" s="138"/>
      <c r="BA1139" s="138"/>
      <c r="BB1139" s="103" t="s">
        <v>89</v>
      </c>
      <c r="BC1139" s="52">
        <v>2718822</v>
      </c>
      <c r="BD1139" s="64">
        <f>IFERROR(BC1139/AZ1127,"-")</f>
        <v>2.4994987344942099E-2</v>
      </c>
      <c r="BE1139" s="52">
        <v>8</v>
      </c>
      <c r="BF1139" s="64">
        <f>IFERROR(BE1139/BA1127,"-")</f>
        <v>9.0909090909090912E-2</v>
      </c>
      <c r="BG1139" s="61">
        <f t="shared" si="202"/>
        <v>339852.75</v>
      </c>
      <c r="BH1139" s="138"/>
      <c r="BI1139" s="150"/>
      <c r="BJ1139" s="103" t="s">
        <v>89</v>
      </c>
      <c r="BK1139" s="52">
        <f t="shared" si="204"/>
        <v>27606246</v>
      </c>
      <c r="BL1139" s="64">
        <f>IFERROR(BK1139/BH1127,"-")</f>
        <v>1.444379576012291E-2</v>
      </c>
      <c r="BM1139" s="52">
        <f t="shared" si="205"/>
        <v>238</v>
      </c>
      <c r="BN1139" s="64">
        <f>IFERROR(BM1139/BI1127,"-")</f>
        <v>0.12331606217616581</v>
      </c>
      <c r="BO1139" s="61">
        <f t="shared" si="203"/>
        <v>115992.63025210085</v>
      </c>
    </row>
    <row r="1140" spans="2:67" s="106" customFormat="1">
      <c r="B1140" s="179"/>
      <c r="C1140" s="173"/>
      <c r="D1140" s="138"/>
      <c r="E1140" s="138"/>
      <c r="F1140" s="103" t="s">
        <v>91</v>
      </c>
      <c r="G1140" s="52">
        <v>30522</v>
      </c>
      <c r="H1140" s="64">
        <f>IFERROR(G1140/D1127,"-")</f>
        <v>7.6713595789574217E-4</v>
      </c>
      <c r="I1140" s="52">
        <v>1</v>
      </c>
      <c r="J1140" s="64">
        <f>IFERROR(I1140/E1127,"-")</f>
        <v>0.04</v>
      </c>
      <c r="K1140" s="61">
        <f t="shared" si="196"/>
        <v>30522</v>
      </c>
      <c r="L1140" s="138"/>
      <c r="M1140" s="138"/>
      <c r="N1140" s="103" t="s">
        <v>91</v>
      </c>
      <c r="O1140" s="52">
        <v>13776</v>
      </c>
      <c r="P1140" s="64">
        <f>IFERROR(O1140/L1127,"-")</f>
        <v>1.7712919553566537E-4</v>
      </c>
      <c r="Q1140" s="52">
        <v>3</v>
      </c>
      <c r="R1140" s="64">
        <f>IFERROR(Q1140/M1127,"-")</f>
        <v>7.3170731707317069E-2</v>
      </c>
      <c r="S1140" s="61">
        <f t="shared" si="197"/>
        <v>4592</v>
      </c>
      <c r="T1140" s="138"/>
      <c r="U1140" s="138"/>
      <c r="V1140" s="103" t="s">
        <v>91</v>
      </c>
      <c r="W1140" s="52">
        <v>8845259</v>
      </c>
      <c r="X1140" s="50">
        <f>W1140/T1127</f>
        <v>1.7576022167275274E-2</v>
      </c>
      <c r="Y1140" s="52">
        <v>47</v>
      </c>
      <c r="Z1140" s="64">
        <f>IFERROR(Y1140/U1127,"-")</f>
        <v>7.0464767616191901E-2</v>
      </c>
      <c r="AA1140" s="61">
        <f t="shared" si="198"/>
        <v>188197</v>
      </c>
      <c r="AB1140" s="138"/>
      <c r="AC1140" s="138"/>
      <c r="AD1140" s="103" t="s">
        <v>91</v>
      </c>
      <c r="AE1140" s="52">
        <v>11691129</v>
      </c>
      <c r="AF1140" s="64">
        <f>IFERROR(AE1140/AB1127,"-")</f>
        <v>2.2434214134369922E-2</v>
      </c>
      <c r="AG1140" s="52">
        <v>63</v>
      </c>
      <c r="AH1140" s="64">
        <f>IFERROR(AG1140/AC1127,"-")</f>
        <v>0.12450592885375494</v>
      </c>
      <c r="AI1140" s="61">
        <f t="shared" si="199"/>
        <v>185573.47619047618</v>
      </c>
      <c r="AJ1140" s="138"/>
      <c r="AK1140" s="138"/>
      <c r="AL1140" s="103" t="s">
        <v>91</v>
      </c>
      <c r="AM1140" s="52">
        <v>11814776</v>
      </c>
      <c r="AN1140" s="64">
        <f>IFERROR(AM1140/AJ1127,"-")</f>
        <v>2.9444862969009611E-2</v>
      </c>
      <c r="AO1140" s="52">
        <v>77</v>
      </c>
      <c r="AP1140" s="64">
        <f>IFERROR(AO1140/AK1127,"-")</f>
        <v>0.20533333333333334</v>
      </c>
      <c r="AQ1140" s="61">
        <f t="shared" si="200"/>
        <v>153438.64935064936</v>
      </c>
      <c r="AR1140" s="138"/>
      <c r="AS1140" s="138"/>
      <c r="AT1140" s="103" t="s">
        <v>91</v>
      </c>
      <c r="AU1140" s="52">
        <v>14311598</v>
      </c>
      <c r="AV1140" s="64">
        <f>IFERROR(AU1140/AR1127,"-")</f>
        <v>5.5190080253073218E-2</v>
      </c>
      <c r="AW1140" s="52">
        <v>68</v>
      </c>
      <c r="AX1140" s="64">
        <f>IFERROR(AW1140/AS1127,"-")</f>
        <v>0.2982456140350877</v>
      </c>
      <c r="AY1140" s="61">
        <f t="shared" si="201"/>
        <v>210464.67647058822</v>
      </c>
      <c r="AZ1140" s="138"/>
      <c r="BA1140" s="138"/>
      <c r="BB1140" s="103" t="s">
        <v>91</v>
      </c>
      <c r="BC1140" s="52">
        <v>4424555</v>
      </c>
      <c r="BD1140" s="64">
        <f>IFERROR(BC1140/AZ1127,"-")</f>
        <v>4.0676328289237139E-2</v>
      </c>
      <c r="BE1140" s="52">
        <v>24</v>
      </c>
      <c r="BF1140" s="64">
        <f>IFERROR(BE1140/BA1127,"-")</f>
        <v>0.27272727272727271</v>
      </c>
      <c r="BG1140" s="61">
        <f t="shared" si="202"/>
        <v>184356.45833333334</v>
      </c>
      <c r="BH1140" s="138"/>
      <c r="BI1140" s="150"/>
      <c r="BJ1140" s="103" t="s">
        <v>91</v>
      </c>
      <c r="BK1140" s="52">
        <f t="shared" si="204"/>
        <v>51131615</v>
      </c>
      <c r="BL1140" s="64">
        <f>IFERROR(BK1140/BH1127,"-")</f>
        <v>2.675244594811033E-2</v>
      </c>
      <c r="BM1140" s="52">
        <f t="shared" si="205"/>
        <v>283</v>
      </c>
      <c r="BN1140" s="64">
        <f>IFERROR(BM1140/BI1127,"-")</f>
        <v>0.14663212435233161</v>
      </c>
      <c r="BO1140" s="61">
        <f t="shared" si="203"/>
        <v>180677.08480565372</v>
      </c>
    </row>
    <row r="1141" spans="2:67" s="106" customFormat="1">
      <c r="B1141" s="179"/>
      <c r="C1141" s="173"/>
      <c r="D1141" s="138"/>
      <c r="E1141" s="138"/>
      <c r="F1141" s="103" t="s">
        <v>95</v>
      </c>
      <c r="G1141" s="52">
        <v>529591</v>
      </c>
      <c r="H1141" s="64">
        <f>IFERROR(G1141/D1127,"-")</f>
        <v>1.331067096120713E-2</v>
      </c>
      <c r="I1141" s="52">
        <v>5</v>
      </c>
      <c r="J1141" s="64">
        <f>IFERROR(I1141/E1127,"-")</f>
        <v>0.2</v>
      </c>
      <c r="K1141" s="61">
        <f t="shared" si="196"/>
        <v>105918.2</v>
      </c>
      <c r="L1141" s="138"/>
      <c r="M1141" s="138"/>
      <c r="N1141" s="103" t="s">
        <v>95</v>
      </c>
      <c r="O1141" s="52">
        <v>1828090</v>
      </c>
      <c r="P1141" s="64">
        <f>IFERROR(O1141/L1127,"-")</f>
        <v>2.3505234543176143E-2</v>
      </c>
      <c r="Q1141" s="52">
        <v>6</v>
      </c>
      <c r="R1141" s="64">
        <f>IFERROR(Q1141/M1127,"-")</f>
        <v>0.14634146341463414</v>
      </c>
      <c r="S1141" s="61">
        <f t="shared" si="197"/>
        <v>304681.66666666669</v>
      </c>
      <c r="T1141" s="138"/>
      <c r="U1141" s="138"/>
      <c r="V1141" s="103" t="s">
        <v>95</v>
      </c>
      <c r="W1141" s="52">
        <v>1053884</v>
      </c>
      <c r="X1141" s="50">
        <f>W1141/T1127</f>
        <v>2.0941261918658049E-3</v>
      </c>
      <c r="Y1141" s="52">
        <v>27</v>
      </c>
      <c r="Z1141" s="64">
        <f>IFERROR(Y1141/U1127,"-")</f>
        <v>4.0479760119940027E-2</v>
      </c>
      <c r="AA1141" s="61">
        <f t="shared" si="198"/>
        <v>39032.740740740737</v>
      </c>
      <c r="AB1141" s="138"/>
      <c r="AC1141" s="138"/>
      <c r="AD1141" s="103" t="s">
        <v>95</v>
      </c>
      <c r="AE1141" s="52">
        <v>580540</v>
      </c>
      <c r="AF1141" s="64">
        <f>IFERROR(AE1141/AB1127,"-")</f>
        <v>1.1140035041583337E-3</v>
      </c>
      <c r="AG1141" s="52">
        <v>12</v>
      </c>
      <c r="AH1141" s="64">
        <f>IFERROR(AG1141/AC1127,"-")</f>
        <v>2.3715415019762844E-2</v>
      </c>
      <c r="AI1141" s="61">
        <f t="shared" si="199"/>
        <v>48378.333333333336</v>
      </c>
      <c r="AJ1141" s="138"/>
      <c r="AK1141" s="138"/>
      <c r="AL1141" s="103" t="s">
        <v>95</v>
      </c>
      <c r="AM1141" s="52">
        <v>1051405</v>
      </c>
      <c r="AN1141" s="64">
        <f>IFERROR(AM1141/AJ1127,"-")</f>
        <v>2.620318502012357E-3</v>
      </c>
      <c r="AO1141" s="52">
        <v>18</v>
      </c>
      <c r="AP1141" s="64">
        <f>IFERROR(AO1141/AK1127,"-")</f>
        <v>4.8000000000000001E-2</v>
      </c>
      <c r="AQ1141" s="61">
        <f t="shared" si="200"/>
        <v>58411.388888888891</v>
      </c>
      <c r="AR1141" s="138"/>
      <c r="AS1141" s="138"/>
      <c r="AT1141" s="103" t="s">
        <v>95</v>
      </c>
      <c r="AU1141" s="52">
        <v>522062</v>
      </c>
      <c r="AV1141" s="64">
        <f>IFERROR(AU1141/AR1127,"-")</f>
        <v>2.0132373531648881E-3</v>
      </c>
      <c r="AW1141" s="52">
        <v>8</v>
      </c>
      <c r="AX1141" s="64">
        <f>IFERROR(AW1141/AS1127,"-")</f>
        <v>3.5087719298245612E-2</v>
      </c>
      <c r="AY1141" s="61">
        <f t="shared" si="201"/>
        <v>65257.75</v>
      </c>
      <c r="AZ1141" s="138"/>
      <c r="BA1141" s="138"/>
      <c r="BB1141" s="103" t="s">
        <v>95</v>
      </c>
      <c r="BC1141" s="52">
        <v>28991</v>
      </c>
      <c r="BD1141" s="64">
        <f>IFERROR(BC1141/AZ1127,"-")</f>
        <v>2.66523398044159E-4</v>
      </c>
      <c r="BE1141" s="52">
        <v>4</v>
      </c>
      <c r="BF1141" s="64">
        <f>IFERROR(BE1141/BA1127,"-")</f>
        <v>4.5454545454545456E-2</v>
      </c>
      <c r="BG1141" s="61">
        <f t="shared" si="202"/>
        <v>7247.75</v>
      </c>
      <c r="BH1141" s="138"/>
      <c r="BI1141" s="150"/>
      <c r="BJ1141" s="103" t="s">
        <v>95</v>
      </c>
      <c r="BK1141" s="52">
        <f t="shared" si="204"/>
        <v>5594563</v>
      </c>
      <c r="BL1141" s="64">
        <f>IFERROR(BK1141/BH1127,"-")</f>
        <v>2.9271174841787799E-3</v>
      </c>
      <c r="BM1141" s="52">
        <f t="shared" si="205"/>
        <v>80</v>
      </c>
      <c r="BN1141" s="64">
        <f>IFERROR(BM1141/BI1127,"-")</f>
        <v>4.145077720207254E-2</v>
      </c>
      <c r="BO1141" s="61">
        <f t="shared" si="203"/>
        <v>69932.037500000006</v>
      </c>
    </row>
    <row r="1142" spans="2:67" s="106" customFormat="1">
      <c r="B1142" s="179"/>
      <c r="C1142" s="173"/>
      <c r="D1142" s="138"/>
      <c r="E1142" s="138"/>
      <c r="F1142" s="104" t="s">
        <v>93</v>
      </c>
      <c r="G1142" s="55">
        <v>15239</v>
      </c>
      <c r="H1142" s="65">
        <f>IFERROR(G1142/D1127,"-")</f>
        <v>3.8301503382390457E-4</v>
      </c>
      <c r="I1142" s="55">
        <v>2</v>
      </c>
      <c r="J1142" s="65">
        <f>IFERROR(I1142/E1127,"-")</f>
        <v>0.08</v>
      </c>
      <c r="K1142" s="62">
        <f t="shared" si="196"/>
        <v>7619.5</v>
      </c>
      <c r="L1142" s="138"/>
      <c r="M1142" s="138"/>
      <c r="N1142" s="104" t="s">
        <v>93</v>
      </c>
      <c r="O1142" s="55">
        <v>169631</v>
      </c>
      <c r="P1142" s="65">
        <f>IFERROR(O1142/L1127,"-")</f>
        <v>2.1810832293779367E-3</v>
      </c>
      <c r="Q1142" s="55">
        <v>7</v>
      </c>
      <c r="R1142" s="65">
        <f>IFERROR(Q1142/M1127,"-")</f>
        <v>0.17073170731707318</v>
      </c>
      <c r="S1142" s="62">
        <f t="shared" si="197"/>
        <v>24233</v>
      </c>
      <c r="T1142" s="138"/>
      <c r="U1142" s="138"/>
      <c r="V1142" s="104" t="s">
        <v>93</v>
      </c>
      <c r="W1142" s="55">
        <v>963073</v>
      </c>
      <c r="X1142" s="53">
        <f>W1142/T1127</f>
        <v>1.9136796781987165E-3</v>
      </c>
      <c r="Y1142" s="55">
        <v>60</v>
      </c>
      <c r="Z1142" s="65">
        <f>IFERROR(Y1142/U1127,"-")</f>
        <v>8.9955022488755629E-2</v>
      </c>
      <c r="AA1142" s="62">
        <f t="shared" si="198"/>
        <v>16051.216666666667</v>
      </c>
      <c r="AB1142" s="138"/>
      <c r="AC1142" s="138"/>
      <c r="AD1142" s="104" t="s">
        <v>93</v>
      </c>
      <c r="AE1142" s="55">
        <v>1058504</v>
      </c>
      <c r="AF1142" s="65">
        <f>IFERROR(AE1142/AB1127,"-")</f>
        <v>2.0311729857815358E-3</v>
      </c>
      <c r="AG1142" s="55">
        <v>48</v>
      </c>
      <c r="AH1142" s="65">
        <f>IFERROR(AG1142/AC1127,"-")</f>
        <v>9.4861660079051377E-2</v>
      </c>
      <c r="AI1142" s="62">
        <f t="shared" si="199"/>
        <v>22052.166666666668</v>
      </c>
      <c r="AJ1142" s="138"/>
      <c r="AK1142" s="138"/>
      <c r="AL1142" s="104" t="s">
        <v>93</v>
      </c>
      <c r="AM1142" s="55">
        <v>980020</v>
      </c>
      <c r="AN1142" s="65">
        <f>IFERROR(AM1142/AJ1127,"-")</f>
        <v>2.4424123323953666E-3</v>
      </c>
      <c r="AO1142" s="55">
        <v>53</v>
      </c>
      <c r="AP1142" s="65">
        <f>IFERROR(AO1142/AK1127,"-")</f>
        <v>0.14133333333333334</v>
      </c>
      <c r="AQ1142" s="62">
        <f t="shared" si="200"/>
        <v>18490.943396226416</v>
      </c>
      <c r="AR1142" s="138"/>
      <c r="AS1142" s="138"/>
      <c r="AT1142" s="104" t="s">
        <v>93</v>
      </c>
      <c r="AU1142" s="55">
        <v>1513536</v>
      </c>
      <c r="AV1142" s="65">
        <f>IFERROR(AU1142/AR1127,"-")</f>
        <v>5.8366768900241202E-3</v>
      </c>
      <c r="AW1142" s="55">
        <v>34</v>
      </c>
      <c r="AX1142" s="65">
        <f>IFERROR(AW1142/AS1127,"-")</f>
        <v>0.14912280701754385</v>
      </c>
      <c r="AY1142" s="62">
        <f t="shared" si="201"/>
        <v>44515.76470588235</v>
      </c>
      <c r="AZ1142" s="138"/>
      <c r="BA1142" s="138"/>
      <c r="BB1142" s="104" t="s">
        <v>93</v>
      </c>
      <c r="BC1142" s="55">
        <v>90375</v>
      </c>
      <c r="BD1142" s="65">
        <f>IFERROR(BC1142/AZ1127,"-")</f>
        <v>8.3084585210033699E-4</v>
      </c>
      <c r="BE1142" s="55">
        <v>11</v>
      </c>
      <c r="BF1142" s="65">
        <f>IFERROR(BE1142/BA1127,"-")</f>
        <v>0.125</v>
      </c>
      <c r="BG1142" s="62">
        <f t="shared" si="202"/>
        <v>8215.9090909090901</v>
      </c>
      <c r="BH1142" s="138"/>
      <c r="BI1142" s="150"/>
      <c r="BJ1142" s="104" t="s">
        <v>93</v>
      </c>
      <c r="BK1142" s="55">
        <f t="shared" si="204"/>
        <v>4790378</v>
      </c>
      <c r="BL1142" s="65">
        <f>IFERROR(BK1142/BH1127,"-")</f>
        <v>2.5063618373097909E-3</v>
      </c>
      <c r="BM1142" s="55">
        <f t="shared" si="205"/>
        <v>215</v>
      </c>
      <c r="BN1142" s="65">
        <f>IFERROR(BM1142/BI1127,"-")</f>
        <v>0.11139896373056994</v>
      </c>
      <c r="BO1142" s="62">
        <f t="shared" si="203"/>
        <v>22280.827906976745</v>
      </c>
    </row>
    <row r="1143" spans="2:67" s="106" customFormat="1">
      <c r="B1143" s="179"/>
      <c r="C1143" s="174"/>
      <c r="D1143" s="139"/>
      <c r="E1143" s="139"/>
      <c r="F1143" s="105" t="s">
        <v>101</v>
      </c>
      <c r="G1143" s="56">
        <f>SUM(G1127:G1142)</f>
        <v>3726870</v>
      </c>
      <c r="H1143" s="65">
        <f>IFERROR(G1143/D1127,"-")</f>
        <v>9.3670663370778603E-2</v>
      </c>
      <c r="I1143" s="55">
        <v>16</v>
      </c>
      <c r="J1143" s="65">
        <f>IFERROR(I1143/E1127,"-")</f>
        <v>0.64</v>
      </c>
      <c r="K1143" s="62">
        <f t="shared" si="196"/>
        <v>232929.375</v>
      </c>
      <c r="L1143" s="139"/>
      <c r="M1143" s="139"/>
      <c r="N1143" s="105" t="s">
        <v>101</v>
      </c>
      <c r="O1143" s="56">
        <f>SUM(O1127:O1142)</f>
        <v>9221813</v>
      </c>
      <c r="P1143" s="65">
        <f>IFERROR(O1143/L1127,"-")</f>
        <v>0.11857232274029769</v>
      </c>
      <c r="Q1143" s="55">
        <v>31</v>
      </c>
      <c r="R1143" s="65">
        <f>IFERROR(Q1143/M1127,"-")</f>
        <v>0.75609756097560976</v>
      </c>
      <c r="S1143" s="62">
        <f t="shared" si="197"/>
        <v>297477.83870967739</v>
      </c>
      <c r="T1143" s="139"/>
      <c r="U1143" s="139"/>
      <c r="V1143" s="105" t="s">
        <v>101</v>
      </c>
      <c r="W1143" s="56">
        <f>SUM(W1127:W1142)</f>
        <v>75557139</v>
      </c>
      <c r="X1143" s="53">
        <f>W1143/T1127</f>
        <v>0.15013624247293372</v>
      </c>
      <c r="Y1143" s="55">
        <v>472</v>
      </c>
      <c r="Z1143" s="65">
        <f>IFERROR(Y1143/U1127,"-")</f>
        <v>0.70764617691154419</v>
      </c>
      <c r="AA1143" s="62">
        <f t="shared" si="198"/>
        <v>160078.68432203389</v>
      </c>
      <c r="AB1143" s="139"/>
      <c r="AC1143" s="139"/>
      <c r="AD1143" s="105" t="s">
        <v>101</v>
      </c>
      <c r="AE1143" s="56">
        <f>SUM(AE1127:AE1142)</f>
        <v>113730898</v>
      </c>
      <c r="AF1143" s="65">
        <f>IFERROR(AE1143/AB1127,"-")</f>
        <v>0.21823925810981848</v>
      </c>
      <c r="AG1143" s="55">
        <v>406</v>
      </c>
      <c r="AH1143" s="65">
        <f>IFERROR(AG1143/AC1127,"-")</f>
        <v>0.80237154150197632</v>
      </c>
      <c r="AI1143" s="62">
        <f t="shared" si="199"/>
        <v>280125.36453201971</v>
      </c>
      <c r="AJ1143" s="139"/>
      <c r="AK1143" s="139"/>
      <c r="AL1143" s="105" t="s">
        <v>101</v>
      </c>
      <c r="AM1143" s="56">
        <f>SUM(AM1127:AM1142)</f>
        <v>93993613</v>
      </c>
      <c r="AN1143" s="65">
        <f>IFERROR(AM1143/AJ1127,"-")</f>
        <v>0.2342515046199031</v>
      </c>
      <c r="AO1143" s="55">
        <v>303</v>
      </c>
      <c r="AP1143" s="65">
        <f>IFERROR(AO1143/AK1127,"-")</f>
        <v>0.80800000000000005</v>
      </c>
      <c r="AQ1143" s="62">
        <f t="shared" si="200"/>
        <v>310209.94389438943</v>
      </c>
      <c r="AR1143" s="139"/>
      <c r="AS1143" s="139"/>
      <c r="AT1143" s="105" t="s">
        <v>101</v>
      </c>
      <c r="AU1143" s="56">
        <f>SUM(AU1127:AU1142)</f>
        <v>92614786</v>
      </c>
      <c r="AV1143" s="65">
        <f>IFERROR(AU1143/AR1127,"-")</f>
        <v>0.35715211340908276</v>
      </c>
      <c r="AW1143" s="55">
        <v>194</v>
      </c>
      <c r="AX1143" s="65">
        <f>IFERROR(AW1143/AS1127,"-")</f>
        <v>0.85087719298245612</v>
      </c>
      <c r="AY1143" s="62">
        <f t="shared" si="201"/>
        <v>477395.80412371136</v>
      </c>
      <c r="AZ1143" s="139"/>
      <c r="BA1143" s="139"/>
      <c r="BB1143" s="105" t="s">
        <v>101</v>
      </c>
      <c r="BC1143" s="56">
        <f>SUM(BC1127:BC1142)</f>
        <v>27473606</v>
      </c>
      <c r="BD1143" s="65">
        <f>IFERROR(BC1143/AZ1127,"-")</f>
        <v>0.2525735168723533</v>
      </c>
      <c r="BE1143" s="55">
        <v>65</v>
      </c>
      <c r="BF1143" s="65">
        <f>IFERROR(BE1143/BA1127,"-")</f>
        <v>0.73863636363636365</v>
      </c>
      <c r="BG1143" s="62">
        <f t="shared" si="202"/>
        <v>422670.86153846153</v>
      </c>
      <c r="BH1143" s="139"/>
      <c r="BI1143" s="151"/>
      <c r="BJ1143" s="105" t="s">
        <v>101</v>
      </c>
      <c r="BK1143" s="56">
        <f t="shared" si="204"/>
        <v>416318725</v>
      </c>
      <c r="BL1143" s="65">
        <f>IFERROR(BK1143/BH1127,"-")</f>
        <v>0.21782109146657519</v>
      </c>
      <c r="BM1143" s="56">
        <f t="shared" si="205"/>
        <v>1487</v>
      </c>
      <c r="BN1143" s="65">
        <f>IFERROR(BM1143/BI1127,"-")</f>
        <v>0.77046632124352332</v>
      </c>
      <c r="BO1143" s="62">
        <f t="shared" si="203"/>
        <v>279972.24277067924</v>
      </c>
    </row>
    <row r="1144" spans="2:67" s="106" customFormat="1">
      <c r="B1144" s="179">
        <v>68</v>
      </c>
      <c r="C1144" s="172" t="s">
        <v>52</v>
      </c>
      <c r="D1144" s="137">
        <v>15968690</v>
      </c>
      <c r="E1144" s="137">
        <v>14</v>
      </c>
      <c r="F1144" s="101" t="s">
        <v>66</v>
      </c>
      <c r="G1144" s="48">
        <v>29672</v>
      </c>
      <c r="H1144" s="63">
        <f>IFERROR(G1144/D1144,"-")</f>
        <v>1.8581361401592742E-3</v>
      </c>
      <c r="I1144" s="48">
        <v>2</v>
      </c>
      <c r="J1144" s="63">
        <f>IFERROR(I1144/E1144,"-")</f>
        <v>0.14285714285714285</v>
      </c>
      <c r="K1144" s="60">
        <f t="shared" si="196"/>
        <v>14836</v>
      </c>
      <c r="L1144" s="137">
        <v>47728490</v>
      </c>
      <c r="M1144" s="137">
        <v>37</v>
      </c>
      <c r="N1144" s="101" t="s">
        <v>66</v>
      </c>
      <c r="O1144" s="48">
        <v>493286</v>
      </c>
      <c r="P1144" s="63">
        <f>IFERROR(O1144/L1144,"-")</f>
        <v>1.0335252592319598E-2</v>
      </c>
      <c r="Q1144" s="48">
        <v>9</v>
      </c>
      <c r="R1144" s="63">
        <f>IFERROR(Q1144/M1144,"-")</f>
        <v>0.24324324324324326</v>
      </c>
      <c r="S1144" s="60">
        <f t="shared" si="197"/>
        <v>54809.555555555555</v>
      </c>
      <c r="T1144" s="137">
        <v>661503250</v>
      </c>
      <c r="U1144" s="137">
        <v>956</v>
      </c>
      <c r="V1144" s="101" t="s">
        <v>66</v>
      </c>
      <c r="W1144" s="48">
        <v>11336465</v>
      </c>
      <c r="X1144" s="46">
        <f>W1144/T1144</f>
        <v>1.7137429030016103E-2</v>
      </c>
      <c r="Y1144" s="48">
        <v>157</v>
      </c>
      <c r="Z1144" s="63">
        <f>IFERROR(Y1144/U1144,"-")</f>
        <v>0.16422594142259414</v>
      </c>
      <c r="AA1144" s="60">
        <f t="shared" si="198"/>
        <v>72206.783439490449</v>
      </c>
      <c r="AB1144" s="137">
        <v>763770760</v>
      </c>
      <c r="AC1144" s="137">
        <v>808</v>
      </c>
      <c r="AD1144" s="101" t="s">
        <v>66</v>
      </c>
      <c r="AE1144" s="48">
        <v>18924042</v>
      </c>
      <c r="AF1144" s="63">
        <f>IFERROR(AE1144/AB1144,"-")</f>
        <v>2.4777122915781692E-2</v>
      </c>
      <c r="AG1144" s="48">
        <v>183</v>
      </c>
      <c r="AH1144" s="63">
        <f>IFERROR(AG1144/AC1144,"-")</f>
        <v>0.22648514851485149</v>
      </c>
      <c r="AI1144" s="60">
        <f t="shared" si="199"/>
        <v>103410.06557377049</v>
      </c>
      <c r="AJ1144" s="137">
        <v>544107240</v>
      </c>
      <c r="AK1144" s="137">
        <v>472</v>
      </c>
      <c r="AL1144" s="101" t="s">
        <v>66</v>
      </c>
      <c r="AM1144" s="48">
        <v>45578841</v>
      </c>
      <c r="AN1144" s="63">
        <f>IFERROR(AM1144/AJ1144,"-")</f>
        <v>8.3768120784424777E-2</v>
      </c>
      <c r="AO1144" s="48">
        <v>149</v>
      </c>
      <c r="AP1144" s="63">
        <f>IFERROR(AO1144/AK1144,"-")</f>
        <v>0.31567796610169491</v>
      </c>
      <c r="AQ1144" s="60">
        <f t="shared" si="200"/>
        <v>305898.26174496644</v>
      </c>
      <c r="AR1144" s="137">
        <v>333889290</v>
      </c>
      <c r="AS1144" s="137">
        <v>258</v>
      </c>
      <c r="AT1144" s="101" t="s">
        <v>66</v>
      </c>
      <c r="AU1144" s="48">
        <v>12702124</v>
      </c>
      <c r="AV1144" s="63">
        <f>IFERROR(AU1144/AR1144,"-")</f>
        <v>3.8042921352763368E-2</v>
      </c>
      <c r="AW1144" s="48">
        <v>62</v>
      </c>
      <c r="AX1144" s="63">
        <f>IFERROR(AW1144/AS1144,"-")</f>
        <v>0.24031007751937986</v>
      </c>
      <c r="AY1144" s="60">
        <f t="shared" si="201"/>
        <v>204872.96774193548</v>
      </c>
      <c r="AZ1144" s="137">
        <v>117503510</v>
      </c>
      <c r="BA1144" s="137">
        <v>87</v>
      </c>
      <c r="BB1144" s="101" t="s">
        <v>66</v>
      </c>
      <c r="BC1144" s="48">
        <v>5366831</v>
      </c>
      <c r="BD1144" s="63">
        <f>IFERROR(BC1144/AZ1144,"-")</f>
        <v>4.5673793063713587E-2</v>
      </c>
      <c r="BE1144" s="48">
        <v>23</v>
      </c>
      <c r="BF1144" s="63">
        <f>IFERROR(BE1144/BA1144,"-")</f>
        <v>0.26436781609195403</v>
      </c>
      <c r="BG1144" s="60">
        <f t="shared" si="202"/>
        <v>233340.47826086957</v>
      </c>
      <c r="BH1144" s="137">
        <f>SUM(D1144,L1144,T1144,AB1144,AJ1144,AR1144,AZ1144)</f>
        <v>2484471230</v>
      </c>
      <c r="BI1144" s="149">
        <f>SUM(E1144,M1144,U1144,AC1144,AK1144,AS1144,BA1144)</f>
        <v>2632</v>
      </c>
      <c r="BJ1144" s="101" t="s">
        <v>66</v>
      </c>
      <c r="BK1144" s="48">
        <f t="shared" si="204"/>
        <v>94431261</v>
      </c>
      <c r="BL1144" s="63">
        <f>IFERROR(BK1144/BH1144,"-")</f>
        <v>3.8008595092485734E-2</v>
      </c>
      <c r="BM1144" s="48">
        <f t="shared" si="205"/>
        <v>585</v>
      </c>
      <c r="BN1144" s="63">
        <f>IFERROR(BM1144/BI1144,"-")</f>
        <v>0.22226443768996962</v>
      </c>
      <c r="BO1144" s="60">
        <f t="shared" si="203"/>
        <v>161420.95897435897</v>
      </c>
    </row>
    <row r="1145" spans="2:67" s="106" customFormat="1">
      <c r="B1145" s="179"/>
      <c r="C1145" s="173"/>
      <c r="D1145" s="138"/>
      <c r="E1145" s="138"/>
      <c r="F1145" s="102" t="s">
        <v>68</v>
      </c>
      <c r="G1145" s="52">
        <v>52034</v>
      </c>
      <c r="H1145" s="64">
        <f>IFERROR(G1145/D1144,"-")</f>
        <v>3.258501480083839E-3</v>
      </c>
      <c r="I1145" s="52">
        <v>4</v>
      </c>
      <c r="J1145" s="64">
        <f>IFERROR(I1145/E1144,"-")</f>
        <v>0.2857142857142857</v>
      </c>
      <c r="K1145" s="61">
        <f t="shared" si="196"/>
        <v>13008.5</v>
      </c>
      <c r="L1145" s="138"/>
      <c r="M1145" s="138"/>
      <c r="N1145" s="102" t="s">
        <v>68</v>
      </c>
      <c r="O1145" s="52">
        <v>334300</v>
      </c>
      <c r="P1145" s="64">
        <f>IFERROR(O1145/L1144,"-")</f>
        <v>7.0042023118686552E-3</v>
      </c>
      <c r="Q1145" s="52">
        <v>17</v>
      </c>
      <c r="R1145" s="64">
        <f>IFERROR(Q1145/M1144,"-")</f>
        <v>0.45945945945945948</v>
      </c>
      <c r="S1145" s="61">
        <f t="shared" si="197"/>
        <v>19664.705882352941</v>
      </c>
      <c r="T1145" s="138"/>
      <c r="U1145" s="138"/>
      <c r="V1145" s="102" t="s">
        <v>68</v>
      </c>
      <c r="W1145" s="52">
        <v>19381763</v>
      </c>
      <c r="X1145" s="50">
        <f>W1145/T1144</f>
        <v>2.9299573358105194E-2</v>
      </c>
      <c r="Y1145" s="52">
        <v>213</v>
      </c>
      <c r="Z1145" s="64">
        <f>IFERROR(Y1145/U1144,"-")</f>
        <v>0.22280334728033474</v>
      </c>
      <c r="AA1145" s="61">
        <f t="shared" si="198"/>
        <v>90994.19248826291</v>
      </c>
      <c r="AB1145" s="138"/>
      <c r="AC1145" s="138"/>
      <c r="AD1145" s="102" t="s">
        <v>68</v>
      </c>
      <c r="AE1145" s="52">
        <v>19428644</v>
      </c>
      <c r="AF1145" s="64">
        <f>IFERROR(AE1145/AB1144,"-")</f>
        <v>2.5437794973978842E-2</v>
      </c>
      <c r="AG1145" s="52">
        <v>220</v>
      </c>
      <c r="AH1145" s="64">
        <f>IFERROR(AG1145/AC1144,"-")</f>
        <v>0.2722772277227723</v>
      </c>
      <c r="AI1145" s="61">
        <f t="shared" si="199"/>
        <v>88312.018181818188</v>
      </c>
      <c r="AJ1145" s="138"/>
      <c r="AK1145" s="138"/>
      <c r="AL1145" s="102" t="s">
        <v>68</v>
      </c>
      <c r="AM1145" s="52">
        <v>7649854</v>
      </c>
      <c r="AN1145" s="64">
        <f>IFERROR(AM1145/AJ1144,"-")</f>
        <v>1.4059460043207659E-2</v>
      </c>
      <c r="AO1145" s="52">
        <v>153</v>
      </c>
      <c r="AP1145" s="64">
        <f>IFERROR(AO1145/AK1144,"-")</f>
        <v>0.32415254237288138</v>
      </c>
      <c r="AQ1145" s="61">
        <f t="shared" si="200"/>
        <v>49999.045751633988</v>
      </c>
      <c r="AR1145" s="138"/>
      <c r="AS1145" s="138"/>
      <c r="AT1145" s="102" t="s">
        <v>68</v>
      </c>
      <c r="AU1145" s="52">
        <v>2936299</v>
      </c>
      <c r="AV1145" s="64">
        <f>IFERROR(AU1145/AR1144,"-")</f>
        <v>8.794229368662889E-3</v>
      </c>
      <c r="AW1145" s="52">
        <v>80</v>
      </c>
      <c r="AX1145" s="64">
        <f>IFERROR(AW1145/AS1144,"-")</f>
        <v>0.31007751937984496</v>
      </c>
      <c r="AY1145" s="61">
        <f t="shared" si="201"/>
        <v>36703.737500000003</v>
      </c>
      <c r="AZ1145" s="138"/>
      <c r="BA1145" s="138"/>
      <c r="BB1145" s="102" t="s">
        <v>68</v>
      </c>
      <c r="BC1145" s="52">
        <v>6090642</v>
      </c>
      <c r="BD1145" s="64">
        <f>IFERROR(BC1145/AZ1144,"-")</f>
        <v>5.183370266981812E-2</v>
      </c>
      <c r="BE1145" s="52">
        <v>27</v>
      </c>
      <c r="BF1145" s="64">
        <f>IFERROR(BE1145/BA1144,"-")</f>
        <v>0.31034482758620691</v>
      </c>
      <c r="BG1145" s="61">
        <f t="shared" si="202"/>
        <v>225579.33333333334</v>
      </c>
      <c r="BH1145" s="138"/>
      <c r="BI1145" s="150"/>
      <c r="BJ1145" s="102" t="s">
        <v>68</v>
      </c>
      <c r="BK1145" s="52">
        <f t="shared" si="204"/>
        <v>55873536</v>
      </c>
      <c r="BL1145" s="64">
        <f>IFERROR(BK1145/BH1144,"-")</f>
        <v>2.2489105659718185E-2</v>
      </c>
      <c r="BM1145" s="52">
        <f t="shared" si="205"/>
        <v>714</v>
      </c>
      <c r="BN1145" s="64">
        <f>IFERROR(BM1145/BI1144,"-")</f>
        <v>0.27127659574468083</v>
      </c>
      <c r="BO1145" s="61">
        <f t="shared" si="203"/>
        <v>78254.252100840342</v>
      </c>
    </row>
    <row r="1146" spans="2:67" s="106" customFormat="1">
      <c r="B1146" s="179"/>
      <c r="C1146" s="173"/>
      <c r="D1146" s="138"/>
      <c r="E1146" s="138"/>
      <c r="F1146" s="103" t="s">
        <v>70</v>
      </c>
      <c r="G1146" s="52">
        <v>71806</v>
      </c>
      <c r="H1146" s="64">
        <f>IFERROR(G1146/D1144,"-")</f>
        <v>4.4966744297747652E-3</v>
      </c>
      <c r="I1146" s="52">
        <v>2</v>
      </c>
      <c r="J1146" s="64">
        <f>IFERROR(I1146/E1144,"-")</f>
        <v>0.14285714285714285</v>
      </c>
      <c r="K1146" s="61">
        <f t="shared" si="196"/>
        <v>35903</v>
      </c>
      <c r="L1146" s="138"/>
      <c r="M1146" s="138"/>
      <c r="N1146" s="103" t="s">
        <v>70</v>
      </c>
      <c r="O1146" s="52">
        <v>404174</v>
      </c>
      <c r="P1146" s="64">
        <f>IFERROR(O1146/L1144,"-")</f>
        <v>8.4681916398360816E-3</v>
      </c>
      <c r="Q1146" s="52">
        <v>12</v>
      </c>
      <c r="R1146" s="64">
        <f>IFERROR(Q1146/M1144,"-")</f>
        <v>0.32432432432432434</v>
      </c>
      <c r="S1146" s="61">
        <f t="shared" si="197"/>
        <v>33681.166666666664</v>
      </c>
      <c r="T1146" s="138"/>
      <c r="U1146" s="138"/>
      <c r="V1146" s="103" t="s">
        <v>70</v>
      </c>
      <c r="W1146" s="52">
        <v>10786903</v>
      </c>
      <c r="X1146" s="50">
        <f>W1146/T1144</f>
        <v>1.6306651554621993E-2</v>
      </c>
      <c r="Y1146" s="52">
        <v>250</v>
      </c>
      <c r="Z1146" s="64">
        <f>IFERROR(Y1146/U1144,"-")</f>
        <v>0.2615062761506276</v>
      </c>
      <c r="AA1146" s="61">
        <f t="shared" si="198"/>
        <v>43147.612000000001</v>
      </c>
      <c r="AB1146" s="138"/>
      <c r="AC1146" s="138"/>
      <c r="AD1146" s="103" t="s">
        <v>70</v>
      </c>
      <c r="AE1146" s="52">
        <v>14979360</v>
      </c>
      <c r="AF1146" s="64">
        <f>IFERROR(AE1146/AB1144,"-")</f>
        <v>1.9612376886488821E-2</v>
      </c>
      <c r="AG1146" s="52">
        <v>304</v>
      </c>
      <c r="AH1146" s="64">
        <f>IFERROR(AG1146/AC1144,"-")</f>
        <v>0.37623762376237624</v>
      </c>
      <c r="AI1146" s="61">
        <f t="shared" si="199"/>
        <v>49274.210526315786</v>
      </c>
      <c r="AJ1146" s="138"/>
      <c r="AK1146" s="138"/>
      <c r="AL1146" s="103" t="s">
        <v>70</v>
      </c>
      <c r="AM1146" s="52">
        <v>7054572</v>
      </c>
      <c r="AN1146" s="64">
        <f>IFERROR(AM1146/AJ1144,"-")</f>
        <v>1.2965407334039518E-2</v>
      </c>
      <c r="AO1146" s="52">
        <v>158</v>
      </c>
      <c r="AP1146" s="64">
        <f>IFERROR(AO1146/AK1144,"-")</f>
        <v>0.3347457627118644</v>
      </c>
      <c r="AQ1146" s="61">
        <f t="shared" si="200"/>
        <v>44649.189873417723</v>
      </c>
      <c r="AR1146" s="138"/>
      <c r="AS1146" s="138"/>
      <c r="AT1146" s="103" t="s">
        <v>70</v>
      </c>
      <c r="AU1146" s="52">
        <v>3879311</v>
      </c>
      <c r="AV1146" s="64">
        <f>IFERROR(AU1146/AR1144,"-")</f>
        <v>1.1618554761070652E-2</v>
      </c>
      <c r="AW1146" s="52">
        <v>93</v>
      </c>
      <c r="AX1146" s="64">
        <f>IFERROR(AW1146/AS1144,"-")</f>
        <v>0.36046511627906974</v>
      </c>
      <c r="AY1146" s="61">
        <f t="shared" si="201"/>
        <v>41713.021505376346</v>
      </c>
      <c r="AZ1146" s="138"/>
      <c r="BA1146" s="138"/>
      <c r="BB1146" s="103" t="s">
        <v>70</v>
      </c>
      <c r="BC1146" s="52">
        <v>1143342</v>
      </c>
      <c r="BD1146" s="64">
        <f>IFERROR(BC1146/AZ1144,"-")</f>
        <v>9.7302795465429078E-3</v>
      </c>
      <c r="BE1146" s="52">
        <v>27</v>
      </c>
      <c r="BF1146" s="64">
        <f>IFERROR(BE1146/BA1144,"-")</f>
        <v>0.31034482758620691</v>
      </c>
      <c r="BG1146" s="61">
        <f t="shared" si="202"/>
        <v>42346</v>
      </c>
      <c r="BH1146" s="138"/>
      <c r="BI1146" s="150"/>
      <c r="BJ1146" s="103" t="s">
        <v>70</v>
      </c>
      <c r="BK1146" s="52">
        <f t="shared" si="204"/>
        <v>38319468</v>
      </c>
      <c r="BL1146" s="64">
        <f>IFERROR(BK1146/BH1144,"-")</f>
        <v>1.5423590958628247E-2</v>
      </c>
      <c r="BM1146" s="52">
        <f t="shared" si="205"/>
        <v>846</v>
      </c>
      <c r="BN1146" s="64">
        <f>IFERROR(BM1146/BI1144,"-")</f>
        <v>0.32142857142857145</v>
      </c>
      <c r="BO1146" s="61">
        <f t="shared" si="203"/>
        <v>45294.879432624111</v>
      </c>
    </row>
    <row r="1147" spans="2:67" s="106" customFormat="1">
      <c r="B1147" s="179"/>
      <c r="C1147" s="173"/>
      <c r="D1147" s="138"/>
      <c r="E1147" s="138"/>
      <c r="F1147" s="103" t="s">
        <v>72</v>
      </c>
      <c r="G1147" s="52">
        <v>17207</v>
      </c>
      <c r="H1147" s="64">
        <f>IFERROR(G1147/D1144,"-")</f>
        <v>1.0775461230695818E-3</v>
      </c>
      <c r="I1147" s="52">
        <v>2</v>
      </c>
      <c r="J1147" s="64">
        <f>IFERROR(I1147/E1144,"-")</f>
        <v>0.14285714285714285</v>
      </c>
      <c r="K1147" s="61">
        <f t="shared" si="196"/>
        <v>8603.5</v>
      </c>
      <c r="L1147" s="138"/>
      <c r="M1147" s="138"/>
      <c r="N1147" s="103" t="s">
        <v>72</v>
      </c>
      <c r="O1147" s="52">
        <v>67065</v>
      </c>
      <c r="P1147" s="64">
        <f>IFERROR(O1147/L1144,"-")</f>
        <v>1.4051355909227381E-3</v>
      </c>
      <c r="Q1147" s="52">
        <v>2</v>
      </c>
      <c r="R1147" s="64">
        <f>IFERROR(Q1147/M1144,"-")</f>
        <v>5.4054054054054057E-2</v>
      </c>
      <c r="S1147" s="61">
        <f t="shared" si="197"/>
        <v>33532.5</v>
      </c>
      <c r="T1147" s="138"/>
      <c r="U1147" s="138"/>
      <c r="V1147" s="103" t="s">
        <v>72</v>
      </c>
      <c r="W1147" s="52">
        <v>2661807</v>
      </c>
      <c r="X1147" s="50">
        <f>W1147/T1144</f>
        <v>4.0238759220003828E-3</v>
      </c>
      <c r="Y1147" s="52">
        <v>80</v>
      </c>
      <c r="Z1147" s="64">
        <f>IFERROR(Y1147/U1144,"-")</f>
        <v>8.3682008368200833E-2</v>
      </c>
      <c r="AA1147" s="61">
        <f t="shared" si="198"/>
        <v>33272.587500000001</v>
      </c>
      <c r="AB1147" s="138"/>
      <c r="AC1147" s="138"/>
      <c r="AD1147" s="103" t="s">
        <v>72</v>
      </c>
      <c r="AE1147" s="52">
        <v>3051531</v>
      </c>
      <c r="AF1147" s="64">
        <f>IFERROR(AE1147/AB1144,"-")</f>
        <v>3.9953493375420659E-3</v>
      </c>
      <c r="AG1147" s="52">
        <v>78</v>
      </c>
      <c r="AH1147" s="64">
        <f>IFERROR(AG1147/AC1144,"-")</f>
        <v>9.6534653465346537E-2</v>
      </c>
      <c r="AI1147" s="61">
        <f t="shared" si="199"/>
        <v>39122.192307692305</v>
      </c>
      <c r="AJ1147" s="138"/>
      <c r="AK1147" s="138"/>
      <c r="AL1147" s="103" t="s">
        <v>72</v>
      </c>
      <c r="AM1147" s="52">
        <v>2057632</v>
      </c>
      <c r="AN1147" s="64">
        <f>IFERROR(AM1147/AJ1144,"-")</f>
        <v>3.7816662759348691E-3</v>
      </c>
      <c r="AO1147" s="52">
        <v>47</v>
      </c>
      <c r="AP1147" s="64">
        <f>IFERROR(AO1147/AK1144,"-")</f>
        <v>9.9576271186440676E-2</v>
      </c>
      <c r="AQ1147" s="61">
        <f t="shared" si="200"/>
        <v>43779.404255319147</v>
      </c>
      <c r="AR1147" s="138"/>
      <c r="AS1147" s="138"/>
      <c r="AT1147" s="103" t="s">
        <v>72</v>
      </c>
      <c r="AU1147" s="52">
        <v>1925552</v>
      </c>
      <c r="AV1147" s="64">
        <f>IFERROR(AU1147/AR1144,"-")</f>
        <v>5.7670373314460009E-3</v>
      </c>
      <c r="AW1147" s="52">
        <v>38</v>
      </c>
      <c r="AX1147" s="64">
        <f>IFERROR(AW1147/AS1144,"-")</f>
        <v>0.14728682170542637</v>
      </c>
      <c r="AY1147" s="61">
        <f t="shared" si="201"/>
        <v>50672.42105263158</v>
      </c>
      <c r="AZ1147" s="138"/>
      <c r="BA1147" s="138"/>
      <c r="BB1147" s="103" t="s">
        <v>72</v>
      </c>
      <c r="BC1147" s="52">
        <v>215591</v>
      </c>
      <c r="BD1147" s="64">
        <f>IFERROR(BC1147/AZ1144,"-")</f>
        <v>1.8347622126351801E-3</v>
      </c>
      <c r="BE1147" s="52">
        <v>11</v>
      </c>
      <c r="BF1147" s="64">
        <f>IFERROR(BE1147/BA1144,"-")</f>
        <v>0.12643678160919541</v>
      </c>
      <c r="BG1147" s="61">
        <f t="shared" si="202"/>
        <v>19599.18181818182</v>
      </c>
      <c r="BH1147" s="138"/>
      <c r="BI1147" s="150"/>
      <c r="BJ1147" s="103" t="s">
        <v>72</v>
      </c>
      <c r="BK1147" s="52">
        <f t="shared" si="204"/>
        <v>9996385</v>
      </c>
      <c r="BL1147" s="64">
        <f>IFERROR(BK1147/BH1144,"-")</f>
        <v>4.0235462899685095E-3</v>
      </c>
      <c r="BM1147" s="52">
        <f t="shared" si="205"/>
        <v>258</v>
      </c>
      <c r="BN1147" s="64">
        <f>IFERROR(BM1147/BI1144,"-")</f>
        <v>9.8024316109422499E-2</v>
      </c>
      <c r="BO1147" s="61">
        <f t="shared" si="203"/>
        <v>38745.678294573641</v>
      </c>
    </row>
    <row r="1148" spans="2:67" s="106" customFormat="1">
      <c r="B1148" s="179"/>
      <c r="C1148" s="173"/>
      <c r="D1148" s="138"/>
      <c r="E1148" s="138"/>
      <c r="F1148" s="103" t="s">
        <v>74</v>
      </c>
      <c r="G1148" s="52">
        <v>41930</v>
      </c>
      <c r="H1148" s="64">
        <f>IFERROR(G1148/D1144,"-")</f>
        <v>2.625763290539174E-3</v>
      </c>
      <c r="I1148" s="52">
        <v>3</v>
      </c>
      <c r="J1148" s="64">
        <f>IFERROR(I1148/E1144,"-")</f>
        <v>0.21428571428571427</v>
      </c>
      <c r="K1148" s="61">
        <f t="shared" si="196"/>
        <v>13976.666666666666</v>
      </c>
      <c r="L1148" s="138"/>
      <c r="M1148" s="138"/>
      <c r="N1148" s="103" t="s">
        <v>74</v>
      </c>
      <c r="O1148" s="52">
        <v>1309376</v>
      </c>
      <c r="P1148" s="64">
        <f>IFERROR(O1148/L1144,"-")</f>
        <v>2.7433845068218166E-2</v>
      </c>
      <c r="Q1148" s="52">
        <v>13</v>
      </c>
      <c r="R1148" s="64">
        <f>IFERROR(Q1148/M1144,"-")</f>
        <v>0.35135135135135137</v>
      </c>
      <c r="S1148" s="61">
        <f t="shared" si="197"/>
        <v>100721.23076923077</v>
      </c>
      <c r="T1148" s="138"/>
      <c r="U1148" s="138"/>
      <c r="V1148" s="103" t="s">
        <v>74</v>
      </c>
      <c r="W1148" s="52">
        <v>16709715</v>
      </c>
      <c r="X1148" s="50">
        <f>W1148/T1144</f>
        <v>2.5260216030684658E-2</v>
      </c>
      <c r="Y1148" s="52">
        <v>303</v>
      </c>
      <c r="Z1148" s="64">
        <f>IFERROR(Y1148/U1144,"-")</f>
        <v>0.31694560669456068</v>
      </c>
      <c r="AA1148" s="61">
        <f t="shared" si="198"/>
        <v>55147.574257425746</v>
      </c>
      <c r="AB1148" s="138"/>
      <c r="AC1148" s="138"/>
      <c r="AD1148" s="103" t="s">
        <v>74</v>
      </c>
      <c r="AE1148" s="52">
        <v>27142447</v>
      </c>
      <c r="AF1148" s="64">
        <f>IFERROR(AE1148/AB1144,"-")</f>
        <v>3.5537426177456699E-2</v>
      </c>
      <c r="AG1148" s="52">
        <v>316</v>
      </c>
      <c r="AH1148" s="64">
        <f>IFERROR(AG1148/AC1144,"-")</f>
        <v>0.3910891089108911</v>
      </c>
      <c r="AI1148" s="61">
        <f t="shared" si="199"/>
        <v>85893.819620253169</v>
      </c>
      <c r="AJ1148" s="138"/>
      <c r="AK1148" s="138"/>
      <c r="AL1148" s="103" t="s">
        <v>74</v>
      </c>
      <c r="AM1148" s="52">
        <v>11688367</v>
      </c>
      <c r="AN1148" s="64">
        <f>IFERROR(AM1148/AJ1144,"-")</f>
        <v>2.1481734005230291E-2</v>
      </c>
      <c r="AO1148" s="52">
        <v>186</v>
      </c>
      <c r="AP1148" s="64">
        <f>IFERROR(AO1148/AK1144,"-")</f>
        <v>0.3940677966101695</v>
      </c>
      <c r="AQ1148" s="61">
        <f t="shared" si="200"/>
        <v>62840.682795698922</v>
      </c>
      <c r="AR1148" s="138"/>
      <c r="AS1148" s="138"/>
      <c r="AT1148" s="103" t="s">
        <v>74</v>
      </c>
      <c r="AU1148" s="52">
        <v>18909457</v>
      </c>
      <c r="AV1148" s="64">
        <f>IFERROR(AU1148/AR1144,"-")</f>
        <v>5.6633912995532144E-2</v>
      </c>
      <c r="AW1148" s="52">
        <v>102</v>
      </c>
      <c r="AX1148" s="64">
        <f>IFERROR(AW1148/AS1144,"-")</f>
        <v>0.39534883720930231</v>
      </c>
      <c r="AY1148" s="61">
        <f t="shared" si="201"/>
        <v>185386.83333333334</v>
      </c>
      <c r="AZ1148" s="138"/>
      <c r="BA1148" s="138"/>
      <c r="BB1148" s="103" t="s">
        <v>74</v>
      </c>
      <c r="BC1148" s="52">
        <v>8653568</v>
      </c>
      <c r="BD1148" s="64">
        <f>IFERROR(BC1148/AZ1144,"-")</f>
        <v>7.3645187279937421E-2</v>
      </c>
      <c r="BE1148" s="52">
        <v>29</v>
      </c>
      <c r="BF1148" s="64">
        <f>IFERROR(BE1148/BA1144,"-")</f>
        <v>0.33333333333333331</v>
      </c>
      <c r="BG1148" s="61">
        <f t="shared" si="202"/>
        <v>298398.89655172412</v>
      </c>
      <c r="BH1148" s="138"/>
      <c r="BI1148" s="150"/>
      <c r="BJ1148" s="103" t="s">
        <v>74</v>
      </c>
      <c r="BK1148" s="52">
        <f t="shared" si="204"/>
        <v>84454860</v>
      </c>
      <c r="BL1148" s="64">
        <f>IFERROR(BK1148/BH1144,"-")</f>
        <v>3.3993092365171E-2</v>
      </c>
      <c r="BM1148" s="52">
        <f t="shared" si="205"/>
        <v>952</v>
      </c>
      <c r="BN1148" s="64">
        <f>IFERROR(BM1148/BI1144,"-")</f>
        <v>0.36170212765957449</v>
      </c>
      <c r="BO1148" s="61">
        <f t="shared" si="203"/>
        <v>88713.088235294112</v>
      </c>
    </row>
    <row r="1149" spans="2:67" s="106" customFormat="1">
      <c r="B1149" s="179"/>
      <c r="C1149" s="173"/>
      <c r="D1149" s="138"/>
      <c r="E1149" s="138"/>
      <c r="F1149" s="103" t="s">
        <v>76</v>
      </c>
      <c r="G1149" s="52">
        <v>146360</v>
      </c>
      <c r="H1149" s="64">
        <f>IFERROR(G1149/D1144,"-")</f>
        <v>9.1654356118128655E-3</v>
      </c>
      <c r="I1149" s="52">
        <v>6</v>
      </c>
      <c r="J1149" s="64">
        <f>IFERROR(I1149/E1144,"-")</f>
        <v>0.42857142857142855</v>
      </c>
      <c r="K1149" s="61">
        <f t="shared" si="196"/>
        <v>24393.333333333332</v>
      </c>
      <c r="L1149" s="138"/>
      <c r="M1149" s="138"/>
      <c r="N1149" s="103" t="s">
        <v>76</v>
      </c>
      <c r="O1149" s="52">
        <v>573212</v>
      </c>
      <c r="P1149" s="64">
        <f>IFERROR(O1149/L1144,"-")</f>
        <v>1.2009849882114435E-2</v>
      </c>
      <c r="Q1149" s="52">
        <v>13</v>
      </c>
      <c r="R1149" s="64">
        <f>IFERROR(Q1149/M1144,"-")</f>
        <v>0.35135135135135137</v>
      </c>
      <c r="S1149" s="61">
        <f t="shared" si="197"/>
        <v>44093.230769230766</v>
      </c>
      <c r="T1149" s="138"/>
      <c r="U1149" s="138"/>
      <c r="V1149" s="103" t="s">
        <v>76</v>
      </c>
      <c r="W1149" s="52">
        <v>18089724</v>
      </c>
      <c r="X1149" s="50">
        <f>W1149/T1144</f>
        <v>2.7346387187062195E-2</v>
      </c>
      <c r="Y1149" s="52">
        <v>325</v>
      </c>
      <c r="Z1149" s="64">
        <f>IFERROR(Y1149/U1144,"-")</f>
        <v>0.33995815899581588</v>
      </c>
      <c r="AA1149" s="61">
        <f t="shared" si="198"/>
        <v>55660.689230769232</v>
      </c>
      <c r="AB1149" s="138"/>
      <c r="AC1149" s="138"/>
      <c r="AD1149" s="103" t="s">
        <v>76</v>
      </c>
      <c r="AE1149" s="52">
        <v>23235689</v>
      </c>
      <c r="AF1149" s="64">
        <f>IFERROR(AE1149/AB1144,"-")</f>
        <v>3.0422333790311638E-2</v>
      </c>
      <c r="AG1149" s="52">
        <v>332</v>
      </c>
      <c r="AH1149" s="64">
        <f>IFERROR(AG1149/AC1144,"-")</f>
        <v>0.41089108910891087</v>
      </c>
      <c r="AI1149" s="61">
        <f t="shared" si="199"/>
        <v>69987.01506024097</v>
      </c>
      <c r="AJ1149" s="138"/>
      <c r="AK1149" s="138"/>
      <c r="AL1149" s="103" t="s">
        <v>76</v>
      </c>
      <c r="AM1149" s="52">
        <v>18885449</v>
      </c>
      <c r="AN1149" s="64">
        <f>IFERROR(AM1149/AJ1144,"-")</f>
        <v>3.4709056619059139E-2</v>
      </c>
      <c r="AO1149" s="52">
        <v>200</v>
      </c>
      <c r="AP1149" s="64">
        <f>IFERROR(AO1149/AK1144,"-")</f>
        <v>0.42372881355932202</v>
      </c>
      <c r="AQ1149" s="61">
        <f t="shared" si="200"/>
        <v>94427.244999999995</v>
      </c>
      <c r="AR1149" s="138"/>
      <c r="AS1149" s="138"/>
      <c r="AT1149" s="103" t="s">
        <v>76</v>
      </c>
      <c r="AU1149" s="52">
        <v>11199193</v>
      </c>
      <c r="AV1149" s="64">
        <f>IFERROR(AU1149/AR1144,"-")</f>
        <v>3.3541635911711935E-2</v>
      </c>
      <c r="AW1149" s="52">
        <v>119</v>
      </c>
      <c r="AX1149" s="64">
        <f>IFERROR(AW1149/AS1144,"-")</f>
        <v>0.46124031007751937</v>
      </c>
      <c r="AY1149" s="61">
        <f t="shared" si="201"/>
        <v>94110.865546218483</v>
      </c>
      <c r="AZ1149" s="138"/>
      <c r="BA1149" s="138"/>
      <c r="BB1149" s="103" t="s">
        <v>76</v>
      </c>
      <c r="BC1149" s="52">
        <v>3135106</v>
      </c>
      <c r="BD1149" s="64">
        <f>IFERROR(BC1149/AZ1144,"-")</f>
        <v>2.6680956168883805E-2</v>
      </c>
      <c r="BE1149" s="52">
        <v>30</v>
      </c>
      <c r="BF1149" s="64">
        <f>IFERROR(BE1149/BA1144,"-")</f>
        <v>0.34482758620689657</v>
      </c>
      <c r="BG1149" s="61">
        <f t="shared" si="202"/>
        <v>104503.53333333334</v>
      </c>
      <c r="BH1149" s="138"/>
      <c r="BI1149" s="150"/>
      <c r="BJ1149" s="103" t="s">
        <v>76</v>
      </c>
      <c r="BK1149" s="52">
        <f t="shared" si="204"/>
        <v>75264733</v>
      </c>
      <c r="BL1149" s="64">
        <f>IFERROR(BK1149/BH1144,"-")</f>
        <v>3.0294065027269404E-2</v>
      </c>
      <c r="BM1149" s="52">
        <f t="shared" si="205"/>
        <v>1025</v>
      </c>
      <c r="BN1149" s="64">
        <f>IFERROR(BM1149/BI1144,"-")</f>
        <v>0.38943768996960487</v>
      </c>
      <c r="BO1149" s="61">
        <f t="shared" si="203"/>
        <v>73429.007804878056</v>
      </c>
    </row>
    <row r="1150" spans="2:67" s="106" customFormat="1">
      <c r="B1150" s="179"/>
      <c r="C1150" s="173"/>
      <c r="D1150" s="138"/>
      <c r="E1150" s="138"/>
      <c r="F1150" s="103" t="s">
        <v>77</v>
      </c>
      <c r="G1150" s="52">
        <v>1218398</v>
      </c>
      <c r="H1150" s="64">
        <f>IFERROR(G1150/D1144,"-")</f>
        <v>7.6299182963662018E-2</v>
      </c>
      <c r="I1150" s="52">
        <v>2</v>
      </c>
      <c r="J1150" s="64">
        <f>IFERROR(I1150/E1144,"-")</f>
        <v>0.14285714285714285</v>
      </c>
      <c r="K1150" s="61">
        <f t="shared" si="196"/>
        <v>609199</v>
      </c>
      <c r="L1150" s="138"/>
      <c r="M1150" s="138"/>
      <c r="N1150" s="103" t="s">
        <v>77</v>
      </c>
      <c r="O1150" s="52">
        <v>102482</v>
      </c>
      <c r="P1150" s="64">
        <f>IFERROR(O1150/L1144,"-")</f>
        <v>2.1471871412651017E-3</v>
      </c>
      <c r="Q1150" s="52">
        <v>2</v>
      </c>
      <c r="R1150" s="64">
        <f>IFERROR(Q1150/M1144,"-")</f>
        <v>5.4054054054054057E-2</v>
      </c>
      <c r="S1150" s="61">
        <f t="shared" si="197"/>
        <v>51241</v>
      </c>
      <c r="T1150" s="138"/>
      <c r="U1150" s="138"/>
      <c r="V1150" s="103" t="s">
        <v>77</v>
      </c>
      <c r="W1150" s="52">
        <v>8469872</v>
      </c>
      <c r="X1150" s="50">
        <f>W1150/T1144</f>
        <v>1.2803976397697215E-2</v>
      </c>
      <c r="Y1150" s="52">
        <v>118</v>
      </c>
      <c r="Z1150" s="64">
        <f>IFERROR(Y1150/U1144,"-")</f>
        <v>0.12343096234309624</v>
      </c>
      <c r="AA1150" s="61">
        <f t="shared" si="198"/>
        <v>71778.576271186437</v>
      </c>
      <c r="AB1150" s="138"/>
      <c r="AC1150" s="138"/>
      <c r="AD1150" s="103" t="s">
        <v>77</v>
      </c>
      <c r="AE1150" s="52">
        <v>38389849</v>
      </c>
      <c r="AF1150" s="64">
        <f>IFERROR(AE1150/AB1144,"-")</f>
        <v>5.0263575159646072E-2</v>
      </c>
      <c r="AG1150" s="52">
        <v>146</v>
      </c>
      <c r="AH1150" s="64">
        <f>IFERROR(AG1150/AC1144,"-")</f>
        <v>0.18069306930693069</v>
      </c>
      <c r="AI1150" s="61">
        <f t="shared" si="199"/>
        <v>262944.17123287672</v>
      </c>
      <c r="AJ1150" s="138"/>
      <c r="AK1150" s="138"/>
      <c r="AL1150" s="103" t="s">
        <v>77</v>
      </c>
      <c r="AM1150" s="52">
        <v>15088467</v>
      </c>
      <c r="AN1150" s="64">
        <f>IFERROR(AM1150/AJ1144,"-")</f>
        <v>2.7730685958157808E-2</v>
      </c>
      <c r="AO1150" s="52">
        <v>86</v>
      </c>
      <c r="AP1150" s="64">
        <f>IFERROR(AO1150/AK1144,"-")</f>
        <v>0.18220338983050846</v>
      </c>
      <c r="AQ1150" s="61">
        <f t="shared" si="200"/>
        <v>175447.29069767441</v>
      </c>
      <c r="AR1150" s="138"/>
      <c r="AS1150" s="138"/>
      <c r="AT1150" s="103" t="s">
        <v>77</v>
      </c>
      <c r="AU1150" s="52">
        <v>16743499</v>
      </c>
      <c r="AV1150" s="64">
        <f>IFERROR(AU1150/AR1144,"-")</f>
        <v>5.0146858559015177E-2</v>
      </c>
      <c r="AW1150" s="52">
        <v>56</v>
      </c>
      <c r="AX1150" s="64">
        <f>IFERROR(AW1150/AS1144,"-")</f>
        <v>0.21705426356589147</v>
      </c>
      <c r="AY1150" s="61">
        <f t="shared" si="201"/>
        <v>298991.05357142858</v>
      </c>
      <c r="AZ1150" s="138"/>
      <c r="BA1150" s="138"/>
      <c r="BB1150" s="103" t="s">
        <v>77</v>
      </c>
      <c r="BC1150" s="52">
        <v>14862569</v>
      </c>
      <c r="BD1150" s="64">
        <f>IFERROR(BC1150/AZ1144,"-")</f>
        <v>0.12648617049822597</v>
      </c>
      <c r="BE1150" s="52">
        <v>21</v>
      </c>
      <c r="BF1150" s="64">
        <f>IFERROR(BE1150/BA1144,"-")</f>
        <v>0.2413793103448276</v>
      </c>
      <c r="BG1150" s="61">
        <f t="shared" si="202"/>
        <v>707741.38095238095</v>
      </c>
      <c r="BH1150" s="138"/>
      <c r="BI1150" s="150"/>
      <c r="BJ1150" s="103" t="s">
        <v>77</v>
      </c>
      <c r="BK1150" s="52">
        <f t="shared" si="204"/>
        <v>94875136</v>
      </c>
      <c r="BL1150" s="64">
        <f>IFERROR(BK1150/BH1144,"-")</f>
        <v>3.8187254838930054E-2</v>
      </c>
      <c r="BM1150" s="52">
        <f t="shared" si="205"/>
        <v>431</v>
      </c>
      <c r="BN1150" s="64">
        <f>IFERROR(BM1150/BI1144,"-")</f>
        <v>0.16375379939209728</v>
      </c>
      <c r="BO1150" s="61">
        <f t="shared" si="203"/>
        <v>220127.92575406033</v>
      </c>
    </row>
    <row r="1151" spans="2:67" s="106" customFormat="1">
      <c r="B1151" s="179"/>
      <c r="C1151" s="173"/>
      <c r="D1151" s="138"/>
      <c r="E1151" s="138"/>
      <c r="F1151" s="103" t="s">
        <v>79</v>
      </c>
      <c r="G1151" s="52">
        <v>0</v>
      </c>
      <c r="H1151" s="64">
        <f>IFERROR(G1151/D1144,"-")</f>
        <v>0</v>
      </c>
      <c r="I1151" s="52">
        <v>0</v>
      </c>
      <c r="J1151" s="64">
        <f>IFERROR(I1151/E1144,"-")</f>
        <v>0</v>
      </c>
      <c r="K1151" s="61" t="str">
        <f t="shared" si="196"/>
        <v>-</v>
      </c>
      <c r="L1151" s="138"/>
      <c r="M1151" s="138"/>
      <c r="N1151" s="103" t="s">
        <v>79</v>
      </c>
      <c r="O1151" s="52">
        <v>0</v>
      </c>
      <c r="P1151" s="64">
        <f>IFERROR(O1151/L1144,"-")</f>
        <v>0</v>
      </c>
      <c r="Q1151" s="52">
        <v>0</v>
      </c>
      <c r="R1151" s="64">
        <f>IFERROR(Q1151/M1144,"-")</f>
        <v>0</v>
      </c>
      <c r="S1151" s="61" t="str">
        <f t="shared" si="197"/>
        <v>-</v>
      </c>
      <c r="T1151" s="138"/>
      <c r="U1151" s="138"/>
      <c r="V1151" s="103" t="s">
        <v>79</v>
      </c>
      <c r="W1151" s="52">
        <v>0</v>
      </c>
      <c r="X1151" s="50">
        <f>W1151/T1144</f>
        <v>0</v>
      </c>
      <c r="Y1151" s="52">
        <v>0</v>
      </c>
      <c r="Z1151" s="64">
        <f>IFERROR(Y1151/U1144,"-")</f>
        <v>0</v>
      </c>
      <c r="AA1151" s="61" t="str">
        <f t="shared" si="198"/>
        <v>-</v>
      </c>
      <c r="AB1151" s="138"/>
      <c r="AC1151" s="138"/>
      <c r="AD1151" s="103" t="s">
        <v>79</v>
      </c>
      <c r="AE1151" s="52">
        <v>0</v>
      </c>
      <c r="AF1151" s="64">
        <f>IFERROR(AE1151/AB1144,"-")</f>
        <v>0</v>
      </c>
      <c r="AG1151" s="52">
        <v>0</v>
      </c>
      <c r="AH1151" s="64">
        <f>IFERROR(AG1151/AC1144,"-")</f>
        <v>0</v>
      </c>
      <c r="AI1151" s="61" t="str">
        <f t="shared" si="199"/>
        <v>-</v>
      </c>
      <c r="AJ1151" s="138"/>
      <c r="AK1151" s="138"/>
      <c r="AL1151" s="103" t="s">
        <v>79</v>
      </c>
      <c r="AM1151" s="52">
        <v>0</v>
      </c>
      <c r="AN1151" s="64">
        <f>IFERROR(AM1151/AJ1144,"-")</f>
        <v>0</v>
      </c>
      <c r="AO1151" s="52">
        <v>0</v>
      </c>
      <c r="AP1151" s="64">
        <f>IFERROR(AO1151/AK1144,"-")</f>
        <v>0</v>
      </c>
      <c r="AQ1151" s="61" t="str">
        <f t="shared" si="200"/>
        <v>-</v>
      </c>
      <c r="AR1151" s="138"/>
      <c r="AS1151" s="138"/>
      <c r="AT1151" s="103" t="s">
        <v>79</v>
      </c>
      <c r="AU1151" s="52">
        <v>0</v>
      </c>
      <c r="AV1151" s="64">
        <f>IFERROR(AU1151/AR1144,"-")</f>
        <v>0</v>
      </c>
      <c r="AW1151" s="52">
        <v>0</v>
      </c>
      <c r="AX1151" s="64">
        <f>IFERROR(AW1151/AS1144,"-")</f>
        <v>0</v>
      </c>
      <c r="AY1151" s="61" t="str">
        <f t="shared" si="201"/>
        <v>-</v>
      </c>
      <c r="AZ1151" s="138"/>
      <c r="BA1151" s="138"/>
      <c r="BB1151" s="103" t="s">
        <v>79</v>
      </c>
      <c r="BC1151" s="52">
        <v>0</v>
      </c>
      <c r="BD1151" s="64">
        <f>IFERROR(BC1151/AZ1144,"-")</f>
        <v>0</v>
      </c>
      <c r="BE1151" s="52">
        <v>0</v>
      </c>
      <c r="BF1151" s="64">
        <f>IFERROR(BE1151/BA1144,"-")</f>
        <v>0</v>
      </c>
      <c r="BG1151" s="61" t="str">
        <f t="shared" si="202"/>
        <v>-</v>
      </c>
      <c r="BH1151" s="138"/>
      <c r="BI1151" s="150"/>
      <c r="BJ1151" s="103" t="s">
        <v>79</v>
      </c>
      <c r="BK1151" s="52">
        <f t="shared" si="204"/>
        <v>0</v>
      </c>
      <c r="BL1151" s="64">
        <f>IFERROR(BK1151/BH1144,"-")</f>
        <v>0</v>
      </c>
      <c r="BM1151" s="52">
        <f t="shared" si="205"/>
        <v>0</v>
      </c>
      <c r="BN1151" s="64">
        <f>IFERROR(BM1151/BI1144,"-")</f>
        <v>0</v>
      </c>
      <c r="BO1151" s="61" t="str">
        <f t="shared" si="203"/>
        <v>-</v>
      </c>
    </row>
    <row r="1152" spans="2:67" s="106" customFormat="1">
      <c r="B1152" s="179"/>
      <c r="C1152" s="173"/>
      <c r="D1152" s="138"/>
      <c r="E1152" s="138"/>
      <c r="F1152" s="103" t="s">
        <v>81</v>
      </c>
      <c r="G1152" s="52">
        <v>0</v>
      </c>
      <c r="H1152" s="64">
        <f>IFERROR(G1152/D1144,"-")</f>
        <v>0</v>
      </c>
      <c r="I1152" s="52">
        <v>0</v>
      </c>
      <c r="J1152" s="64">
        <f>IFERROR(I1152/E1144,"-")</f>
        <v>0</v>
      </c>
      <c r="K1152" s="61" t="str">
        <f t="shared" si="196"/>
        <v>-</v>
      </c>
      <c r="L1152" s="138"/>
      <c r="M1152" s="138"/>
      <c r="N1152" s="103" t="s">
        <v>81</v>
      </c>
      <c r="O1152" s="52">
        <v>0</v>
      </c>
      <c r="P1152" s="64">
        <f>IFERROR(O1152/L1144,"-")</f>
        <v>0</v>
      </c>
      <c r="Q1152" s="52">
        <v>0</v>
      </c>
      <c r="R1152" s="64">
        <f>IFERROR(Q1152/M1144,"-")</f>
        <v>0</v>
      </c>
      <c r="S1152" s="61" t="str">
        <f t="shared" si="197"/>
        <v>-</v>
      </c>
      <c r="T1152" s="138"/>
      <c r="U1152" s="138"/>
      <c r="V1152" s="103" t="s">
        <v>81</v>
      </c>
      <c r="W1152" s="52">
        <v>63318</v>
      </c>
      <c r="X1152" s="50">
        <f>W1152/T1144</f>
        <v>9.5718350590114252E-5</v>
      </c>
      <c r="Y1152" s="52">
        <v>6</v>
      </c>
      <c r="Z1152" s="64">
        <f>IFERROR(Y1152/U1144,"-")</f>
        <v>6.2761506276150627E-3</v>
      </c>
      <c r="AA1152" s="61">
        <f t="shared" si="198"/>
        <v>10553</v>
      </c>
      <c r="AB1152" s="138"/>
      <c r="AC1152" s="138"/>
      <c r="AD1152" s="103" t="s">
        <v>81</v>
      </c>
      <c r="AE1152" s="52">
        <v>65403</v>
      </c>
      <c r="AF1152" s="64">
        <f>IFERROR(AE1152/AB1144,"-")</f>
        <v>8.5631714940226304E-5</v>
      </c>
      <c r="AG1152" s="52">
        <v>4</v>
      </c>
      <c r="AH1152" s="64">
        <f>IFERROR(AG1152/AC1144,"-")</f>
        <v>4.9504950495049506E-3</v>
      </c>
      <c r="AI1152" s="61">
        <f t="shared" si="199"/>
        <v>16350.75</v>
      </c>
      <c r="AJ1152" s="138"/>
      <c r="AK1152" s="138"/>
      <c r="AL1152" s="103" t="s">
        <v>81</v>
      </c>
      <c r="AM1152" s="52">
        <v>78664</v>
      </c>
      <c r="AN1152" s="64">
        <f>IFERROR(AM1152/AJ1144,"-")</f>
        <v>1.4457444087676539E-4</v>
      </c>
      <c r="AO1152" s="52">
        <v>2</v>
      </c>
      <c r="AP1152" s="64">
        <f>IFERROR(AO1152/AK1144,"-")</f>
        <v>4.2372881355932203E-3</v>
      </c>
      <c r="AQ1152" s="61">
        <f t="shared" si="200"/>
        <v>39332</v>
      </c>
      <c r="AR1152" s="138"/>
      <c r="AS1152" s="138"/>
      <c r="AT1152" s="103" t="s">
        <v>81</v>
      </c>
      <c r="AU1152" s="52">
        <v>0</v>
      </c>
      <c r="AV1152" s="64">
        <f>IFERROR(AU1152/AR1144,"-")</f>
        <v>0</v>
      </c>
      <c r="AW1152" s="52">
        <v>0</v>
      </c>
      <c r="AX1152" s="64">
        <f>IFERROR(AW1152/AS1144,"-")</f>
        <v>0</v>
      </c>
      <c r="AY1152" s="61" t="str">
        <f t="shared" si="201"/>
        <v>-</v>
      </c>
      <c r="AZ1152" s="138"/>
      <c r="BA1152" s="138"/>
      <c r="BB1152" s="103" t="s">
        <v>81</v>
      </c>
      <c r="BC1152" s="52">
        <v>0</v>
      </c>
      <c r="BD1152" s="64">
        <f>IFERROR(BC1152/AZ1144,"-")</f>
        <v>0</v>
      </c>
      <c r="BE1152" s="52">
        <v>0</v>
      </c>
      <c r="BF1152" s="64">
        <f>IFERROR(BE1152/BA1144,"-")</f>
        <v>0</v>
      </c>
      <c r="BG1152" s="61" t="str">
        <f t="shared" si="202"/>
        <v>-</v>
      </c>
      <c r="BH1152" s="138"/>
      <c r="BI1152" s="150"/>
      <c r="BJ1152" s="103" t="s">
        <v>81</v>
      </c>
      <c r="BK1152" s="52">
        <f t="shared" si="204"/>
        <v>207385</v>
      </c>
      <c r="BL1152" s="64">
        <f>IFERROR(BK1152/BH1144,"-")</f>
        <v>8.3472490039661278E-5</v>
      </c>
      <c r="BM1152" s="52">
        <f t="shared" si="205"/>
        <v>12</v>
      </c>
      <c r="BN1152" s="64">
        <f>IFERROR(BM1152/BI1144,"-")</f>
        <v>4.559270516717325E-3</v>
      </c>
      <c r="BO1152" s="61">
        <f t="shared" si="203"/>
        <v>17282.083333333332</v>
      </c>
    </row>
    <row r="1153" spans="2:67" s="106" customFormat="1">
      <c r="B1153" s="179"/>
      <c r="C1153" s="173"/>
      <c r="D1153" s="138"/>
      <c r="E1153" s="138"/>
      <c r="F1153" s="103" t="s">
        <v>83</v>
      </c>
      <c r="G1153" s="52">
        <v>715</v>
      </c>
      <c r="H1153" s="64">
        <f>IFERROR(G1153/D1144,"-")</f>
        <v>4.4775119311602892E-5</v>
      </c>
      <c r="I1153" s="52">
        <v>1</v>
      </c>
      <c r="J1153" s="64">
        <f>IFERROR(I1153/E1144,"-")</f>
        <v>7.1428571428571425E-2</v>
      </c>
      <c r="K1153" s="61">
        <f t="shared" si="196"/>
        <v>715</v>
      </c>
      <c r="L1153" s="138"/>
      <c r="M1153" s="138"/>
      <c r="N1153" s="103" t="s">
        <v>83</v>
      </c>
      <c r="O1153" s="52">
        <v>28806</v>
      </c>
      <c r="P1153" s="64">
        <f>IFERROR(O1153/L1144,"-")</f>
        <v>6.0353889259852974E-4</v>
      </c>
      <c r="Q1153" s="52">
        <v>2</v>
      </c>
      <c r="R1153" s="64">
        <f>IFERROR(Q1153/M1144,"-")</f>
        <v>5.4054054054054057E-2</v>
      </c>
      <c r="S1153" s="61">
        <f t="shared" si="197"/>
        <v>14403</v>
      </c>
      <c r="T1153" s="138"/>
      <c r="U1153" s="138"/>
      <c r="V1153" s="103" t="s">
        <v>83</v>
      </c>
      <c r="W1153" s="52">
        <v>657475</v>
      </c>
      <c r="X1153" s="50">
        <f>W1153/T1144</f>
        <v>9.9391046075737342E-4</v>
      </c>
      <c r="Y1153" s="52">
        <v>31</v>
      </c>
      <c r="Z1153" s="64">
        <f>IFERROR(Y1153/U1144,"-")</f>
        <v>3.2426778242677826E-2</v>
      </c>
      <c r="AA1153" s="61">
        <f t="shared" si="198"/>
        <v>21208.870967741936</v>
      </c>
      <c r="AB1153" s="138"/>
      <c r="AC1153" s="138"/>
      <c r="AD1153" s="103" t="s">
        <v>83</v>
      </c>
      <c r="AE1153" s="52">
        <v>483908</v>
      </c>
      <c r="AF1153" s="64">
        <f>IFERROR(AE1153/AB1144,"-")</f>
        <v>6.3357754098886945E-4</v>
      </c>
      <c r="AG1153" s="52">
        <v>30</v>
      </c>
      <c r="AH1153" s="64">
        <f>IFERROR(AG1153/AC1144,"-")</f>
        <v>3.7128712871287127E-2</v>
      </c>
      <c r="AI1153" s="61">
        <f t="shared" si="199"/>
        <v>16130.266666666666</v>
      </c>
      <c r="AJ1153" s="138"/>
      <c r="AK1153" s="138"/>
      <c r="AL1153" s="103" t="s">
        <v>83</v>
      </c>
      <c r="AM1153" s="52">
        <v>2362722</v>
      </c>
      <c r="AN1153" s="64">
        <f>IFERROR(AM1153/AJ1144,"-")</f>
        <v>4.342382946420636E-3</v>
      </c>
      <c r="AO1153" s="52">
        <v>22</v>
      </c>
      <c r="AP1153" s="64">
        <f>IFERROR(AO1153/AK1144,"-")</f>
        <v>4.6610169491525424E-2</v>
      </c>
      <c r="AQ1153" s="61">
        <f t="shared" si="200"/>
        <v>107396.45454545454</v>
      </c>
      <c r="AR1153" s="138"/>
      <c r="AS1153" s="138"/>
      <c r="AT1153" s="103" t="s">
        <v>83</v>
      </c>
      <c r="AU1153" s="52">
        <v>593073</v>
      </c>
      <c r="AV1153" s="64">
        <f>IFERROR(AU1153/AR1144,"-")</f>
        <v>1.7762564351794573E-3</v>
      </c>
      <c r="AW1153" s="52">
        <v>14</v>
      </c>
      <c r="AX1153" s="64">
        <f>IFERROR(AW1153/AS1144,"-")</f>
        <v>5.4263565891472867E-2</v>
      </c>
      <c r="AY1153" s="61">
        <f t="shared" si="201"/>
        <v>42362.357142857145</v>
      </c>
      <c r="AZ1153" s="138"/>
      <c r="BA1153" s="138"/>
      <c r="BB1153" s="103" t="s">
        <v>83</v>
      </c>
      <c r="BC1153" s="52">
        <v>52478</v>
      </c>
      <c r="BD1153" s="64">
        <f>IFERROR(BC1153/AZ1144,"-")</f>
        <v>4.4660793537146254E-4</v>
      </c>
      <c r="BE1153" s="52">
        <v>4</v>
      </c>
      <c r="BF1153" s="64">
        <f>IFERROR(BE1153/BA1144,"-")</f>
        <v>4.5977011494252873E-2</v>
      </c>
      <c r="BG1153" s="61">
        <f t="shared" si="202"/>
        <v>13119.5</v>
      </c>
      <c r="BH1153" s="138"/>
      <c r="BI1153" s="150"/>
      <c r="BJ1153" s="103" t="s">
        <v>83</v>
      </c>
      <c r="BK1153" s="52">
        <f t="shared" si="204"/>
        <v>4179177</v>
      </c>
      <c r="BL1153" s="64">
        <f>IFERROR(BK1153/BH1144,"-")</f>
        <v>1.6821192974732092E-3</v>
      </c>
      <c r="BM1153" s="52">
        <f t="shared" si="205"/>
        <v>104</v>
      </c>
      <c r="BN1153" s="64">
        <f>IFERROR(BM1153/BI1144,"-")</f>
        <v>3.9513677811550151E-2</v>
      </c>
      <c r="BO1153" s="61">
        <f t="shared" si="203"/>
        <v>40184.394230769234</v>
      </c>
    </row>
    <row r="1154" spans="2:67" s="106" customFormat="1">
      <c r="B1154" s="179"/>
      <c r="C1154" s="173"/>
      <c r="D1154" s="138"/>
      <c r="E1154" s="138"/>
      <c r="F1154" s="103" t="s">
        <v>85</v>
      </c>
      <c r="G1154" s="52">
        <v>0</v>
      </c>
      <c r="H1154" s="64">
        <f>IFERROR(G1154/D1144,"-")</f>
        <v>0</v>
      </c>
      <c r="I1154" s="52">
        <v>0</v>
      </c>
      <c r="J1154" s="64">
        <f>IFERROR(I1154/E1144,"-")</f>
        <v>0</v>
      </c>
      <c r="K1154" s="61" t="str">
        <f t="shared" si="196"/>
        <v>-</v>
      </c>
      <c r="L1154" s="138"/>
      <c r="M1154" s="138"/>
      <c r="N1154" s="103" t="s">
        <v>85</v>
      </c>
      <c r="O1154" s="52">
        <v>0</v>
      </c>
      <c r="P1154" s="64">
        <f>IFERROR(O1154/L1144,"-")</f>
        <v>0</v>
      </c>
      <c r="Q1154" s="52">
        <v>0</v>
      </c>
      <c r="R1154" s="64">
        <f>IFERROR(Q1154/M1144,"-")</f>
        <v>0</v>
      </c>
      <c r="S1154" s="61" t="str">
        <f t="shared" si="197"/>
        <v>-</v>
      </c>
      <c r="T1154" s="138"/>
      <c r="U1154" s="138"/>
      <c r="V1154" s="103" t="s">
        <v>85</v>
      </c>
      <c r="W1154" s="52">
        <v>102983</v>
      </c>
      <c r="X1154" s="50">
        <f>W1154/T1144</f>
        <v>1.5568026309772476E-4</v>
      </c>
      <c r="Y1154" s="52">
        <v>5</v>
      </c>
      <c r="Z1154" s="64">
        <f>IFERROR(Y1154/U1144,"-")</f>
        <v>5.2301255230125521E-3</v>
      </c>
      <c r="AA1154" s="61">
        <f t="shared" si="198"/>
        <v>20596.599999999999</v>
      </c>
      <c r="AB1154" s="138"/>
      <c r="AC1154" s="138"/>
      <c r="AD1154" s="103" t="s">
        <v>85</v>
      </c>
      <c r="AE1154" s="52">
        <v>206010</v>
      </c>
      <c r="AF1154" s="64">
        <f>IFERROR(AE1154/AB1144,"-")</f>
        <v>2.6972752923927067E-4</v>
      </c>
      <c r="AG1154" s="52">
        <v>7</v>
      </c>
      <c r="AH1154" s="64">
        <f>IFERROR(AG1154/AC1144,"-")</f>
        <v>8.6633663366336641E-3</v>
      </c>
      <c r="AI1154" s="61">
        <f t="shared" si="199"/>
        <v>29430</v>
      </c>
      <c r="AJ1154" s="138"/>
      <c r="AK1154" s="138"/>
      <c r="AL1154" s="103" t="s">
        <v>85</v>
      </c>
      <c r="AM1154" s="52">
        <v>474888</v>
      </c>
      <c r="AN1154" s="64">
        <f>IFERROR(AM1154/AJ1144,"-")</f>
        <v>8.7278382842323509E-4</v>
      </c>
      <c r="AO1154" s="52">
        <v>9</v>
      </c>
      <c r="AP1154" s="64">
        <f>IFERROR(AO1154/AK1144,"-")</f>
        <v>1.9067796610169493E-2</v>
      </c>
      <c r="AQ1154" s="61">
        <f t="shared" si="200"/>
        <v>52765.333333333336</v>
      </c>
      <c r="AR1154" s="138"/>
      <c r="AS1154" s="138"/>
      <c r="AT1154" s="103" t="s">
        <v>85</v>
      </c>
      <c r="AU1154" s="52">
        <v>4043666</v>
      </c>
      <c r="AV1154" s="64">
        <f>IFERROR(AU1154/AR1144,"-")</f>
        <v>1.2110798762068709E-2</v>
      </c>
      <c r="AW1154" s="52">
        <v>11</v>
      </c>
      <c r="AX1154" s="64">
        <f>IFERROR(AW1154/AS1144,"-")</f>
        <v>4.2635658914728682E-2</v>
      </c>
      <c r="AY1154" s="61">
        <f t="shared" si="201"/>
        <v>367606</v>
      </c>
      <c r="AZ1154" s="138"/>
      <c r="BA1154" s="138"/>
      <c r="BB1154" s="103" t="s">
        <v>85</v>
      </c>
      <c r="BC1154" s="52">
        <v>580992</v>
      </c>
      <c r="BD1154" s="64">
        <f>IFERROR(BC1154/AZ1144,"-")</f>
        <v>4.9444650632138563E-3</v>
      </c>
      <c r="BE1154" s="52">
        <v>4</v>
      </c>
      <c r="BF1154" s="64">
        <f>IFERROR(BE1154/BA1144,"-")</f>
        <v>4.5977011494252873E-2</v>
      </c>
      <c r="BG1154" s="61">
        <f t="shared" si="202"/>
        <v>145248</v>
      </c>
      <c r="BH1154" s="138"/>
      <c r="BI1154" s="150"/>
      <c r="BJ1154" s="103" t="s">
        <v>85</v>
      </c>
      <c r="BK1154" s="52">
        <f t="shared" si="204"/>
        <v>5408539</v>
      </c>
      <c r="BL1154" s="64">
        <f>IFERROR(BK1154/BH1144,"-")</f>
        <v>2.1769376657261594E-3</v>
      </c>
      <c r="BM1154" s="52">
        <f t="shared" si="205"/>
        <v>36</v>
      </c>
      <c r="BN1154" s="64">
        <f>IFERROR(BM1154/BI1144,"-")</f>
        <v>1.3677811550151976E-2</v>
      </c>
      <c r="BO1154" s="61">
        <f t="shared" si="203"/>
        <v>150237.19444444444</v>
      </c>
    </row>
    <row r="1155" spans="2:67" s="106" customFormat="1">
      <c r="B1155" s="179"/>
      <c r="C1155" s="173"/>
      <c r="D1155" s="138"/>
      <c r="E1155" s="138"/>
      <c r="F1155" s="103" t="s">
        <v>87</v>
      </c>
      <c r="G1155" s="52">
        <v>0</v>
      </c>
      <c r="H1155" s="64">
        <f>IFERROR(G1155/D1144,"-")</f>
        <v>0</v>
      </c>
      <c r="I1155" s="52">
        <v>0</v>
      </c>
      <c r="J1155" s="64">
        <f>IFERROR(I1155/E1144,"-")</f>
        <v>0</v>
      </c>
      <c r="K1155" s="61" t="str">
        <f t="shared" si="196"/>
        <v>-</v>
      </c>
      <c r="L1155" s="138"/>
      <c r="M1155" s="138"/>
      <c r="N1155" s="103" t="s">
        <v>87</v>
      </c>
      <c r="O1155" s="52">
        <v>588991</v>
      </c>
      <c r="P1155" s="64">
        <f>IFERROR(O1155/L1144,"-")</f>
        <v>1.23404490693085E-2</v>
      </c>
      <c r="Q1155" s="52">
        <v>1</v>
      </c>
      <c r="R1155" s="64">
        <f>IFERROR(Q1155/M1144,"-")</f>
        <v>2.7027027027027029E-2</v>
      </c>
      <c r="S1155" s="61">
        <f t="shared" si="197"/>
        <v>588991</v>
      </c>
      <c r="T1155" s="138"/>
      <c r="U1155" s="138"/>
      <c r="V1155" s="103" t="s">
        <v>87</v>
      </c>
      <c r="W1155" s="52">
        <v>5701324</v>
      </c>
      <c r="X1155" s="50">
        <f>W1155/T1144</f>
        <v>8.6187392125435507E-3</v>
      </c>
      <c r="Y1155" s="52">
        <v>7</v>
      </c>
      <c r="Z1155" s="64">
        <f>IFERROR(Y1155/U1144,"-")</f>
        <v>7.3221757322175732E-3</v>
      </c>
      <c r="AA1155" s="61">
        <f t="shared" si="198"/>
        <v>814474.85714285716</v>
      </c>
      <c r="AB1155" s="138"/>
      <c r="AC1155" s="138"/>
      <c r="AD1155" s="103" t="s">
        <v>87</v>
      </c>
      <c r="AE1155" s="52">
        <v>2227626</v>
      </c>
      <c r="AF1155" s="64">
        <f>IFERROR(AE1155/AB1144,"-")</f>
        <v>2.9166159751912997E-3</v>
      </c>
      <c r="AG1155" s="52">
        <v>11</v>
      </c>
      <c r="AH1155" s="64">
        <f>IFERROR(AG1155/AC1144,"-")</f>
        <v>1.3613861386138614E-2</v>
      </c>
      <c r="AI1155" s="61">
        <f t="shared" si="199"/>
        <v>202511.45454545456</v>
      </c>
      <c r="AJ1155" s="138"/>
      <c r="AK1155" s="138"/>
      <c r="AL1155" s="103" t="s">
        <v>87</v>
      </c>
      <c r="AM1155" s="52">
        <v>10240322</v>
      </c>
      <c r="AN1155" s="64">
        <f>IFERROR(AM1155/AJ1144,"-")</f>
        <v>1.882041121158395E-2</v>
      </c>
      <c r="AO1155" s="52">
        <v>25</v>
      </c>
      <c r="AP1155" s="64">
        <f>IFERROR(AO1155/AK1144,"-")</f>
        <v>5.2966101694915252E-2</v>
      </c>
      <c r="AQ1155" s="61">
        <f t="shared" si="200"/>
        <v>409612.88</v>
      </c>
      <c r="AR1155" s="138"/>
      <c r="AS1155" s="138"/>
      <c r="AT1155" s="103" t="s">
        <v>87</v>
      </c>
      <c r="AU1155" s="52">
        <v>17309802</v>
      </c>
      <c r="AV1155" s="64">
        <f>IFERROR(AU1155/AR1144,"-")</f>
        <v>5.1842938717800741E-2</v>
      </c>
      <c r="AW1155" s="52">
        <v>27</v>
      </c>
      <c r="AX1155" s="64">
        <f>IFERROR(AW1155/AS1144,"-")</f>
        <v>0.10465116279069768</v>
      </c>
      <c r="AY1155" s="61">
        <f t="shared" si="201"/>
        <v>641103.77777777775</v>
      </c>
      <c r="AZ1155" s="138"/>
      <c r="BA1155" s="138"/>
      <c r="BB1155" s="103" t="s">
        <v>87</v>
      </c>
      <c r="BC1155" s="52">
        <v>5208832</v>
      </c>
      <c r="BD1155" s="64">
        <f>IFERROR(BC1155/AZ1144,"-")</f>
        <v>4.4329160890598074E-2</v>
      </c>
      <c r="BE1155" s="52">
        <v>9</v>
      </c>
      <c r="BF1155" s="64">
        <f>IFERROR(BE1155/BA1144,"-")</f>
        <v>0.10344827586206896</v>
      </c>
      <c r="BG1155" s="61">
        <f t="shared" si="202"/>
        <v>578759.11111111112</v>
      </c>
      <c r="BH1155" s="138"/>
      <c r="BI1155" s="150"/>
      <c r="BJ1155" s="103" t="s">
        <v>87</v>
      </c>
      <c r="BK1155" s="52">
        <f t="shared" si="204"/>
        <v>41276897</v>
      </c>
      <c r="BL1155" s="64">
        <f>IFERROR(BK1155/BH1144,"-")</f>
        <v>1.6613956523859608E-2</v>
      </c>
      <c r="BM1155" s="52">
        <f t="shared" si="205"/>
        <v>80</v>
      </c>
      <c r="BN1155" s="64">
        <f>IFERROR(BM1155/BI1144,"-")</f>
        <v>3.0395136778115502E-2</v>
      </c>
      <c r="BO1155" s="61">
        <f t="shared" si="203"/>
        <v>515961.21250000002</v>
      </c>
    </row>
    <row r="1156" spans="2:67" s="106" customFormat="1">
      <c r="B1156" s="179"/>
      <c r="C1156" s="173"/>
      <c r="D1156" s="138"/>
      <c r="E1156" s="138"/>
      <c r="F1156" s="103" t="s">
        <v>89</v>
      </c>
      <c r="G1156" s="52">
        <v>0</v>
      </c>
      <c r="H1156" s="64">
        <f>IFERROR(G1156/D1144,"-")</f>
        <v>0</v>
      </c>
      <c r="I1156" s="52">
        <v>0</v>
      </c>
      <c r="J1156" s="64">
        <f>IFERROR(I1156/E1144,"-")</f>
        <v>0</v>
      </c>
      <c r="K1156" s="61" t="str">
        <f t="shared" si="196"/>
        <v>-</v>
      </c>
      <c r="L1156" s="138"/>
      <c r="M1156" s="138"/>
      <c r="N1156" s="103" t="s">
        <v>89</v>
      </c>
      <c r="O1156" s="52">
        <v>372737</v>
      </c>
      <c r="P1156" s="64">
        <f>IFERROR(O1156/L1144,"-")</f>
        <v>7.8095284388841968E-3</v>
      </c>
      <c r="Q1156" s="52">
        <v>5</v>
      </c>
      <c r="R1156" s="64">
        <f>IFERROR(Q1156/M1144,"-")</f>
        <v>0.13513513513513514</v>
      </c>
      <c r="S1156" s="61">
        <f t="shared" si="197"/>
        <v>74547.399999999994</v>
      </c>
      <c r="T1156" s="138"/>
      <c r="U1156" s="138"/>
      <c r="V1156" s="103" t="s">
        <v>89</v>
      </c>
      <c r="W1156" s="52">
        <v>6180192</v>
      </c>
      <c r="X1156" s="50">
        <f>W1156/T1144</f>
        <v>9.3426479764082797E-3</v>
      </c>
      <c r="Y1156" s="52">
        <v>92</v>
      </c>
      <c r="Z1156" s="64">
        <f>IFERROR(Y1156/U1144,"-")</f>
        <v>9.6234309623430964E-2</v>
      </c>
      <c r="AA1156" s="61">
        <f t="shared" si="198"/>
        <v>67176</v>
      </c>
      <c r="AB1156" s="138"/>
      <c r="AC1156" s="138"/>
      <c r="AD1156" s="103" t="s">
        <v>89</v>
      </c>
      <c r="AE1156" s="52">
        <v>4883743</v>
      </c>
      <c r="AF1156" s="64">
        <f>IFERROR(AE1156/AB1144,"-")</f>
        <v>6.3942523801251566E-3</v>
      </c>
      <c r="AG1156" s="52">
        <v>104</v>
      </c>
      <c r="AH1156" s="64">
        <f>IFERROR(AG1156/AC1144,"-")</f>
        <v>0.12871287128712872</v>
      </c>
      <c r="AI1156" s="61">
        <f t="shared" si="199"/>
        <v>46959.067307692305</v>
      </c>
      <c r="AJ1156" s="138"/>
      <c r="AK1156" s="138"/>
      <c r="AL1156" s="103" t="s">
        <v>89</v>
      </c>
      <c r="AM1156" s="52">
        <v>5467712</v>
      </c>
      <c r="AN1156" s="64">
        <f>IFERROR(AM1156/AJ1144,"-")</f>
        <v>1.0048960201301494E-2</v>
      </c>
      <c r="AO1156" s="52">
        <v>70</v>
      </c>
      <c r="AP1156" s="64">
        <f>IFERROR(AO1156/AK1144,"-")</f>
        <v>0.14830508474576271</v>
      </c>
      <c r="AQ1156" s="61">
        <f t="shared" si="200"/>
        <v>78110.171428571426</v>
      </c>
      <c r="AR1156" s="138"/>
      <c r="AS1156" s="138"/>
      <c r="AT1156" s="103" t="s">
        <v>89</v>
      </c>
      <c r="AU1156" s="52">
        <v>1852961</v>
      </c>
      <c r="AV1156" s="64">
        <f>IFERROR(AU1156/AR1144,"-")</f>
        <v>5.5496269437093956E-3</v>
      </c>
      <c r="AW1156" s="52">
        <v>39</v>
      </c>
      <c r="AX1156" s="64">
        <f>IFERROR(AW1156/AS1144,"-")</f>
        <v>0.15116279069767441</v>
      </c>
      <c r="AY1156" s="61">
        <f t="shared" si="201"/>
        <v>47511.820512820515</v>
      </c>
      <c r="AZ1156" s="138"/>
      <c r="BA1156" s="138"/>
      <c r="BB1156" s="103" t="s">
        <v>89</v>
      </c>
      <c r="BC1156" s="52">
        <v>644174</v>
      </c>
      <c r="BD1156" s="64">
        <f>IFERROR(BC1156/AZ1144,"-")</f>
        <v>5.4821681497003788E-3</v>
      </c>
      <c r="BE1156" s="52">
        <v>12</v>
      </c>
      <c r="BF1156" s="64">
        <f>IFERROR(BE1156/BA1144,"-")</f>
        <v>0.13793103448275862</v>
      </c>
      <c r="BG1156" s="61">
        <f t="shared" si="202"/>
        <v>53681.166666666664</v>
      </c>
      <c r="BH1156" s="138"/>
      <c r="BI1156" s="150"/>
      <c r="BJ1156" s="103" t="s">
        <v>89</v>
      </c>
      <c r="BK1156" s="52">
        <f t="shared" si="204"/>
        <v>19401519</v>
      </c>
      <c r="BL1156" s="64">
        <f>IFERROR(BK1156/BH1144,"-")</f>
        <v>7.8091139739219278E-3</v>
      </c>
      <c r="BM1156" s="52">
        <f t="shared" si="205"/>
        <v>322</v>
      </c>
      <c r="BN1156" s="64">
        <f>IFERROR(BM1156/BI1144,"-")</f>
        <v>0.12234042553191489</v>
      </c>
      <c r="BO1156" s="61">
        <f t="shared" si="203"/>
        <v>60253.164596273295</v>
      </c>
    </row>
    <row r="1157" spans="2:67" s="106" customFormat="1">
      <c r="B1157" s="179"/>
      <c r="C1157" s="173"/>
      <c r="D1157" s="138"/>
      <c r="E1157" s="138"/>
      <c r="F1157" s="103" t="s">
        <v>91</v>
      </c>
      <c r="G1157" s="52">
        <v>882348</v>
      </c>
      <c r="H1157" s="64">
        <f>IFERROR(G1157/D1144,"-")</f>
        <v>5.5254876887208655E-2</v>
      </c>
      <c r="I1157" s="52">
        <v>2</v>
      </c>
      <c r="J1157" s="64">
        <f>IFERROR(I1157/E1144,"-")</f>
        <v>0.14285714285714285</v>
      </c>
      <c r="K1157" s="61">
        <f t="shared" si="196"/>
        <v>441174</v>
      </c>
      <c r="L1157" s="138"/>
      <c r="M1157" s="138"/>
      <c r="N1157" s="103" t="s">
        <v>91</v>
      </c>
      <c r="O1157" s="52">
        <v>390852</v>
      </c>
      <c r="P1157" s="64">
        <f>IFERROR(O1157/L1144,"-")</f>
        <v>8.1890711396903609E-3</v>
      </c>
      <c r="Q1157" s="52">
        <v>5</v>
      </c>
      <c r="R1157" s="64">
        <f>IFERROR(Q1157/M1144,"-")</f>
        <v>0.13513513513513514</v>
      </c>
      <c r="S1157" s="61">
        <f t="shared" si="197"/>
        <v>78170.399999999994</v>
      </c>
      <c r="T1157" s="138"/>
      <c r="U1157" s="138"/>
      <c r="V1157" s="103" t="s">
        <v>91</v>
      </c>
      <c r="W1157" s="52">
        <v>12057398</v>
      </c>
      <c r="X1157" s="50">
        <f>W1157/T1144</f>
        <v>1.8227269480535432E-2</v>
      </c>
      <c r="Y1157" s="52">
        <v>73</v>
      </c>
      <c r="Z1157" s="64">
        <f>IFERROR(Y1157/U1144,"-")</f>
        <v>7.6359832635983269E-2</v>
      </c>
      <c r="AA1157" s="61">
        <f t="shared" si="198"/>
        <v>165169.83561643836</v>
      </c>
      <c r="AB1157" s="138"/>
      <c r="AC1157" s="138"/>
      <c r="AD1157" s="103" t="s">
        <v>91</v>
      </c>
      <c r="AE1157" s="52">
        <v>31801752</v>
      </c>
      <c r="AF1157" s="64">
        <f>IFERROR(AE1157/AB1144,"-")</f>
        <v>4.1637823369933671E-2</v>
      </c>
      <c r="AG1157" s="52">
        <v>117</v>
      </c>
      <c r="AH1157" s="64">
        <f>IFERROR(AG1157/AC1144,"-")</f>
        <v>0.14480198019801979</v>
      </c>
      <c r="AI1157" s="61">
        <f t="shared" si="199"/>
        <v>271809.84615384613</v>
      </c>
      <c r="AJ1157" s="138"/>
      <c r="AK1157" s="138"/>
      <c r="AL1157" s="103" t="s">
        <v>91</v>
      </c>
      <c r="AM1157" s="52">
        <v>31533979</v>
      </c>
      <c r="AN1157" s="64">
        <f>IFERROR(AM1157/AJ1144,"-")</f>
        <v>5.7955448267881897E-2</v>
      </c>
      <c r="AO1157" s="52">
        <v>115</v>
      </c>
      <c r="AP1157" s="64">
        <f>IFERROR(AO1157/AK1144,"-")</f>
        <v>0.24364406779661016</v>
      </c>
      <c r="AQ1157" s="61">
        <f t="shared" si="200"/>
        <v>274208.51304347825</v>
      </c>
      <c r="AR1157" s="138"/>
      <c r="AS1157" s="138"/>
      <c r="AT1157" s="103" t="s">
        <v>91</v>
      </c>
      <c r="AU1157" s="52">
        <v>19521662</v>
      </c>
      <c r="AV1157" s="64">
        <f>IFERROR(AU1157/AR1144,"-")</f>
        <v>5.8467469861042863E-2</v>
      </c>
      <c r="AW1157" s="52">
        <v>91</v>
      </c>
      <c r="AX1157" s="64">
        <f>IFERROR(AW1157/AS1144,"-")</f>
        <v>0.35271317829457366</v>
      </c>
      <c r="AY1157" s="61">
        <f t="shared" si="201"/>
        <v>214523.75824175825</v>
      </c>
      <c r="AZ1157" s="138"/>
      <c r="BA1157" s="138"/>
      <c r="BB1157" s="103" t="s">
        <v>91</v>
      </c>
      <c r="BC1157" s="52">
        <v>3715938</v>
      </c>
      <c r="BD1157" s="64">
        <f>IFERROR(BC1157/AZ1144,"-")</f>
        <v>3.162405957064602E-2</v>
      </c>
      <c r="BE1157" s="52">
        <v>24</v>
      </c>
      <c r="BF1157" s="64">
        <f>IFERROR(BE1157/BA1144,"-")</f>
        <v>0.27586206896551724</v>
      </c>
      <c r="BG1157" s="61">
        <f t="shared" si="202"/>
        <v>154830.75</v>
      </c>
      <c r="BH1157" s="138"/>
      <c r="BI1157" s="150"/>
      <c r="BJ1157" s="103" t="s">
        <v>91</v>
      </c>
      <c r="BK1157" s="52">
        <f t="shared" si="204"/>
        <v>99903929</v>
      </c>
      <c r="BL1157" s="64">
        <f>IFERROR(BK1157/BH1144,"-")</f>
        <v>4.02113446892279E-2</v>
      </c>
      <c r="BM1157" s="52">
        <f t="shared" si="205"/>
        <v>427</v>
      </c>
      <c r="BN1157" s="64">
        <f>IFERROR(BM1157/BI1144,"-")</f>
        <v>0.16223404255319149</v>
      </c>
      <c r="BO1157" s="61">
        <f t="shared" si="203"/>
        <v>233967.04683840749</v>
      </c>
    </row>
    <row r="1158" spans="2:67" s="106" customFormat="1">
      <c r="B1158" s="179"/>
      <c r="C1158" s="173"/>
      <c r="D1158" s="138"/>
      <c r="E1158" s="138"/>
      <c r="F1158" s="103" t="s">
        <v>95</v>
      </c>
      <c r="G1158" s="52">
        <v>15786</v>
      </c>
      <c r="H1158" s="64">
        <f>IFERROR(G1158/D1144,"-")</f>
        <v>9.8855948734680177E-4</v>
      </c>
      <c r="I1158" s="52">
        <v>2</v>
      </c>
      <c r="J1158" s="64">
        <f>IFERROR(I1158/E1144,"-")</f>
        <v>0.14285714285714285</v>
      </c>
      <c r="K1158" s="61">
        <f t="shared" ref="K1158:K1221" si="206">IFERROR(G1158/I1158,"-")</f>
        <v>7893</v>
      </c>
      <c r="L1158" s="138"/>
      <c r="M1158" s="138"/>
      <c r="N1158" s="103" t="s">
        <v>95</v>
      </c>
      <c r="O1158" s="52">
        <v>32483</v>
      </c>
      <c r="P1158" s="64">
        <f>IFERROR(O1158/L1144,"-")</f>
        <v>6.8057883247511081E-4</v>
      </c>
      <c r="Q1158" s="52">
        <v>2</v>
      </c>
      <c r="R1158" s="64">
        <f>IFERROR(Q1158/M1144,"-")</f>
        <v>5.4054054054054057E-2</v>
      </c>
      <c r="S1158" s="61">
        <f t="shared" ref="S1158:S1221" si="207">IFERROR(O1158/Q1158,"-")</f>
        <v>16241.5</v>
      </c>
      <c r="T1158" s="138"/>
      <c r="U1158" s="138"/>
      <c r="V1158" s="103" t="s">
        <v>95</v>
      </c>
      <c r="W1158" s="52">
        <v>5147902</v>
      </c>
      <c r="X1158" s="50">
        <f>W1158/T1144</f>
        <v>7.7821265428401143E-3</v>
      </c>
      <c r="Y1158" s="52">
        <v>59</v>
      </c>
      <c r="Z1158" s="64">
        <f>IFERROR(Y1158/U1144,"-")</f>
        <v>6.1715481171548119E-2</v>
      </c>
      <c r="AA1158" s="61">
        <f t="shared" ref="AA1158:AA1221" si="208">IFERROR(W1158/Y1158,"-")</f>
        <v>87252.576271186437</v>
      </c>
      <c r="AB1158" s="138"/>
      <c r="AC1158" s="138"/>
      <c r="AD1158" s="103" t="s">
        <v>95</v>
      </c>
      <c r="AE1158" s="52">
        <v>2778718</v>
      </c>
      <c r="AF1158" s="64">
        <f>IFERROR(AE1158/AB1144,"-")</f>
        <v>3.6381570826303955E-3</v>
      </c>
      <c r="AG1158" s="52">
        <v>46</v>
      </c>
      <c r="AH1158" s="64">
        <f>IFERROR(AG1158/AC1144,"-")</f>
        <v>5.6930693069306933E-2</v>
      </c>
      <c r="AI1158" s="61">
        <f t="shared" ref="AI1158:AI1221" si="209">IFERROR(AE1158/AG1158,"-")</f>
        <v>60406.913043478264</v>
      </c>
      <c r="AJ1158" s="138"/>
      <c r="AK1158" s="138"/>
      <c r="AL1158" s="103" t="s">
        <v>95</v>
      </c>
      <c r="AM1158" s="52">
        <v>1751696</v>
      </c>
      <c r="AN1158" s="64">
        <f>IFERROR(AM1158/AJ1144,"-")</f>
        <v>3.2193947648996549E-3</v>
      </c>
      <c r="AO1158" s="52">
        <v>37</v>
      </c>
      <c r="AP1158" s="64">
        <f>IFERROR(AO1158/AK1144,"-")</f>
        <v>7.8389830508474576E-2</v>
      </c>
      <c r="AQ1158" s="61">
        <f t="shared" ref="AQ1158:AQ1221" si="210">IFERROR(AM1158/AO1158,"-")</f>
        <v>47343.135135135133</v>
      </c>
      <c r="AR1158" s="138"/>
      <c r="AS1158" s="138"/>
      <c r="AT1158" s="103" t="s">
        <v>95</v>
      </c>
      <c r="AU1158" s="52">
        <v>1381204</v>
      </c>
      <c r="AV1158" s="64">
        <f>IFERROR(AU1158/AR1144,"-")</f>
        <v>4.1367125013204225E-3</v>
      </c>
      <c r="AW1158" s="52">
        <v>19</v>
      </c>
      <c r="AX1158" s="64">
        <f>IFERROR(AW1158/AS1144,"-")</f>
        <v>7.3643410852713184E-2</v>
      </c>
      <c r="AY1158" s="61">
        <f t="shared" ref="AY1158:AY1221" si="211">IFERROR(AU1158/AW1158,"-")</f>
        <v>72694.947368421053</v>
      </c>
      <c r="AZ1158" s="138"/>
      <c r="BA1158" s="138"/>
      <c r="BB1158" s="103" t="s">
        <v>95</v>
      </c>
      <c r="BC1158" s="52">
        <v>270359</v>
      </c>
      <c r="BD1158" s="64">
        <f>IFERROR(BC1158/AZ1144,"-")</f>
        <v>2.3008589275333139E-3</v>
      </c>
      <c r="BE1158" s="52">
        <v>6</v>
      </c>
      <c r="BF1158" s="64">
        <f>IFERROR(BE1158/BA1144,"-")</f>
        <v>6.8965517241379309E-2</v>
      </c>
      <c r="BG1158" s="61">
        <f t="shared" ref="BG1158:BG1221" si="212">IFERROR(BC1158/BE1158,"-")</f>
        <v>45059.833333333336</v>
      </c>
      <c r="BH1158" s="138"/>
      <c r="BI1158" s="150"/>
      <c r="BJ1158" s="103" t="s">
        <v>95</v>
      </c>
      <c r="BK1158" s="52">
        <f t="shared" si="204"/>
        <v>11378148</v>
      </c>
      <c r="BL1158" s="64">
        <f>IFERROR(BK1158/BH1144,"-")</f>
        <v>4.5797060809595284E-3</v>
      </c>
      <c r="BM1158" s="52">
        <f t="shared" si="205"/>
        <v>171</v>
      </c>
      <c r="BN1158" s="64">
        <f>IFERROR(BM1158/BI1144,"-")</f>
        <v>6.4969604863221883E-2</v>
      </c>
      <c r="BO1158" s="61">
        <f t="shared" ref="BO1158:BO1221" si="213">IFERROR(BK1158/BM1158,"-")</f>
        <v>66538.877192982458</v>
      </c>
    </row>
    <row r="1159" spans="2:67" s="106" customFormat="1">
      <c r="B1159" s="179"/>
      <c r="C1159" s="173"/>
      <c r="D1159" s="138"/>
      <c r="E1159" s="138"/>
      <c r="F1159" s="104" t="s">
        <v>93</v>
      </c>
      <c r="G1159" s="55">
        <v>32092</v>
      </c>
      <c r="H1159" s="65">
        <f>IFERROR(G1159/D1144,"-")</f>
        <v>2.0096826978293148E-3</v>
      </c>
      <c r="I1159" s="55">
        <v>2</v>
      </c>
      <c r="J1159" s="65">
        <f>IFERROR(I1159/E1144,"-")</f>
        <v>0.14285714285714285</v>
      </c>
      <c r="K1159" s="62">
        <f t="shared" si="206"/>
        <v>16046</v>
      </c>
      <c r="L1159" s="138"/>
      <c r="M1159" s="138"/>
      <c r="N1159" s="104" t="s">
        <v>93</v>
      </c>
      <c r="O1159" s="55">
        <v>988480</v>
      </c>
      <c r="P1159" s="65">
        <f>IFERROR(O1159/L1144,"-")</f>
        <v>2.0710481307914832E-2</v>
      </c>
      <c r="Q1159" s="55">
        <v>9</v>
      </c>
      <c r="R1159" s="65">
        <f>IFERROR(Q1159/M1144,"-")</f>
        <v>0.24324324324324326</v>
      </c>
      <c r="S1159" s="62">
        <f t="shared" si="207"/>
        <v>109831.11111111111</v>
      </c>
      <c r="T1159" s="138"/>
      <c r="U1159" s="138"/>
      <c r="V1159" s="104" t="s">
        <v>93</v>
      </c>
      <c r="W1159" s="55">
        <v>735486</v>
      </c>
      <c r="X1159" s="53">
        <f>W1159/T1144</f>
        <v>1.1118403424321801E-3</v>
      </c>
      <c r="Y1159" s="55">
        <v>60</v>
      </c>
      <c r="Z1159" s="65">
        <f>IFERROR(Y1159/U1144,"-")</f>
        <v>6.2761506276150625E-2</v>
      </c>
      <c r="AA1159" s="62">
        <f t="shared" si="208"/>
        <v>12258.1</v>
      </c>
      <c r="AB1159" s="138"/>
      <c r="AC1159" s="138"/>
      <c r="AD1159" s="104" t="s">
        <v>93</v>
      </c>
      <c r="AE1159" s="55">
        <v>1206432</v>
      </c>
      <c r="AF1159" s="65">
        <f>IFERROR(AE1159/AB1144,"-")</f>
        <v>1.5795734311693211E-3</v>
      </c>
      <c r="AG1159" s="55">
        <v>75</v>
      </c>
      <c r="AH1159" s="65">
        <f>IFERROR(AG1159/AC1144,"-")</f>
        <v>9.2821782178217821E-2</v>
      </c>
      <c r="AI1159" s="62">
        <f t="shared" si="209"/>
        <v>16085.76</v>
      </c>
      <c r="AJ1159" s="138"/>
      <c r="AK1159" s="138"/>
      <c r="AL1159" s="104" t="s">
        <v>93</v>
      </c>
      <c r="AM1159" s="55">
        <v>2263334</v>
      </c>
      <c r="AN1159" s="65">
        <f>IFERROR(AM1159/AJ1144,"-")</f>
        <v>4.1597204257013748E-3</v>
      </c>
      <c r="AO1159" s="55">
        <v>63</v>
      </c>
      <c r="AP1159" s="65">
        <f>IFERROR(AO1159/AK1144,"-")</f>
        <v>0.13347457627118645</v>
      </c>
      <c r="AQ1159" s="62">
        <f t="shared" si="210"/>
        <v>35925.936507936509</v>
      </c>
      <c r="AR1159" s="138"/>
      <c r="AS1159" s="138"/>
      <c r="AT1159" s="104" t="s">
        <v>93</v>
      </c>
      <c r="AU1159" s="55">
        <v>1656711</v>
      </c>
      <c r="AV1159" s="65">
        <f>IFERROR(AU1159/AR1144,"-")</f>
        <v>4.9618572671198888E-3</v>
      </c>
      <c r="AW1159" s="55">
        <v>34</v>
      </c>
      <c r="AX1159" s="65">
        <f>IFERROR(AW1159/AS1144,"-")</f>
        <v>0.13178294573643412</v>
      </c>
      <c r="AY1159" s="62">
        <f t="shared" si="211"/>
        <v>48726.794117647056</v>
      </c>
      <c r="AZ1159" s="138"/>
      <c r="BA1159" s="138"/>
      <c r="BB1159" s="104" t="s">
        <v>93</v>
      </c>
      <c r="BC1159" s="55">
        <v>211577</v>
      </c>
      <c r="BD1159" s="65">
        <f>IFERROR(BC1159/AZ1144,"-")</f>
        <v>1.8006015309670325E-3</v>
      </c>
      <c r="BE1159" s="55">
        <v>7</v>
      </c>
      <c r="BF1159" s="65">
        <f>IFERROR(BE1159/BA1144,"-")</f>
        <v>8.0459770114942528E-2</v>
      </c>
      <c r="BG1159" s="62">
        <f t="shared" si="212"/>
        <v>30225.285714285714</v>
      </c>
      <c r="BH1159" s="138"/>
      <c r="BI1159" s="150"/>
      <c r="BJ1159" s="104" t="s">
        <v>93</v>
      </c>
      <c r="BK1159" s="55">
        <f t="shared" si="204"/>
        <v>7094112</v>
      </c>
      <c r="BL1159" s="65">
        <f>IFERROR(BK1159/BH1144,"-")</f>
        <v>2.8553810220615836E-3</v>
      </c>
      <c r="BM1159" s="55">
        <f t="shared" si="205"/>
        <v>250</v>
      </c>
      <c r="BN1159" s="65">
        <f>IFERROR(BM1159/BI1144,"-")</f>
        <v>9.4984802431610948E-2</v>
      </c>
      <c r="BO1159" s="62">
        <f t="shared" si="213"/>
        <v>28376.448</v>
      </c>
    </row>
    <row r="1160" spans="2:67" s="106" customFormat="1">
      <c r="B1160" s="179"/>
      <c r="C1160" s="174"/>
      <c r="D1160" s="139"/>
      <c r="E1160" s="139"/>
      <c r="F1160" s="105" t="s">
        <v>101</v>
      </c>
      <c r="G1160" s="56">
        <f>SUM(G1144:G1159)</f>
        <v>2508348</v>
      </c>
      <c r="H1160" s="65">
        <f>IFERROR(G1160/D1144,"-")</f>
        <v>0.15707913423079789</v>
      </c>
      <c r="I1160" s="55">
        <v>11</v>
      </c>
      <c r="J1160" s="65">
        <f>IFERROR(I1160/E1144,"-")</f>
        <v>0.7857142857142857</v>
      </c>
      <c r="K1160" s="62">
        <f t="shared" si="206"/>
        <v>228031.63636363635</v>
      </c>
      <c r="L1160" s="139"/>
      <c r="M1160" s="139"/>
      <c r="N1160" s="105" t="s">
        <v>101</v>
      </c>
      <c r="O1160" s="56">
        <f>SUM(O1144:O1159)</f>
        <v>5686244</v>
      </c>
      <c r="P1160" s="65">
        <f>IFERROR(O1160/L1144,"-")</f>
        <v>0.1191373119074163</v>
      </c>
      <c r="Q1160" s="55">
        <v>32</v>
      </c>
      <c r="R1160" s="65">
        <f>IFERROR(Q1160/M1144,"-")</f>
        <v>0.86486486486486491</v>
      </c>
      <c r="S1160" s="62">
        <f t="shared" si="207"/>
        <v>177695.125</v>
      </c>
      <c r="T1160" s="139"/>
      <c r="U1160" s="139"/>
      <c r="V1160" s="105" t="s">
        <v>101</v>
      </c>
      <c r="W1160" s="56">
        <f>SUM(W1144:W1159)</f>
        <v>118082327</v>
      </c>
      <c r="X1160" s="53">
        <f>W1160/T1144</f>
        <v>0.1785060421093925</v>
      </c>
      <c r="Y1160" s="55">
        <v>717</v>
      </c>
      <c r="Z1160" s="65">
        <f>IFERROR(Y1160/U1144,"-")</f>
        <v>0.75</v>
      </c>
      <c r="AA1160" s="62">
        <f t="shared" si="208"/>
        <v>164689.4379358438</v>
      </c>
      <c r="AB1160" s="139"/>
      <c r="AC1160" s="139"/>
      <c r="AD1160" s="105" t="s">
        <v>101</v>
      </c>
      <c r="AE1160" s="56">
        <f>SUM(AE1144:AE1159)</f>
        <v>188805154</v>
      </c>
      <c r="AF1160" s="65">
        <f>IFERROR(AE1160/AB1144,"-")</f>
        <v>0.24720133826542404</v>
      </c>
      <c r="AG1160" s="55">
        <v>705</v>
      </c>
      <c r="AH1160" s="65">
        <f>IFERROR(AG1160/AC1144,"-")</f>
        <v>0.87252475247524752</v>
      </c>
      <c r="AI1160" s="62">
        <f t="shared" si="209"/>
        <v>267808.72907801421</v>
      </c>
      <c r="AJ1160" s="139"/>
      <c r="AK1160" s="139"/>
      <c r="AL1160" s="105" t="s">
        <v>101</v>
      </c>
      <c r="AM1160" s="56">
        <f>SUM(AM1144:AM1159)</f>
        <v>162176499</v>
      </c>
      <c r="AN1160" s="65">
        <f>IFERROR(AM1160/AJ1144,"-")</f>
        <v>0.29805980710714308</v>
      </c>
      <c r="AO1160" s="55">
        <v>409</v>
      </c>
      <c r="AP1160" s="65">
        <f>IFERROR(AO1160/AK1144,"-")</f>
        <v>0.86652542372881358</v>
      </c>
      <c r="AQ1160" s="62">
        <f t="shared" si="210"/>
        <v>396519.55745721271</v>
      </c>
      <c r="AR1160" s="139"/>
      <c r="AS1160" s="139"/>
      <c r="AT1160" s="105" t="s">
        <v>101</v>
      </c>
      <c r="AU1160" s="56">
        <f>SUM(AU1144:AU1159)</f>
        <v>114654514</v>
      </c>
      <c r="AV1160" s="65">
        <f>IFERROR(AU1160/AR1144,"-")</f>
        <v>0.34339081076844363</v>
      </c>
      <c r="AW1160" s="55">
        <v>233</v>
      </c>
      <c r="AX1160" s="65">
        <f>IFERROR(AW1160/AS1144,"-")</f>
        <v>0.9031007751937985</v>
      </c>
      <c r="AY1160" s="62">
        <f t="shared" si="211"/>
        <v>492079.45922746783</v>
      </c>
      <c r="AZ1160" s="139"/>
      <c r="BA1160" s="139"/>
      <c r="BB1160" s="105" t="s">
        <v>101</v>
      </c>
      <c r="BC1160" s="56">
        <f>SUM(BC1144:BC1159)</f>
        <v>50151999</v>
      </c>
      <c r="BD1160" s="65">
        <f>IFERROR(BC1160/AZ1144,"-")</f>
        <v>0.42681277350778712</v>
      </c>
      <c r="BE1160" s="55">
        <v>77</v>
      </c>
      <c r="BF1160" s="65">
        <f>IFERROR(BE1160/BA1144,"-")</f>
        <v>0.88505747126436785</v>
      </c>
      <c r="BG1160" s="62">
        <f t="shared" si="212"/>
        <v>651324.6623376623</v>
      </c>
      <c r="BH1160" s="139"/>
      <c r="BI1160" s="151"/>
      <c r="BJ1160" s="105" t="s">
        <v>101</v>
      </c>
      <c r="BK1160" s="56">
        <f t="shared" si="204"/>
        <v>642065085</v>
      </c>
      <c r="BL1160" s="65">
        <f>IFERROR(BK1160/BH1144,"-")</f>
        <v>0.25843128197544069</v>
      </c>
      <c r="BM1160" s="56">
        <f t="shared" si="205"/>
        <v>2184</v>
      </c>
      <c r="BN1160" s="65">
        <f>IFERROR(BM1160/BI1144,"-")</f>
        <v>0.82978723404255317</v>
      </c>
      <c r="BO1160" s="62">
        <f t="shared" si="213"/>
        <v>293985.84478021978</v>
      </c>
    </row>
    <row r="1161" spans="2:67" s="106" customFormat="1">
      <c r="B1161" s="179">
        <v>69</v>
      </c>
      <c r="C1161" s="172" t="s">
        <v>53</v>
      </c>
      <c r="D1161" s="137">
        <v>52542070</v>
      </c>
      <c r="E1161" s="137">
        <v>32</v>
      </c>
      <c r="F1161" s="101" t="s">
        <v>66</v>
      </c>
      <c r="G1161" s="48">
        <v>69941</v>
      </c>
      <c r="H1161" s="63">
        <f>IFERROR(G1161/D1161,"-")</f>
        <v>1.3311428346846632E-3</v>
      </c>
      <c r="I1161" s="48">
        <v>4</v>
      </c>
      <c r="J1161" s="63">
        <f>IFERROR(I1161/E1161,"-")</f>
        <v>0.125</v>
      </c>
      <c r="K1161" s="60">
        <f t="shared" si="206"/>
        <v>17485.25</v>
      </c>
      <c r="L1161" s="137">
        <v>58610290</v>
      </c>
      <c r="M1161" s="137">
        <v>34</v>
      </c>
      <c r="N1161" s="101" t="s">
        <v>66</v>
      </c>
      <c r="O1161" s="48">
        <v>340208</v>
      </c>
      <c r="P1161" s="63">
        <f>IFERROR(O1161/L1161,"-")</f>
        <v>5.8045780015761736E-3</v>
      </c>
      <c r="Q1161" s="48">
        <v>8</v>
      </c>
      <c r="R1161" s="63">
        <f>IFERROR(Q1161/M1161,"-")</f>
        <v>0.23529411764705882</v>
      </c>
      <c r="S1161" s="60">
        <f t="shared" si="207"/>
        <v>42526</v>
      </c>
      <c r="T1161" s="137">
        <v>1691919700</v>
      </c>
      <c r="U1161" s="137">
        <v>2476</v>
      </c>
      <c r="V1161" s="101" t="s">
        <v>66</v>
      </c>
      <c r="W1161" s="48">
        <v>59876810</v>
      </c>
      <c r="X1161" s="46">
        <f>W1161/T1161</f>
        <v>3.5389865133670352E-2</v>
      </c>
      <c r="Y1161" s="48">
        <v>445</v>
      </c>
      <c r="Z1161" s="63">
        <f>IFERROR(Y1161/U1161,"-")</f>
        <v>0.17972536348949919</v>
      </c>
      <c r="AA1161" s="60">
        <f t="shared" si="208"/>
        <v>134554.62921348316</v>
      </c>
      <c r="AB1161" s="137">
        <v>1363968490</v>
      </c>
      <c r="AC1161" s="137">
        <v>1522</v>
      </c>
      <c r="AD1161" s="101" t="s">
        <v>66</v>
      </c>
      <c r="AE1161" s="48">
        <v>44548586</v>
      </c>
      <c r="AF1161" s="63">
        <f>IFERROR(AE1161/AB1161,"-")</f>
        <v>3.2661008173289985E-2</v>
      </c>
      <c r="AG1161" s="48">
        <v>385</v>
      </c>
      <c r="AH1161" s="63">
        <f>IFERROR(AG1161/AC1161,"-")</f>
        <v>0.25295663600525625</v>
      </c>
      <c r="AI1161" s="60">
        <f t="shared" si="209"/>
        <v>115710.61298701298</v>
      </c>
      <c r="AJ1161" s="137">
        <v>983555740</v>
      </c>
      <c r="AK1161" s="137">
        <v>945</v>
      </c>
      <c r="AL1161" s="101" t="s">
        <v>66</v>
      </c>
      <c r="AM1161" s="48">
        <v>39894178</v>
      </c>
      <c r="AN1161" s="63">
        <f>IFERROR(AM1161/AJ1161,"-")</f>
        <v>4.0561176532811452E-2</v>
      </c>
      <c r="AO1161" s="48">
        <v>272</v>
      </c>
      <c r="AP1161" s="63">
        <f>IFERROR(AO1161/AK1161,"-")</f>
        <v>0.28783068783068783</v>
      </c>
      <c r="AQ1161" s="60">
        <f t="shared" si="210"/>
        <v>146669.77205882352</v>
      </c>
      <c r="AR1161" s="137">
        <v>582790670</v>
      </c>
      <c r="AS1161" s="137">
        <v>508</v>
      </c>
      <c r="AT1161" s="101" t="s">
        <v>66</v>
      </c>
      <c r="AU1161" s="48">
        <v>20733706</v>
      </c>
      <c r="AV1161" s="63">
        <f>IFERROR(AU1161/AR1161,"-")</f>
        <v>3.5576592192184543E-2</v>
      </c>
      <c r="AW1161" s="48">
        <v>135</v>
      </c>
      <c r="AX1161" s="63">
        <f>IFERROR(AW1161/AS1161,"-")</f>
        <v>0.26574803149606302</v>
      </c>
      <c r="AY1161" s="60">
        <f t="shared" si="211"/>
        <v>153583.00740740742</v>
      </c>
      <c r="AZ1161" s="137">
        <v>220357480</v>
      </c>
      <c r="BA1161" s="137">
        <v>178</v>
      </c>
      <c r="BB1161" s="101" t="s">
        <v>66</v>
      </c>
      <c r="BC1161" s="48">
        <v>17221435</v>
      </c>
      <c r="BD1161" s="63">
        <f>IFERROR(BC1161/AZ1161,"-")</f>
        <v>7.8152259682766387E-2</v>
      </c>
      <c r="BE1161" s="48">
        <v>51</v>
      </c>
      <c r="BF1161" s="63">
        <f>IFERROR(BE1161/BA1161,"-")</f>
        <v>0.28651685393258425</v>
      </c>
      <c r="BG1161" s="60">
        <f t="shared" si="212"/>
        <v>337675.19607843139</v>
      </c>
      <c r="BH1161" s="137">
        <f>SUM(D1161,L1161,T1161,AB1161,AJ1161,AR1161,AZ1161)</f>
        <v>4953744440</v>
      </c>
      <c r="BI1161" s="149">
        <f>SUM(E1161,M1161,U1161,AC1161,AK1161,AS1161,BA1161)</f>
        <v>5695</v>
      </c>
      <c r="BJ1161" s="101" t="s">
        <v>66</v>
      </c>
      <c r="BK1161" s="48">
        <f t="shared" si="204"/>
        <v>182684864</v>
      </c>
      <c r="BL1161" s="63">
        <f>IFERROR(BK1161/BH1161,"-")</f>
        <v>3.6878136571776805E-2</v>
      </c>
      <c r="BM1161" s="48">
        <f t="shared" si="205"/>
        <v>1300</v>
      </c>
      <c r="BN1161" s="63">
        <f>IFERROR(BM1161/BI1161,"-")</f>
        <v>0.22827041264266901</v>
      </c>
      <c r="BO1161" s="60">
        <f t="shared" si="213"/>
        <v>140526.81846153847</v>
      </c>
    </row>
    <row r="1162" spans="2:67" s="106" customFormat="1">
      <c r="B1162" s="179"/>
      <c r="C1162" s="173"/>
      <c r="D1162" s="138"/>
      <c r="E1162" s="138"/>
      <c r="F1162" s="102" t="s">
        <v>68</v>
      </c>
      <c r="G1162" s="52">
        <v>1361507</v>
      </c>
      <c r="H1162" s="64">
        <f>IFERROR(G1162/D1161,"-")</f>
        <v>2.5912701954833528E-2</v>
      </c>
      <c r="I1162" s="52">
        <v>6</v>
      </c>
      <c r="J1162" s="64">
        <f>IFERROR(I1162/E1161,"-")</f>
        <v>0.1875</v>
      </c>
      <c r="K1162" s="61">
        <f t="shared" si="206"/>
        <v>226917.83333333334</v>
      </c>
      <c r="L1162" s="138"/>
      <c r="M1162" s="138"/>
      <c r="N1162" s="102" t="s">
        <v>68</v>
      </c>
      <c r="O1162" s="52">
        <v>409853</v>
      </c>
      <c r="P1162" s="64">
        <f>IFERROR(O1162/L1161,"-")</f>
        <v>6.9928505728260341E-3</v>
      </c>
      <c r="Q1162" s="52">
        <v>10</v>
      </c>
      <c r="R1162" s="64">
        <f>IFERROR(Q1162/M1161,"-")</f>
        <v>0.29411764705882354</v>
      </c>
      <c r="S1162" s="61">
        <f t="shared" si="207"/>
        <v>40985.300000000003</v>
      </c>
      <c r="T1162" s="138"/>
      <c r="U1162" s="138"/>
      <c r="V1162" s="102" t="s">
        <v>68</v>
      </c>
      <c r="W1162" s="52">
        <v>34889630</v>
      </c>
      <c r="X1162" s="50">
        <f>W1162/T1161</f>
        <v>2.0621327359684978E-2</v>
      </c>
      <c r="Y1162" s="52">
        <v>557</v>
      </c>
      <c r="Z1162" s="64">
        <f>IFERROR(Y1162/U1161,"-")</f>
        <v>0.22495961227786754</v>
      </c>
      <c r="AA1162" s="61">
        <f t="shared" si="208"/>
        <v>62638.473967684018</v>
      </c>
      <c r="AB1162" s="138"/>
      <c r="AC1162" s="138"/>
      <c r="AD1162" s="102" t="s">
        <v>68</v>
      </c>
      <c r="AE1162" s="52">
        <v>25841834</v>
      </c>
      <c r="AF1162" s="64">
        <f>IFERROR(AE1162/AB1161,"-")</f>
        <v>1.8946063776004093E-2</v>
      </c>
      <c r="AG1162" s="52">
        <v>452</v>
      </c>
      <c r="AH1162" s="64">
        <f>IFERROR(AG1162/AC1161,"-")</f>
        <v>0.29697766097240474</v>
      </c>
      <c r="AI1162" s="61">
        <f t="shared" si="209"/>
        <v>57172.199115044248</v>
      </c>
      <c r="AJ1162" s="138"/>
      <c r="AK1162" s="138"/>
      <c r="AL1162" s="102" t="s">
        <v>68</v>
      </c>
      <c r="AM1162" s="52">
        <v>16862879</v>
      </c>
      <c r="AN1162" s="64">
        <f>IFERROR(AM1162/AJ1161,"-")</f>
        <v>1.7144812758654634E-2</v>
      </c>
      <c r="AO1162" s="52">
        <v>298</v>
      </c>
      <c r="AP1162" s="64">
        <f>IFERROR(AO1162/AK1161,"-")</f>
        <v>0.31534391534391537</v>
      </c>
      <c r="AQ1162" s="61">
        <f t="shared" si="210"/>
        <v>56586.842281879195</v>
      </c>
      <c r="AR1162" s="138"/>
      <c r="AS1162" s="138"/>
      <c r="AT1162" s="102" t="s">
        <v>68</v>
      </c>
      <c r="AU1162" s="52">
        <v>10799671</v>
      </c>
      <c r="AV1162" s="64">
        <f>IFERROR(AU1162/AR1161,"-")</f>
        <v>1.8530960696402362E-2</v>
      </c>
      <c r="AW1162" s="52">
        <v>156</v>
      </c>
      <c r="AX1162" s="64">
        <f>IFERROR(AW1162/AS1161,"-")</f>
        <v>0.30708661417322836</v>
      </c>
      <c r="AY1162" s="61">
        <f t="shared" si="211"/>
        <v>69228.66025641025</v>
      </c>
      <c r="AZ1162" s="138"/>
      <c r="BA1162" s="138"/>
      <c r="BB1162" s="102" t="s">
        <v>68</v>
      </c>
      <c r="BC1162" s="52">
        <v>3413564</v>
      </c>
      <c r="BD1162" s="64">
        <f>IFERROR(BC1162/AZ1161,"-")</f>
        <v>1.5491028486983967E-2</v>
      </c>
      <c r="BE1162" s="52">
        <v>58</v>
      </c>
      <c r="BF1162" s="64">
        <f>IFERROR(BE1162/BA1161,"-")</f>
        <v>0.3258426966292135</v>
      </c>
      <c r="BG1162" s="61">
        <f t="shared" si="212"/>
        <v>58854.551724137928</v>
      </c>
      <c r="BH1162" s="138"/>
      <c r="BI1162" s="150"/>
      <c r="BJ1162" s="102" t="s">
        <v>68</v>
      </c>
      <c r="BK1162" s="52">
        <f t="shared" si="204"/>
        <v>93578938</v>
      </c>
      <c r="BL1162" s="64">
        <f>IFERROR(BK1162/BH1161,"-")</f>
        <v>1.8890546158251149E-2</v>
      </c>
      <c r="BM1162" s="52">
        <f t="shared" si="205"/>
        <v>1537</v>
      </c>
      <c r="BN1162" s="64">
        <f>IFERROR(BM1162/BI1161,"-")</f>
        <v>0.26988586479367865</v>
      </c>
      <c r="BO1162" s="61">
        <f t="shared" si="213"/>
        <v>60884.149642160053</v>
      </c>
    </row>
    <row r="1163" spans="2:67" s="106" customFormat="1">
      <c r="B1163" s="179"/>
      <c r="C1163" s="173"/>
      <c r="D1163" s="138"/>
      <c r="E1163" s="138"/>
      <c r="F1163" s="103" t="s">
        <v>70</v>
      </c>
      <c r="G1163" s="52">
        <v>145311</v>
      </c>
      <c r="H1163" s="64">
        <f>IFERROR(G1163/D1161,"-")</f>
        <v>2.7656123940301551E-3</v>
      </c>
      <c r="I1163" s="52">
        <v>5</v>
      </c>
      <c r="J1163" s="64">
        <f>IFERROR(I1163/E1161,"-")</f>
        <v>0.15625</v>
      </c>
      <c r="K1163" s="61">
        <f t="shared" si="206"/>
        <v>29062.2</v>
      </c>
      <c r="L1163" s="138"/>
      <c r="M1163" s="138"/>
      <c r="N1163" s="103" t="s">
        <v>70</v>
      </c>
      <c r="O1163" s="52">
        <v>61919</v>
      </c>
      <c r="P1163" s="64">
        <f>IFERROR(O1163/L1161,"-")</f>
        <v>1.0564527150437235E-3</v>
      </c>
      <c r="Q1163" s="52">
        <v>5</v>
      </c>
      <c r="R1163" s="64">
        <f>IFERROR(Q1163/M1161,"-")</f>
        <v>0.14705882352941177</v>
      </c>
      <c r="S1163" s="61">
        <f t="shared" si="207"/>
        <v>12383.8</v>
      </c>
      <c r="T1163" s="138"/>
      <c r="U1163" s="138"/>
      <c r="V1163" s="103" t="s">
        <v>70</v>
      </c>
      <c r="W1163" s="52">
        <v>28663637</v>
      </c>
      <c r="X1163" s="50">
        <f>W1163/T1161</f>
        <v>1.6941487825929327E-2</v>
      </c>
      <c r="Y1163" s="52">
        <v>537</v>
      </c>
      <c r="Z1163" s="64">
        <f>IFERROR(Y1163/U1161,"-")</f>
        <v>0.21688206785137318</v>
      </c>
      <c r="AA1163" s="61">
        <f t="shared" si="208"/>
        <v>53377.350093109868</v>
      </c>
      <c r="AB1163" s="138"/>
      <c r="AC1163" s="138"/>
      <c r="AD1163" s="103" t="s">
        <v>70</v>
      </c>
      <c r="AE1163" s="52">
        <v>16344578</v>
      </c>
      <c r="AF1163" s="64">
        <f>IFERROR(AE1163/AB1161,"-")</f>
        <v>1.1983105269535955E-2</v>
      </c>
      <c r="AG1163" s="52">
        <v>413</v>
      </c>
      <c r="AH1163" s="64">
        <f>IFERROR(AG1163/AC1161,"-")</f>
        <v>0.27135348226018396</v>
      </c>
      <c r="AI1163" s="61">
        <f t="shared" si="209"/>
        <v>39575.249394673127</v>
      </c>
      <c r="AJ1163" s="138"/>
      <c r="AK1163" s="138"/>
      <c r="AL1163" s="103" t="s">
        <v>70</v>
      </c>
      <c r="AM1163" s="52">
        <v>10377310</v>
      </c>
      <c r="AN1163" s="64">
        <f>IFERROR(AM1163/AJ1161,"-")</f>
        <v>1.0550810267245251E-2</v>
      </c>
      <c r="AO1163" s="52">
        <v>262</v>
      </c>
      <c r="AP1163" s="64">
        <f>IFERROR(AO1163/AK1161,"-")</f>
        <v>0.27724867724867724</v>
      </c>
      <c r="AQ1163" s="61">
        <f t="shared" si="210"/>
        <v>39608.053435114503</v>
      </c>
      <c r="AR1163" s="138"/>
      <c r="AS1163" s="138"/>
      <c r="AT1163" s="103" t="s">
        <v>70</v>
      </c>
      <c r="AU1163" s="52">
        <v>4495663</v>
      </c>
      <c r="AV1163" s="64">
        <f>IFERROR(AU1163/AR1161,"-")</f>
        <v>7.7140270622383161E-3</v>
      </c>
      <c r="AW1163" s="52">
        <v>135</v>
      </c>
      <c r="AX1163" s="64">
        <f>IFERROR(AW1163/AS1161,"-")</f>
        <v>0.26574803149606302</v>
      </c>
      <c r="AY1163" s="61">
        <f t="shared" si="211"/>
        <v>33301.207407407404</v>
      </c>
      <c r="AZ1163" s="138"/>
      <c r="BA1163" s="138"/>
      <c r="BB1163" s="103" t="s">
        <v>70</v>
      </c>
      <c r="BC1163" s="52">
        <v>2299633</v>
      </c>
      <c r="BD1163" s="64">
        <f>IFERROR(BC1163/AZ1161,"-")</f>
        <v>1.0435919851688265E-2</v>
      </c>
      <c r="BE1163" s="52">
        <v>21</v>
      </c>
      <c r="BF1163" s="64">
        <f>IFERROR(BE1163/BA1161,"-")</f>
        <v>0.11797752808988764</v>
      </c>
      <c r="BG1163" s="61">
        <f t="shared" si="212"/>
        <v>109506.33333333333</v>
      </c>
      <c r="BH1163" s="138"/>
      <c r="BI1163" s="150"/>
      <c r="BJ1163" s="103" t="s">
        <v>70</v>
      </c>
      <c r="BK1163" s="52">
        <f t="shared" si="204"/>
        <v>62388051</v>
      </c>
      <c r="BL1163" s="64">
        <f>IFERROR(BK1163/BH1161,"-")</f>
        <v>1.2594119812930842E-2</v>
      </c>
      <c r="BM1163" s="52">
        <f t="shared" si="205"/>
        <v>1378</v>
      </c>
      <c r="BN1163" s="64">
        <f>IFERROR(BM1163/BI1161,"-")</f>
        <v>0.24196663740122915</v>
      </c>
      <c r="BO1163" s="61">
        <f t="shared" si="213"/>
        <v>45274.347605224961</v>
      </c>
    </row>
    <row r="1164" spans="2:67" s="106" customFormat="1">
      <c r="B1164" s="179"/>
      <c r="C1164" s="173"/>
      <c r="D1164" s="138"/>
      <c r="E1164" s="138"/>
      <c r="F1164" s="103" t="s">
        <v>72</v>
      </c>
      <c r="G1164" s="52">
        <v>5860</v>
      </c>
      <c r="H1164" s="64">
        <f>IFERROR(G1164/D1161,"-")</f>
        <v>1.1152967517267592E-4</v>
      </c>
      <c r="I1164" s="52">
        <v>2</v>
      </c>
      <c r="J1164" s="64">
        <f>IFERROR(I1164/E1161,"-")</f>
        <v>6.25E-2</v>
      </c>
      <c r="K1164" s="61">
        <f t="shared" si="206"/>
        <v>2930</v>
      </c>
      <c r="L1164" s="138"/>
      <c r="M1164" s="138"/>
      <c r="N1164" s="103" t="s">
        <v>72</v>
      </c>
      <c r="O1164" s="52">
        <v>21806</v>
      </c>
      <c r="P1164" s="64">
        <f>IFERROR(O1164/L1161,"-")</f>
        <v>3.7205070986681688E-4</v>
      </c>
      <c r="Q1164" s="52">
        <v>3</v>
      </c>
      <c r="R1164" s="64">
        <f>IFERROR(Q1164/M1161,"-")</f>
        <v>8.8235294117647065E-2</v>
      </c>
      <c r="S1164" s="61">
        <f t="shared" si="207"/>
        <v>7268.666666666667</v>
      </c>
      <c r="T1164" s="138"/>
      <c r="U1164" s="138"/>
      <c r="V1164" s="103" t="s">
        <v>72</v>
      </c>
      <c r="W1164" s="52">
        <v>1109678</v>
      </c>
      <c r="X1164" s="50">
        <f>W1164/T1161</f>
        <v>6.558691881180886E-4</v>
      </c>
      <c r="Y1164" s="52">
        <v>88</v>
      </c>
      <c r="Z1164" s="64">
        <f>IFERROR(Y1164/U1161,"-")</f>
        <v>3.5541195476575124E-2</v>
      </c>
      <c r="AA1164" s="61">
        <f t="shared" si="208"/>
        <v>12609.977272727272</v>
      </c>
      <c r="AB1164" s="138"/>
      <c r="AC1164" s="138"/>
      <c r="AD1164" s="103" t="s">
        <v>72</v>
      </c>
      <c r="AE1164" s="52">
        <v>1114871</v>
      </c>
      <c r="AF1164" s="64">
        <f>IFERROR(AE1164/AB1161,"-")</f>
        <v>8.1737298784666202E-4</v>
      </c>
      <c r="AG1164" s="52">
        <v>76</v>
      </c>
      <c r="AH1164" s="64">
        <f>IFERROR(AG1164/AC1161,"-")</f>
        <v>4.9934296977660969E-2</v>
      </c>
      <c r="AI1164" s="61">
        <f t="shared" si="209"/>
        <v>14669.355263157895</v>
      </c>
      <c r="AJ1164" s="138"/>
      <c r="AK1164" s="138"/>
      <c r="AL1164" s="103" t="s">
        <v>72</v>
      </c>
      <c r="AM1164" s="52">
        <v>3861947</v>
      </c>
      <c r="AN1164" s="64">
        <f>IFERROR(AM1164/AJ1161,"-")</f>
        <v>3.9265156441464109E-3</v>
      </c>
      <c r="AO1164" s="52">
        <v>38</v>
      </c>
      <c r="AP1164" s="64">
        <f>IFERROR(AO1164/AK1161,"-")</f>
        <v>4.0211640211640212E-2</v>
      </c>
      <c r="AQ1164" s="61">
        <f t="shared" si="210"/>
        <v>101630.18421052632</v>
      </c>
      <c r="AR1164" s="138"/>
      <c r="AS1164" s="138"/>
      <c r="AT1164" s="103" t="s">
        <v>72</v>
      </c>
      <c r="AU1164" s="52">
        <v>93588</v>
      </c>
      <c r="AV1164" s="64">
        <f>IFERROR(AU1164/AR1161,"-")</f>
        <v>1.6058596133668371E-4</v>
      </c>
      <c r="AW1164" s="52">
        <v>12</v>
      </c>
      <c r="AX1164" s="64">
        <f>IFERROR(AW1164/AS1161,"-")</f>
        <v>2.3622047244094488E-2</v>
      </c>
      <c r="AY1164" s="61">
        <f t="shared" si="211"/>
        <v>7799</v>
      </c>
      <c r="AZ1164" s="138"/>
      <c r="BA1164" s="138"/>
      <c r="BB1164" s="103" t="s">
        <v>72</v>
      </c>
      <c r="BC1164" s="52">
        <v>32589</v>
      </c>
      <c r="BD1164" s="64">
        <f>IFERROR(BC1164/AZ1161,"-")</f>
        <v>1.4789150792612077E-4</v>
      </c>
      <c r="BE1164" s="52">
        <v>3</v>
      </c>
      <c r="BF1164" s="64">
        <f>IFERROR(BE1164/BA1161,"-")</f>
        <v>1.6853932584269662E-2</v>
      </c>
      <c r="BG1164" s="61">
        <f t="shared" si="212"/>
        <v>10863</v>
      </c>
      <c r="BH1164" s="138"/>
      <c r="BI1164" s="150"/>
      <c r="BJ1164" s="103" t="s">
        <v>72</v>
      </c>
      <c r="BK1164" s="52">
        <f t="shared" si="204"/>
        <v>6240339</v>
      </c>
      <c r="BL1164" s="64">
        <f>IFERROR(BK1164/BH1161,"-")</f>
        <v>1.2597216258495563E-3</v>
      </c>
      <c r="BM1164" s="52">
        <f t="shared" si="205"/>
        <v>222</v>
      </c>
      <c r="BN1164" s="64">
        <f>IFERROR(BM1164/BI1161,"-")</f>
        <v>3.8981562774363474E-2</v>
      </c>
      <c r="BO1164" s="61">
        <f t="shared" si="213"/>
        <v>28109.635135135137</v>
      </c>
    </row>
    <row r="1165" spans="2:67" s="106" customFormat="1">
      <c r="B1165" s="179"/>
      <c r="C1165" s="173"/>
      <c r="D1165" s="138"/>
      <c r="E1165" s="138"/>
      <c r="F1165" s="103" t="s">
        <v>74</v>
      </c>
      <c r="G1165" s="52">
        <v>58334</v>
      </c>
      <c r="H1165" s="64">
        <f>IFERROR(G1165/D1161,"-")</f>
        <v>1.1102341418981019E-3</v>
      </c>
      <c r="I1165" s="52">
        <v>3</v>
      </c>
      <c r="J1165" s="64">
        <f>IFERROR(I1165/E1161,"-")</f>
        <v>9.375E-2</v>
      </c>
      <c r="K1165" s="61">
        <f t="shared" si="206"/>
        <v>19444.666666666668</v>
      </c>
      <c r="L1165" s="138"/>
      <c r="M1165" s="138"/>
      <c r="N1165" s="103" t="s">
        <v>74</v>
      </c>
      <c r="O1165" s="52">
        <v>49929</v>
      </c>
      <c r="P1165" s="64">
        <f>IFERROR(O1165/L1161,"-")</f>
        <v>8.5188112872330098E-4</v>
      </c>
      <c r="Q1165" s="52">
        <v>5</v>
      </c>
      <c r="R1165" s="64">
        <f>IFERROR(Q1165/M1161,"-")</f>
        <v>0.14705882352941177</v>
      </c>
      <c r="S1165" s="61">
        <f t="shared" si="207"/>
        <v>9985.7999999999993</v>
      </c>
      <c r="T1165" s="138"/>
      <c r="U1165" s="138"/>
      <c r="V1165" s="103" t="s">
        <v>74</v>
      </c>
      <c r="W1165" s="52">
        <v>49571728</v>
      </c>
      <c r="X1165" s="50">
        <f>W1165/T1161</f>
        <v>2.9299102079135317E-2</v>
      </c>
      <c r="Y1165" s="52">
        <v>784</v>
      </c>
      <c r="Z1165" s="64">
        <f>IFERROR(Y1165/U1161,"-")</f>
        <v>0.31663974151857838</v>
      </c>
      <c r="AA1165" s="61">
        <f t="shared" si="208"/>
        <v>63229.244897959186</v>
      </c>
      <c r="AB1165" s="138"/>
      <c r="AC1165" s="138"/>
      <c r="AD1165" s="103" t="s">
        <v>74</v>
      </c>
      <c r="AE1165" s="52">
        <v>38240505</v>
      </c>
      <c r="AF1165" s="64">
        <f>IFERROR(AE1165/AB1161,"-")</f>
        <v>2.8036208519743738E-2</v>
      </c>
      <c r="AG1165" s="52">
        <v>526</v>
      </c>
      <c r="AH1165" s="64">
        <f>IFERROR(AG1165/AC1161,"-")</f>
        <v>0.34559789750328518</v>
      </c>
      <c r="AI1165" s="61">
        <f t="shared" si="209"/>
        <v>72700.579847908739</v>
      </c>
      <c r="AJ1165" s="138"/>
      <c r="AK1165" s="138"/>
      <c r="AL1165" s="103" t="s">
        <v>74</v>
      </c>
      <c r="AM1165" s="52">
        <v>26317971</v>
      </c>
      <c r="AN1165" s="64">
        <f>IFERROR(AM1165/AJ1161,"-")</f>
        <v>2.6757986283522682E-2</v>
      </c>
      <c r="AO1165" s="52">
        <v>316</v>
      </c>
      <c r="AP1165" s="64">
        <f>IFERROR(AO1165/AK1161,"-")</f>
        <v>0.33439153439153441</v>
      </c>
      <c r="AQ1165" s="61">
        <f t="shared" si="210"/>
        <v>83284.718354430384</v>
      </c>
      <c r="AR1165" s="138"/>
      <c r="AS1165" s="138"/>
      <c r="AT1165" s="103" t="s">
        <v>74</v>
      </c>
      <c r="AU1165" s="52">
        <v>8279298</v>
      </c>
      <c r="AV1165" s="64">
        <f>IFERROR(AU1165/AR1161,"-")</f>
        <v>1.4206298120730038E-2</v>
      </c>
      <c r="AW1165" s="52">
        <v>146</v>
      </c>
      <c r="AX1165" s="64">
        <f>IFERROR(AW1165/AS1161,"-")</f>
        <v>0.2874015748031496</v>
      </c>
      <c r="AY1165" s="61">
        <f t="shared" si="211"/>
        <v>56707.520547945205</v>
      </c>
      <c r="AZ1165" s="138"/>
      <c r="BA1165" s="138"/>
      <c r="BB1165" s="103" t="s">
        <v>74</v>
      </c>
      <c r="BC1165" s="52">
        <v>4603517</v>
      </c>
      <c r="BD1165" s="64">
        <f>IFERROR(BC1165/AZ1161,"-")</f>
        <v>2.0891131083909654E-2</v>
      </c>
      <c r="BE1165" s="52">
        <v>35</v>
      </c>
      <c r="BF1165" s="64">
        <f>IFERROR(BE1165/BA1161,"-")</f>
        <v>0.19662921348314608</v>
      </c>
      <c r="BG1165" s="61">
        <f t="shared" si="212"/>
        <v>131529.05714285714</v>
      </c>
      <c r="BH1165" s="138"/>
      <c r="BI1165" s="150"/>
      <c r="BJ1165" s="103" t="s">
        <v>74</v>
      </c>
      <c r="BK1165" s="52">
        <f t="shared" si="204"/>
        <v>127121282</v>
      </c>
      <c r="BL1165" s="64">
        <f>IFERROR(BK1165/BH1161,"-")</f>
        <v>2.5661655246793473E-2</v>
      </c>
      <c r="BM1165" s="52">
        <f t="shared" si="205"/>
        <v>1815</v>
      </c>
      <c r="BN1165" s="64">
        <f>IFERROR(BM1165/BI1161,"-")</f>
        <v>0.31870061457418786</v>
      </c>
      <c r="BO1165" s="61">
        <f t="shared" si="213"/>
        <v>70039.273829201105</v>
      </c>
    </row>
    <row r="1166" spans="2:67" s="106" customFormat="1">
      <c r="B1166" s="179"/>
      <c r="C1166" s="173"/>
      <c r="D1166" s="138"/>
      <c r="E1166" s="138"/>
      <c r="F1166" s="103" t="s">
        <v>76</v>
      </c>
      <c r="G1166" s="52">
        <v>243090</v>
      </c>
      <c r="H1166" s="64">
        <f>IFERROR(G1166/D1161,"-")</f>
        <v>4.6265782828883596E-3</v>
      </c>
      <c r="I1166" s="52">
        <v>6</v>
      </c>
      <c r="J1166" s="64">
        <f>IFERROR(I1166/E1161,"-")</f>
        <v>0.1875</v>
      </c>
      <c r="K1166" s="61">
        <f t="shared" si="206"/>
        <v>40515</v>
      </c>
      <c r="L1166" s="138"/>
      <c r="M1166" s="138"/>
      <c r="N1166" s="103" t="s">
        <v>76</v>
      </c>
      <c r="O1166" s="52">
        <v>468841</v>
      </c>
      <c r="P1166" s="64">
        <f>IFERROR(O1166/L1161,"-")</f>
        <v>7.9992950043413884E-3</v>
      </c>
      <c r="Q1166" s="52">
        <v>7</v>
      </c>
      <c r="R1166" s="64">
        <f>IFERROR(Q1166/M1161,"-")</f>
        <v>0.20588235294117646</v>
      </c>
      <c r="S1166" s="61">
        <f t="shared" si="207"/>
        <v>66977.28571428571</v>
      </c>
      <c r="T1166" s="138"/>
      <c r="U1166" s="138"/>
      <c r="V1166" s="103" t="s">
        <v>76</v>
      </c>
      <c r="W1166" s="52">
        <v>44184562</v>
      </c>
      <c r="X1166" s="50">
        <f>W1166/T1161</f>
        <v>2.6115046712914331E-2</v>
      </c>
      <c r="Y1166" s="52">
        <v>594</v>
      </c>
      <c r="Z1166" s="64">
        <f>IFERROR(Y1166/U1161,"-")</f>
        <v>0.23990306946688206</v>
      </c>
      <c r="AA1166" s="61">
        <f t="shared" si="208"/>
        <v>74384.784511784514</v>
      </c>
      <c r="AB1166" s="138"/>
      <c r="AC1166" s="138"/>
      <c r="AD1166" s="103" t="s">
        <v>76</v>
      </c>
      <c r="AE1166" s="52">
        <v>34348867</v>
      </c>
      <c r="AF1166" s="64">
        <f>IFERROR(AE1166/AB1161,"-")</f>
        <v>2.5183035569978598E-2</v>
      </c>
      <c r="AG1166" s="52">
        <v>481</v>
      </c>
      <c r="AH1166" s="64">
        <f>IFERROR(AG1166/AC1161,"-")</f>
        <v>0.31603153745072271</v>
      </c>
      <c r="AI1166" s="61">
        <f t="shared" si="209"/>
        <v>71411.365904365899</v>
      </c>
      <c r="AJ1166" s="138"/>
      <c r="AK1166" s="138"/>
      <c r="AL1166" s="103" t="s">
        <v>76</v>
      </c>
      <c r="AM1166" s="52">
        <v>20101875</v>
      </c>
      <c r="AN1166" s="64">
        <f>IFERROR(AM1166/AJ1161,"-")</f>
        <v>2.0437962163689878E-2</v>
      </c>
      <c r="AO1166" s="52">
        <v>329</v>
      </c>
      <c r="AP1166" s="64">
        <f>IFERROR(AO1166/AK1161,"-")</f>
        <v>0.34814814814814815</v>
      </c>
      <c r="AQ1166" s="61">
        <f t="shared" si="210"/>
        <v>61099.924012158051</v>
      </c>
      <c r="AR1166" s="138"/>
      <c r="AS1166" s="138"/>
      <c r="AT1166" s="103" t="s">
        <v>76</v>
      </c>
      <c r="AU1166" s="52">
        <v>11539585</v>
      </c>
      <c r="AV1166" s="64">
        <f>IFERROR(AU1166/AR1161,"-")</f>
        <v>1.9800565784623834E-2</v>
      </c>
      <c r="AW1166" s="52">
        <v>166</v>
      </c>
      <c r="AX1166" s="64">
        <f>IFERROR(AW1166/AS1161,"-")</f>
        <v>0.32677165354330706</v>
      </c>
      <c r="AY1166" s="61">
        <f t="shared" si="211"/>
        <v>69515.572289156626</v>
      </c>
      <c r="AZ1166" s="138"/>
      <c r="BA1166" s="138"/>
      <c r="BB1166" s="103" t="s">
        <v>76</v>
      </c>
      <c r="BC1166" s="52">
        <v>3089711</v>
      </c>
      <c r="BD1166" s="64">
        <f>IFERROR(BC1166/AZ1161,"-")</f>
        <v>1.4021357477858251E-2</v>
      </c>
      <c r="BE1166" s="52">
        <v>42</v>
      </c>
      <c r="BF1166" s="64">
        <f>IFERROR(BE1166/BA1161,"-")</f>
        <v>0.23595505617977527</v>
      </c>
      <c r="BG1166" s="61">
        <f t="shared" si="212"/>
        <v>73564.547619047618</v>
      </c>
      <c r="BH1166" s="138"/>
      <c r="BI1166" s="150"/>
      <c r="BJ1166" s="103" t="s">
        <v>76</v>
      </c>
      <c r="BK1166" s="52">
        <f t="shared" si="204"/>
        <v>113976531</v>
      </c>
      <c r="BL1166" s="64">
        <f>IFERROR(BK1166/BH1161,"-")</f>
        <v>2.3008157239536562E-2</v>
      </c>
      <c r="BM1166" s="52">
        <f t="shared" si="205"/>
        <v>1625</v>
      </c>
      <c r="BN1166" s="64">
        <f>IFERROR(BM1166/BI1161,"-")</f>
        <v>0.28533801580333629</v>
      </c>
      <c r="BO1166" s="61">
        <f t="shared" si="213"/>
        <v>70139.403692307693</v>
      </c>
    </row>
    <row r="1167" spans="2:67" s="106" customFormat="1">
      <c r="B1167" s="179"/>
      <c r="C1167" s="173"/>
      <c r="D1167" s="138"/>
      <c r="E1167" s="138"/>
      <c r="F1167" s="103" t="s">
        <v>77</v>
      </c>
      <c r="G1167" s="52">
        <v>100659</v>
      </c>
      <c r="H1167" s="64">
        <f>IFERROR(G1167/D1161,"-")</f>
        <v>1.915779108055697E-3</v>
      </c>
      <c r="I1167" s="52">
        <v>3</v>
      </c>
      <c r="J1167" s="64">
        <f>IFERROR(I1167/E1161,"-")</f>
        <v>9.375E-2</v>
      </c>
      <c r="K1167" s="61">
        <f t="shared" si="206"/>
        <v>33553</v>
      </c>
      <c r="L1167" s="138"/>
      <c r="M1167" s="138"/>
      <c r="N1167" s="103" t="s">
        <v>77</v>
      </c>
      <c r="O1167" s="52">
        <v>3029029</v>
      </c>
      <c r="P1167" s="64">
        <f>IFERROR(O1167/L1161,"-")</f>
        <v>5.1680839661431464E-2</v>
      </c>
      <c r="Q1167" s="52">
        <v>3</v>
      </c>
      <c r="R1167" s="64">
        <f>IFERROR(Q1167/M1161,"-")</f>
        <v>8.8235294117647065E-2</v>
      </c>
      <c r="S1167" s="61">
        <f t="shared" si="207"/>
        <v>1009676.3333333334</v>
      </c>
      <c r="T1167" s="138"/>
      <c r="U1167" s="138"/>
      <c r="V1167" s="103" t="s">
        <v>77</v>
      </c>
      <c r="W1167" s="52">
        <v>24518496</v>
      </c>
      <c r="X1167" s="50">
        <f>W1167/T1161</f>
        <v>1.4491524627321261E-2</v>
      </c>
      <c r="Y1167" s="52">
        <v>155</v>
      </c>
      <c r="Z1167" s="64">
        <f>IFERROR(Y1167/U1161,"-")</f>
        <v>6.2600969305331183E-2</v>
      </c>
      <c r="AA1167" s="61">
        <f t="shared" si="208"/>
        <v>158183.84516129032</v>
      </c>
      <c r="AB1167" s="138"/>
      <c r="AC1167" s="138"/>
      <c r="AD1167" s="103" t="s">
        <v>77</v>
      </c>
      <c r="AE1167" s="52">
        <v>48324552</v>
      </c>
      <c r="AF1167" s="64">
        <f>IFERROR(AE1167/AB1161,"-")</f>
        <v>3.5429375644887517E-2</v>
      </c>
      <c r="AG1167" s="52">
        <v>190</v>
      </c>
      <c r="AH1167" s="64">
        <f>IFERROR(AG1167/AC1161,"-")</f>
        <v>0.12483574244415244</v>
      </c>
      <c r="AI1167" s="61">
        <f t="shared" si="209"/>
        <v>254339.74736842106</v>
      </c>
      <c r="AJ1167" s="138"/>
      <c r="AK1167" s="138"/>
      <c r="AL1167" s="103" t="s">
        <v>77</v>
      </c>
      <c r="AM1167" s="52">
        <v>47805751</v>
      </c>
      <c r="AN1167" s="64">
        <f>IFERROR(AM1167/AJ1161,"-")</f>
        <v>4.8605024662862525E-2</v>
      </c>
      <c r="AO1167" s="52">
        <v>154</v>
      </c>
      <c r="AP1167" s="64">
        <f>IFERROR(AO1167/AK1161,"-")</f>
        <v>0.16296296296296298</v>
      </c>
      <c r="AQ1167" s="61">
        <f t="shared" si="210"/>
        <v>310426.95454545453</v>
      </c>
      <c r="AR1167" s="138"/>
      <c r="AS1167" s="138"/>
      <c r="AT1167" s="103" t="s">
        <v>77</v>
      </c>
      <c r="AU1167" s="52">
        <v>37893106</v>
      </c>
      <c r="AV1167" s="64">
        <f>IFERROR(AU1167/AR1161,"-")</f>
        <v>6.5020097181720499E-2</v>
      </c>
      <c r="AW1167" s="52">
        <v>96</v>
      </c>
      <c r="AX1167" s="64">
        <f>IFERROR(AW1167/AS1161,"-")</f>
        <v>0.1889763779527559</v>
      </c>
      <c r="AY1167" s="61">
        <f t="shared" si="211"/>
        <v>394719.85416666669</v>
      </c>
      <c r="AZ1167" s="138"/>
      <c r="BA1167" s="138"/>
      <c r="BB1167" s="103" t="s">
        <v>77</v>
      </c>
      <c r="BC1167" s="52">
        <v>9617736</v>
      </c>
      <c r="BD1167" s="64">
        <f>IFERROR(BC1167/AZ1161,"-")</f>
        <v>4.3646060936982943E-2</v>
      </c>
      <c r="BE1167" s="52">
        <v>29</v>
      </c>
      <c r="BF1167" s="64">
        <f>IFERROR(BE1167/BA1161,"-")</f>
        <v>0.16292134831460675</v>
      </c>
      <c r="BG1167" s="61">
        <f t="shared" si="212"/>
        <v>331646.06896551722</v>
      </c>
      <c r="BH1167" s="138"/>
      <c r="BI1167" s="150"/>
      <c r="BJ1167" s="103" t="s">
        <v>77</v>
      </c>
      <c r="BK1167" s="52">
        <f t="shared" si="204"/>
        <v>171289329</v>
      </c>
      <c r="BL1167" s="64">
        <f>IFERROR(BK1167/BH1161,"-")</f>
        <v>3.457774842337244E-2</v>
      </c>
      <c r="BM1167" s="52">
        <f t="shared" si="205"/>
        <v>630</v>
      </c>
      <c r="BN1167" s="64">
        <f>IFERROR(BM1167/BI1161,"-")</f>
        <v>0.1106233538191396</v>
      </c>
      <c r="BO1167" s="61">
        <f t="shared" si="213"/>
        <v>271887.82380952383</v>
      </c>
    </row>
    <row r="1168" spans="2:67" s="106" customFormat="1">
      <c r="B1168" s="179"/>
      <c r="C1168" s="173"/>
      <c r="D1168" s="138"/>
      <c r="E1168" s="138"/>
      <c r="F1168" s="103" t="s">
        <v>79</v>
      </c>
      <c r="G1168" s="52">
        <v>0</v>
      </c>
      <c r="H1168" s="64">
        <f>IFERROR(G1168/D1161,"-")</f>
        <v>0</v>
      </c>
      <c r="I1168" s="52">
        <v>0</v>
      </c>
      <c r="J1168" s="64">
        <f>IFERROR(I1168/E1161,"-")</f>
        <v>0</v>
      </c>
      <c r="K1168" s="61" t="str">
        <f t="shared" si="206"/>
        <v>-</v>
      </c>
      <c r="L1168" s="138"/>
      <c r="M1168" s="138"/>
      <c r="N1168" s="103" t="s">
        <v>79</v>
      </c>
      <c r="O1168" s="52">
        <v>0</v>
      </c>
      <c r="P1168" s="64">
        <f>IFERROR(O1168/L1161,"-")</f>
        <v>0</v>
      </c>
      <c r="Q1168" s="52">
        <v>0</v>
      </c>
      <c r="R1168" s="64">
        <f>IFERROR(Q1168/M1161,"-")</f>
        <v>0</v>
      </c>
      <c r="S1168" s="61" t="str">
        <f t="shared" si="207"/>
        <v>-</v>
      </c>
      <c r="T1168" s="138"/>
      <c r="U1168" s="138"/>
      <c r="V1168" s="103" t="s">
        <v>79</v>
      </c>
      <c r="W1168" s="52">
        <v>59912</v>
      </c>
      <c r="X1168" s="50">
        <f>W1168/T1161</f>
        <v>3.5410663993096124E-5</v>
      </c>
      <c r="Y1168" s="52">
        <v>6</v>
      </c>
      <c r="Z1168" s="64">
        <f>IFERROR(Y1168/U1161,"-")</f>
        <v>2.4232633279483036E-3</v>
      </c>
      <c r="AA1168" s="61">
        <f t="shared" si="208"/>
        <v>9985.3333333333339</v>
      </c>
      <c r="AB1168" s="138"/>
      <c r="AC1168" s="138"/>
      <c r="AD1168" s="103" t="s">
        <v>79</v>
      </c>
      <c r="AE1168" s="52">
        <v>6819</v>
      </c>
      <c r="AF1168" s="64">
        <f>IFERROR(AE1168/AB1161,"-")</f>
        <v>4.9993823537668382E-6</v>
      </c>
      <c r="AG1168" s="52">
        <v>2</v>
      </c>
      <c r="AH1168" s="64">
        <f>IFERROR(AG1168/AC1161,"-")</f>
        <v>1.3140604467805519E-3</v>
      </c>
      <c r="AI1168" s="61">
        <f t="shared" si="209"/>
        <v>3409.5</v>
      </c>
      <c r="AJ1168" s="138"/>
      <c r="AK1168" s="138"/>
      <c r="AL1168" s="103" t="s">
        <v>79</v>
      </c>
      <c r="AM1168" s="52">
        <v>27964</v>
      </c>
      <c r="AN1168" s="64">
        <f>IFERROR(AM1168/AJ1161,"-")</f>
        <v>2.8431535562997172E-5</v>
      </c>
      <c r="AO1168" s="52">
        <v>6</v>
      </c>
      <c r="AP1168" s="64">
        <f>IFERROR(AO1168/AK1161,"-")</f>
        <v>6.3492063492063492E-3</v>
      </c>
      <c r="AQ1168" s="61">
        <f t="shared" si="210"/>
        <v>4660.666666666667</v>
      </c>
      <c r="AR1168" s="138"/>
      <c r="AS1168" s="138"/>
      <c r="AT1168" s="103" t="s">
        <v>79</v>
      </c>
      <c r="AU1168" s="52">
        <v>1546</v>
      </c>
      <c r="AV1168" s="64">
        <f>IFERROR(AU1168/AR1161,"-")</f>
        <v>2.6527535178282797E-6</v>
      </c>
      <c r="AW1168" s="52">
        <v>2</v>
      </c>
      <c r="AX1168" s="64">
        <f>IFERROR(AW1168/AS1161,"-")</f>
        <v>3.937007874015748E-3</v>
      </c>
      <c r="AY1168" s="61">
        <f t="shared" si="211"/>
        <v>773</v>
      </c>
      <c r="AZ1168" s="138"/>
      <c r="BA1168" s="138"/>
      <c r="BB1168" s="103" t="s">
        <v>79</v>
      </c>
      <c r="BC1168" s="52">
        <v>2896</v>
      </c>
      <c r="BD1168" s="64">
        <f>IFERROR(BC1168/AZ1161,"-")</f>
        <v>1.3142281351193523E-5</v>
      </c>
      <c r="BE1168" s="52">
        <v>2</v>
      </c>
      <c r="BF1168" s="64">
        <f>IFERROR(BE1168/BA1161,"-")</f>
        <v>1.1235955056179775E-2</v>
      </c>
      <c r="BG1168" s="61">
        <f t="shared" si="212"/>
        <v>1448</v>
      </c>
      <c r="BH1168" s="138"/>
      <c r="BI1168" s="150"/>
      <c r="BJ1168" s="103" t="s">
        <v>79</v>
      </c>
      <c r="BK1168" s="52">
        <f t="shared" si="204"/>
        <v>99137</v>
      </c>
      <c r="BL1168" s="64">
        <f>IFERROR(BK1168/BH1161,"-")</f>
        <v>2.001253823259401E-5</v>
      </c>
      <c r="BM1168" s="52">
        <f t="shared" si="205"/>
        <v>18</v>
      </c>
      <c r="BN1168" s="64">
        <f>IFERROR(BM1168/BI1161,"-")</f>
        <v>3.1606672519754169E-3</v>
      </c>
      <c r="BO1168" s="61">
        <f t="shared" si="213"/>
        <v>5507.6111111111113</v>
      </c>
    </row>
    <row r="1169" spans="2:67" s="106" customFormat="1">
      <c r="B1169" s="179"/>
      <c r="C1169" s="173"/>
      <c r="D1169" s="138"/>
      <c r="E1169" s="138"/>
      <c r="F1169" s="103" t="s">
        <v>81</v>
      </c>
      <c r="G1169" s="52">
        <v>0</v>
      </c>
      <c r="H1169" s="64">
        <f>IFERROR(G1169/D1161,"-")</f>
        <v>0</v>
      </c>
      <c r="I1169" s="52">
        <v>0</v>
      </c>
      <c r="J1169" s="64">
        <f>IFERROR(I1169/E1161,"-")</f>
        <v>0</v>
      </c>
      <c r="K1169" s="61" t="str">
        <f t="shared" si="206"/>
        <v>-</v>
      </c>
      <c r="L1169" s="138"/>
      <c r="M1169" s="138"/>
      <c r="N1169" s="103" t="s">
        <v>81</v>
      </c>
      <c r="O1169" s="52">
        <v>0</v>
      </c>
      <c r="P1169" s="64">
        <f>IFERROR(O1169/L1161,"-")</f>
        <v>0</v>
      </c>
      <c r="Q1169" s="52">
        <v>0</v>
      </c>
      <c r="R1169" s="64">
        <f>IFERROR(Q1169/M1161,"-")</f>
        <v>0</v>
      </c>
      <c r="S1169" s="61" t="str">
        <f t="shared" si="207"/>
        <v>-</v>
      </c>
      <c r="T1169" s="138"/>
      <c r="U1169" s="138"/>
      <c r="V1169" s="103" t="s">
        <v>81</v>
      </c>
      <c r="W1169" s="52">
        <v>470633</v>
      </c>
      <c r="X1169" s="50">
        <f>W1169/T1161</f>
        <v>2.7816509258684084E-4</v>
      </c>
      <c r="Y1169" s="52">
        <v>28</v>
      </c>
      <c r="Z1169" s="64">
        <f>IFERROR(Y1169/U1161,"-")</f>
        <v>1.1308562197092083E-2</v>
      </c>
      <c r="AA1169" s="61">
        <f t="shared" si="208"/>
        <v>16808.321428571428</v>
      </c>
      <c r="AB1169" s="138"/>
      <c r="AC1169" s="138"/>
      <c r="AD1169" s="103" t="s">
        <v>81</v>
      </c>
      <c r="AE1169" s="52">
        <v>249529</v>
      </c>
      <c r="AF1169" s="64">
        <f>IFERROR(AE1169/AB1161,"-")</f>
        <v>1.8294337576669386E-4</v>
      </c>
      <c r="AG1169" s="52">
        <v>14</v>
      </c>
      <c r="AH1169" s="64">
        <f>IFERROR(AG1169/AC1161,"-")</f>
        <v>9.1984231274638631E-3</v>
      </c>
      <c r="AI1169" s="61">
        <f t="shared" si="209"/>
        <v>17823.5</v>
      </c>
      <c r="AJ1169" s="138"/>
      <c r="AK1169" s="138"/>
      <c r="AL1169" s="103" t="s">
        <v>81</v>
      </c>
      <c r="AM1169" s="52">
        <v>141877</v>
      </c>
      <c r="AN1169" s="64">
        <f>IFERROR(AM1169/AJ1161,"-")</f>
        <v>1.4424906919866077E-4</v>
      </c>
      <c r="AO1169" s="52">
        <v>7</v>
      </c>
      <c r="AP1169" s="64">
        <f>IFERROR(AO1169/AK1161,"-")</f>
        <v>7.4074074074074077E-3</v>
      </c>
      <c r="AQ1169" s="61">
        <f t="shared" si="210"/>
        <v>20268.142857142859</v>
      </c>
      <c r="AR1169" s="138"/>
      <c r="AS1169" s="138"/>
      <c r="AT1169" s="103" t="s">
        <v>81</v>
      </c>
      <c r="AU1169" s="52">
        <v>90624</v>
      </c>
      <c r="AV1169" s="64">
        <f>IFERROR(AU1169/AR1161,"-")</f>
        <v>1.5550008719254204E-4</v>
      </c>
      <c r="AW1169" s="52">
        <v>2</v>
      </c>
      <c r="AX1169" s="64">
        <f>IFERROR(AW1169/AS1161,"-")</f>
        <v>3.937007874015748E-3</v>
      </c>
      <c r="AY1169" s="61">
        <f t="shared" si="211"/>
        <v>45312</v>
      </c>
      <c r="AZ1169" s="138"/>
      <c r="BA1169" s="138"/>
      <c r="BB1169" s="103" t="s">
        <v>81</v>
      </c>
      <c r="BC1169" s="52">
        <v>0</v>
      </c>
      <c r="BD1169" s="64">
        <f>IFERROR(BC1169/AZ1161,"-")</f>
        <v>0</v>
      </c>
      <c r="BE1169" s="52">
        <v>0</v>
      </c>
      <c r="BF1169" s="64">
        <f>IFERROR(BE1169/BA1161,"-")</f>
        <v>0</v>
      </c>
      <c r="BG1169" s="61" t="str">
        <f t="shared" si="212"/>
        <v>-</v>
      </c>
      <c r="BH1169" s="138"/>
      <c r="BI1169" s="150"/>
      <c r="BJ1169" s="103" t="s">
        <v>81</v>
      </c>
      <c r="BK1169" s="52">
        <f t="shared" si="204"/>
        <v>952663</v>
      </c>
      <c r="BL1169" s="64">
        <f>IFERROR(BK1169/BH1161,"-")</f>
        <v>1.9231169704830392E-4</v>
      </c>
      <c r="BM1169" s="52">
        <f t="shared" si="205"/>
        <v>51</v>
      </c>
      <c r="BN1169" s="64">
        <f>IFERROR(BM1169/BI1161,"-")</f>
        <v>8.9552238805970154E-3</v>
      </c>
      <c r="BO1169" s="61">
        <f t="shared" si="213"/>
        <v>18679.666666666668</v>
      </c>
    </row>
    <row r="1170" spans="2:67" s="106" customFormat="1">
      <c r="B1170" s="179"/>
      <c r="C1170" s="173"/>
      <c r="D1170" s="138"/>
      <c r="E1170" s="138"/>
      <c r="F1170" s="103" t="s">
        <v>83</v>
      </c>
      <c r="G1170" s="52">
        <v>4801</v>
      </c>
      <c r="H1170" s="64">
        <f>IFERROR(G1170/D1161,"-")</f>
        <v>9.1374397696931237E-5</v>
      </c>
      <c r="I1170" s="52">
        <v>1</v>
      </c>
      <c r="J1170" s="64">
        <f>IFERROR(I1170/E1161,"-")</f>
        <v>3.125E-2</v>
      </c>
      <c r="K1170" s="61">
        <f t="shared" si="206"/>
        <v>4801</v>
      </c>
      <c r="L1170" s="138"/>
      <c r="M1170" s="138"/>
      <c r="N1170" s="103" t="s">
        <v>83</v>
      </c>
      <c r="O1170" s="52">
        <v>1606</v>
      </c>
      <c r="P1170" s="64">
        <f>IFERROR(O1170/L1161,"-")</f>
        <v>2.7401331745671282E-5</v>
      </c>
      <c r="Q1170" s="52">
        <v>1</v>
      </c>
      <c r="R1170" s="64">
        <f>IFERROR(Q1170/M1161,"-")</f>
        <v>2.9411764705882353E-2</v>
      </c>
      <c r="S1170" s="61">
        <f t="shared" si="207"/>
        <v>1606</v>
      </c>
      <c r="T1170" s="138"/>
      <c r="U1170" s="138"/>
      <c r="V1170" s="103" t="s">
        <v>83</v>
      </c>
      <c r="W1170" s="52">
        <v>1443907</v>
      </c>
      <c r="X1170" s="50">
        <f>W1170/T1161</f>
        <v>8.5341343327345858E-4</v>
      </c>
      <c r="Y1170" s="52">
        <v>121</v>
      </c>
      <c r="Z1170" s="64">
        <f>IFERROR(Y1170/U1161,"-")</f>
        <v>4.8869143780290794E-2</v>
      </c>
      <c r="AA1170" s="61">
        <f t="shared" si="208"/>
        <v>11933.115702479339</v>
      </c>
      <c r="AB1170" s="138"/>
      <c r="AC1170" s="138"/>
      <c r="AD1170" s="103" t="s">
        <v>83</v>
      </c>
      <c r="AE1170" s="52">
        <v>1463132</v>
      </c>
      <c r="AF1170" s="64">
        <f>IFERROR(AE1170/AB1161,"-")</f>
        <v>1.0727022000339612E-3</v>
      </c>
      <c r="AG1170" s="52">
        <v>103</v>
      </c>
      <c r="AH1170" s="64">
        <f>IFERROR(AG1170/AC1161,"-")</f>
        <v>6.7674113009198428E-2</v>
      </c>
      <c r="AI1170" s="61">
        <f t="shared" si="209"/>
        <v>14205.165048543689</v>
      </c>
      <c r="AJ1170" s="138"/>
      <c r="AK1170" s="138"/>
      <c r="AL1170" s="103" t="s">
        <v>83</v>
      </c>
      <c r="AM1170" s="52">
        <v>2358445</v>
      </c>
      <c r="AN1170" s="64">
        <f>IFERROR(AM1170/AJ1161,"-")</f>
        <v>2.3978763013471917E-3</v>
      </c>
      <c r="AO1170" s="52">
        <v>71</v>
      </c>
      <c r="AP1170" s="64">
        <f>IFERROR(AO1170/AK1161,"-")</f>
        <v>7.5132275132275134E-2</v>
      </c>
      <c r="AQ1170" s="61">
        <f t="shared" si="210"/>
        <v>33217.535211267605</v>
      </c>
      <c r="AR1170" s="138"/>
      <c r="AS1170" s="138"/>
      <c r="AT1170" s="103" t="s">
        <v>83</v>
      </c>
      <c r="AU1170" s="52">
        <v>1090826</v>
      </c>
      <c r="AV1170" s="64">
        <f>IFERROR(AU1170/AR1161,"-")</f>
        <v>1.8717286603095412E-3</v>
      </c>
      <c r="AW1170" s="52">
        <v>56</v>
      </c>
      <c r="AX1170" s="64">
        <f>IFERROR(AW1170/AS1161,"-")</f>
        <v>0.11023622047244094</v>
      </c>
      <c r="AY1170" s="61">
        <f t="shared" si="211"/>
        <v>19479.035714285714</v>
      </c>
      <c r="AZ1170" s="138"/>
      <c r="BA1170" s="138"/>
      <c r="BB1170" s="103" t="s">
        <v>83</v>
      </c>
      <c r="BC1170" s="52">
        <v>1105008</v>
      </c>
      <c r="BD1170" s="64">
        <f>IFERROR(BC1170/AZ1161,"-")</f>
        <v>5.0146153423065104E-3</v>
      </c>
      <c r="BE1170" s="52">
        <v>21</v>
      </c>
      <c r="BF1170" s="64">
        <f>IFERROR(BE1170/BA1161,"-")</f>
        <v>0.11797752808988764</v>
      </c>
      <c r="BG1170" s="61">
        <f t="shared" si="212"/>
        <v>52619.428571428572</v>
      </c>
      <c r="BH1170" s="138"/>
      <c r="BI1170" s="150"/>
      <c r="BJ1170" s="103" t="s">
        <v>83</v>
      </c>
      <c r="BK1170" s="52">
        <f t="shared" si="204"/>
        <v>7467725</v>
      </c>
      <c r="BL1170" s="64">
        <f>IFERROR(BK1170/BH1161,"-")</f>
        <v>1.507490967781939E-3</v>
      </c>
      <c r="BM1170" s="52">
        <f t="shared" si="205"/>
        <v>374</v>
      </c>
      <c r="BN1170" s="64">
        <f>IFERROR(BM1170/BI1161,"-")</f>
        <v>6.5671641791044774E-2</v>
      </c>
      <c r="BO1170" s="61">
        <f t="shared" si="213"/>
        <v>19967.179144385027</v>
      </c>
    </row>
    <row r="1171" spans="2:67" s="106" customFormat="1">
      <c r="B1171" s="179"/>
      <c r="C1171" s="173"/>
      <c r="D1171" s="138"/>
      <c r="E1171" s="138"/>
      <c r="F1171" s="103" t="s">
        <v>85</v>
      </c>
      <c r="G1171" s="52">
        <v>0</v>
      </c>
      <c r="H1171" s="64">
        <f>IFERROR(G1171/D1161,"-")</f>
        <v>0</v>
      </c>
      <c r="I1171" s="52">
        <v>0</v>
      </c>
      <c r="J1171" s="64">
        <f>IFERROR(I1171/E1161,"-")</f>
        <v>0</v>
      </c>
      <c r="K1171" s="61" t="str">
        <f t="shared" si="206"/>
        <v>-</v>
      </c>
      <c r="L1171" s="138"/>
      <c r="M1171" s="138"/>
      <c r="N1171" s="103" t="s">
        <v>85</v>
      </c>
      <c r="O1171" s="52">
        <v>0</v>
      </c>
      <c r="P1171" s="64">
        <f>IFERROR(O1171/L1161,"-")</f>
        <v>0</v>
      </c>
      <c r="Q1171" s="52">
        <v>0</v>
      </c>
      <c r="R1171" s="64">
        <f>IFERROR(Q1171/M1161,"-")</f>
        <v>0</v>
      </c>
      <c r="S1171" s="61" t="str">
        <f t="shared" si="207"/>
        <v>-</v>
      </c>
      <c r="T1171" s="138"/>
      <c r="U1171" s="138"/>
      <c r="V1171" s="103" t="s">
        <v>85</v>
      </c>
      <c r="W1171" s="52">
        <v>217939</v>
      </c>
      <c r="X1171" s="50">
        <f>W1171/T1161</f>
        <v>1.288116687807347E-4</v>
      </c>
      <c r="Y1171" s="52">
        <v>14</v>
      </c>
      <c r="Z1171" s="64">
        <f>IFERROR(Y1171/U1161,"-")</f>
        <v>5.6542810985460417E-3</v>
      </c>
      <c r="AA1171" s="61">
        <f t="shared" si="208"/>
        <v>15567.071428571429</v>
      </c>
      <c r="AB1171" s="138"/>
      <c r="AC1171" s="138"/>
      <c r="AD1171" s="103" t="s">
        <v>85</v>
      </c>
      <c r="AE1171" s="52">
        <v>1303633</v>
      </c>
      <c r="AF1171" s="64">
        <f>IFERROR(AE1171/AB1161,"-")</f>
        <v>9.5576474790850922E-4</v>
      </c>
      <c r="AG1171" s="52">
        <v>17</v>
      </c>
      <c r="AH1171" s="64">
        <f>IFERROR(AG1171/AC1161,"-")</f>
        <v>1.1169513797634692E-2</v>
      </c>
      <c r="AI1171" s="61">
        <f t="shared" si="209"/>
        <v>76684.294117647063</v>
      </c>
      <c r="AJ1171" s="138"/>
      <c r="AK1171" s="138"/>
      <c r="AL1171" s="103" t="s">
        <v>85</v>
      </c>
      <c r="AM1171" s="52">
        <v>482696</v>
      </c>
      <c r="AN1171" s="64">
        <f>IFERROR(AM1171/AJ1161,"-")</f>
        <v>4.9076628844644838E-4</v>
      </c>
      <c r="AO1171" s="52">
        <v>22</v>
      </c>
      <c r="AP1171" s="64">
        <f>IFERROR(AO1171/AK1161,"-")</f>
        <v>2.328042328042328E-2</v>
      </c>
      <c r="AQ1171" s="61">
        <f t="shared" si="210"/>
        <v>21940.727272727272</v>
      </c>
      <c r="AR1171" s="138"/>
      <c r="AS1171" s="138"/>
      <c r="AT1171" s="103" t="s">
        <v>85</v>
      </c>
      <c r="AU1171" s="52">
        <v>609387</v>
      </c>
      <c r="AV1171" s="64">
        <f>IFERROR(AU1171/AR1161,"-")</f>
        <v>1.0456361629811266E-3</v>
      </c>
      <c r="AW1171" s="52">
        <v>8</v>
      </c>
      <c r="AX1171" s="64">
        <f>IFERROR(AW1171/AS1161,"-")</f>
        <v>1.5748031496062992E-2</v>
      </c>
      <c r="AY1171" s="61">
        <f t="shared" si="211"/>
        <v>76173.375</v>
      </c>
      <c r="AZ1171" s="138"/>
      <c r="BA1171" s="138"/>
      <c r="BB1171" s="103" t="s">
        <v>85</v>
      </c>
      <c r="BC1171" s="52">
        <v>180221</v>
      </c>
      <c r="BD1171" s="64">
        <f>IFERROR(BC1171/AZ1161,"-")</f>
        <v>8.1785741968005803E-4</v>
      </c>
      <c r="BE1171" s="52">
        <v>5</v>
      </c>
      <c r="BF1171" s="64">
        <f>IFERROR(BE1171/BA1161,"-")</f>
        <v>2.8089887640449437E-2</v>
      </c>
      <c r="BG1171" s="61">
        <f t="shared" si="212"/>
        <v>36044.199999999997</v>
      </c>
      <c r="BH1171" s="138"/>
      <c r="BI1171" s="150"/>
      <c r="BJ1171" s="103" t="s">
        <v>85</v>
      </c>
      <c r="BK1171" s="52">
        <f t="shared" si="204"/>
        <v>2793876</v>
      </c>
      <c r="BL1171" s="64">
        <f>IFERROR(BK1171/BH1161,"-")</f>
        <v>5.6399276019172275E-4</v>
      </c>
      <c r="BM1171" s="52">
        <f t="shared" si="205"/>
        <v>66</v>
      </c>
      <c r="BN1171" s="64">
        <f>IFERROR(BM1171/BI1161,"-")</f>
        <v>1.1589113257243195E-2</v>
      </c>
      <c r="BO1171" s="61">
        <f t="shared" si="213"/>
        <v>42331.454545454544</v>
      </c>
    </row>
    <row r="1172" spans="2:67" s="106" customFormat="1">
      <c r="B1172" s="179"/>
      <c r="C1172" s="173"/>
      <c r="D1172" s="138"/>
      <c r="E1172" s="138"/>
      <c r="F1172" s="103" t="s">
        <v>87</v>
      </c>
      <c r="G1172" s="52">
        <v>0</v>
      </c>
      <c r="H1172" s="64">
        <f>IFERROR(G1172/D1161,"-")</f>
        <v>0</v>
      </c>
      <c r="I1172" s="52">
        <v>0</v>
      </c>
      <c r="J1172" s="64">
        <f>IFERROR(I1172/E1161,"-")</f>
        <v>0</v>
      </c>
      <c r="K1172" s="61" t="str">
        <f t="shared" si="206"/>
        <v>-</v>
      </c>
      <c r="L1172" s="138"/>
      <c r="M1172" s="138"/>
      <c r="N1172" s="103" t="s">
        <v>87</v>
      </c>
      <c r="O1172" s="52">
        <v>88192</v>
      </c>
      <c r="P1172" s="64">
        <f>IFERROR(O1172/L1161,"-")</f>
        <v>1.5047187106564392E-3</v>
      </c>
      <c r="Q1172" s="52">
        <v>2</v>
      </c>
      <c r="R1172" s="64">
        <f>IFERROR(Q1172/M1161,"-")</f>
        <v>5.8823529411764705E-2</v>
      </c>
      <c r="S1172" s="61">
        <f t="shared" si="207"/>
        <v>44096</v>
      </c>
      <c r="T1172" s="138"/>
      <c r="U1172" s="138"/>
      <c r="V1172" s="103" t="s">
        <v>87</v>
      </c>
      <c r="W1172" s="52">
        <v>8749585</v>
      </c>
      <c r="X1172" s="50">
        <f>W1172/T1161</f>
        <v>5.1713949545005005E-3</v>
      </c>
      <c r="Y1172" s="52">
        <v>24</v>
      </c>
      <c r="Z1172" s="64">
        <f>IFERROR(Y1172/U1161,"-")</f>
        <v>9.6930533117932146E-3</v>
      </c>
      <c r="AA1172" s="61">
        <f t="shared" si="208"/>
        <v>364566.04166666669</v>
      </c>
      <c r="AB1172" s="138"/>
      <c r="AC1172" s="138"/>
      <c r="AD1172" s="103" t="s">
        <v>87</v>
      </c>
      <c r="AE1172" s="52">
        <v>20163666</v>
      </c>
      <c r="AF1172" s="64">
        <f>IFERROR(AE1172/AB1161,"-")</f>
        <v>1.4783087840980843E-2</v>
      </c>
      <c r="AG1172" s="52">
        <v>29</v>
      </c>
      <c r="AH1172" s="64">
        <f>IFERROR(AG1172/AC1161,"-")</f>
        <v>1.9053876478318004E-2</v>
      </c>
      <c r="AI1172" s="61">
        <f t="shared" si="209"/>
        <v>695298.82758620684</v>
      </c>
      <c r="AJ1172" s="138"/>
      <c r="AK1172" s="138"/>
      <c r="AL1172" s="103" t="s">
        <v>87</v>
      </c>
      <c r="AM1172" s="52">
        <v>16742033</v>
      </c>
      <c r="AN1172" s="64">
        <f>IFERROR(AM1172/AJ1161,"-")</f>
        <v>1.7021946310841519E-2</v>
      </c>
      <c r="AO1172" s="52">
        <v>47</v>
      </c>
      <c r="AP1172" s="64">
        <f>IFERROR(AO1172/AK1161,"-")</f>
        <v>4.9735449735449737E-2</v>
      </c>
      <c r="AQ1172" s="61">
        <f t="shared" si="210"/>
        <v>356213.4680851064</v>
      </c>
      <c r="AR1172" s="138"/>
      <c r="AS1172" s="138"/>
      <c r="AT1172" s="103" t="s">
        <v>87</v>
      </c>
      <c r="AU1172" s="52">
        <v>20188797</v>
      </c>
      <c r="AV1172" s="64">
        <f>IFERROR(AU1172/AR1161,"-")</f>
        <v>3.4641592666540114E-2</v>
      </c>
      <c r="AW1172" s="52">
        <v>50</v>
      </c>
      <c r="AX1172" s="64">
        <f>IFERROR(AW1172/AS1161,"-")</f>
        <v>9.8425196850393706E-2</v>
      </c>
      <c r="AY1172" s="61">
        <f t="shared" si="211"/>
        <v>403775.94</v>
      </c>
      <c r="AZ1172" s="138"/>
      <c r="BA1172" s="138"/>
      <c r="BB1172" s="103" t="s">
        <v>87</v>
      </c>
      <c r="BC1172" s="52">
        <v>8670558</v>
      </c>
      <c r="BD1172" s="64">
        <f>IFERROR(BC1172/AZ1161,"-")</f>
        <v>3.9347690852155323E-2</v>
      </c>
      <c r="BE1172" s="52">
        <v>22</v>
      </c>
      <c r="BF1172" s="64">
        <f>IFERROR(BE1172/BA1161,"-")</f>
        <v>0.12359550561797752</v>
      </c>
      <c r="BG1172" s="61">
        <f t="shared" si="212"/>
        <v>394116.27272727271</v>
      </c>
      <c r="BH1172" s="138"/>
      <c r="BI1172" s="150"/>
      <c r="BJ1172" s="103" t="s">
        <v>87</v>
      </c>
      <c r="BK1172" s="52">
        <f t="shared" si="204"/>
        <v>74602831</v>
      </c>
      <c r="BL1172" s="64">
        <f>IFERROR(BK1172/BH1161,"-")</f>
        <v>1.5059886900423147E-2</v>
      </c>
      <c r="BM1172" s="52">
        <f t="shared" si="205"/>
        <v>174</v>
      </c>
      <c r="BN1172" s="64">
        <f>IFERROR(BM1172/BI1161,"-")</f>
        <v>3.0553116769095699E-2</v>
      </c>
      <c r="BO1172" s="61">
        <f t="shared" si="213"/>
        <v>428751.90229885059</v>
      </c>
    </row>
    <row r="1173" spans="2:67" s="106" customFormat="1">
      <c r="B1173" s="179"/>
      <c r="C1173" s="173"/>
      <c r="D1173" s="138"/>
      <c r="E1173" s="138"/>
      <c r="F1173" s="103" t="s">
        <v>89</v>
      </c>
      <c r="G1173" s="52">
        <v>57017</v>
      </c>
      <c r="H1173" s="64">
        <f>IFERROR(G1173/D1161,"-")</f>
        <v>1.085168513535915E-3</v>
      </c>
      <c r="I1173" s="52">
        <v>2</v>
      </c>
      <c r="J1173" s="64">
        <f>IFERROR(I1173/E1161,"-")</f>
        <v>6.25E-2</v>
      </c>
      <c r="K1173" s="61">
        <f t="shared" si="206"/>
        <v>28508.5</v>
      </c>
      <c r="L1173" s="138"/>
      <c r="M1173" s="138"/>
      <c r="N1173" s="103" t="s">
        <v>89</v>
      </c>
      <c r="O1173" s="52">
        <v>108142</v>
      </c>
      <c r="P1173" s="64">
        <f>IFERROR(O1173/L1161,"-")</f>
        <v>1.8451026261770756E-3</v>
      </c>
      <c r="Q1173" s="52">
        <v>3</v>
      </c>
      <c r="R1173" s="64">
        <f>IFERROR(Q1173/M1161,"-")</f>
        <v>8.8235294117647065E-2</v>
      </c>
      <c r="S1173" s="61">
        <f t="shared" si="207"/>
        <v>36047.333333333336</v>
      </c>
      <c r="T1173" s="138"/>
      <c r="U1173" s="138"/>
      <c r="V1173" s="103" t="s">
        <v>89</v>
      </c>
      <c r="W1173" s="52">
        <v>8266732</v>
      </c>
      <c r="X1173" s="50">
        <f>W1173/T1161</f>
        <v>4.886007296918406E-3</v>
      </c>
      <c r="Y1173" s="52">
        <v>197</v>
      </c>
      <c r="Z1173" s="64">
        <f>IFERROR(Y1173/U1161,"-")</f>
        <v>7.95638126009693E-2</v>
      </c>
      <c r="AA1173" s="61">
        <f t="shared" si="208"/>
        <v>41963.10659898477</v>
      </c>
      <c r="AB1173" s="138"/>
      <c r="AC1173" s="138"/>
      <c r="AD1173" s="103" t="s">
        <v>89</v>
      </c>
      <c r="AE1173" s="52">
        <v>10573410</v>
      </c>
      <c r="AF1173" s="64">
        <f>IFERROR(AE1173/AB1161,"-")</f>
        <v>7.7519459412145218E-3</v>
      </c>
      <c r="AG1173" s="52">
        <v>140</v>
      </c>
      <c r="AH1173" s="64">
        <f>IFERROR(AG1173/AC1161,"-")</f>
        <v>9.1984231274638631E-2</v>
      </c>
      <c r="AI1173" s="61">
        <f t="shared" si="209"/>
        <v>75524.357142857145</v>
      </c>
      <c r="AJ1173" s="138"/>
      <c r="AK1173" s="138"/>
      <c r="AL1173" s="103" t="s">
        <v>89</v>
      </c>
      <c r="AM1173" s="52">
        <v>6580748</v>
      </c>
      <c r="AN1173" s="64">
        <f>IFERROR(AM1173/AJ1161,"-")</f>
        <v>6.6907728076499254E-3</v>
      </c>
      <c r="AO1173" s="52">
        <v>103</v>
      </c>
      <c r="AP1173" s="64">
        <f>IFERROR(AO1173/AK1161,"-")</f>
        <v>0.10899470899470899</v>
      </c>
      <c r="AQ1173" s="61">
        <f t="shared" si="210"/>
        <v>63890.7572815534</v>
      </c>
      <c r="AR1173" s="138"/>
      <c r="AS1173" s="138"/>
      <c r="AT1173" s="103" t="s">
        <v>89</v>
      </c>
      <c r="AU1173" s="52">
        <v>8847584</v>
      </c>
      <c r="AV1173" s="64">
        <f>IFERROR(AU1173/AR1161,"-")</f>
        <v>1.5181409819069342E-2</v>
      </c>
      <c r="AW1173" s="52">
        <v>70</v>
      </c>
      <c r="AX1173" s="64">
        <f>IFERROR(AW1173/AS1161,"-")</f>
        <v>0.13779527559055119</v>
      </c>
      <c r="AY1173" s="61">
        <f t="shared" si="211"/>
        <v>126394.05714285714</v>
      </c>
      <c r="AZ1173" s="138"/>
      <c r="BA1173" s="138"/>
      <c r="BB1173" s="103" t="s">
        <v>89</v>
      </c>
      <c r="BC1173" s="52">
        <v>1481438</v>
      </c>
      <c r="BD1173" s="64">
        <f>IFERROR(BC1173/AZ1161,"-")</f>
        <v>6.7228850139328146E-3</v>
      </c>
      <c r="BE1173" s="52">
        <v>23</v>
      </c>
      <c r="BF1173" s="64">
        <f>IFERROR(BE1173/BA1161,"-")</f>
        <v>0.12921348314606743</v>
      </c>
      <c r="BG1173" s="61">
        <f t="shared" si="212"/>
        <v>64410.34782608696</v>
      </c>
      <c r="BH1173" s="138"/>
      <c r="BI1173" s="150"/>
      <c r="BJ1173" s="103" t="s">
        <v>89</v>
      </c>
      <c r="BK1173" s="52">
        <f t="shared" si="204"/>
        <v>35915071</v>
      </c>
      <c r="BL1173" s="64">
        <f>IFERROR(BK1173/BH1161,"-")</f>
        <v>7.2500855534646837E-3</v>
      </c>
      <c r="BM1173" s="52">
        <f t="shared" si="205"/>
        <v>538</v>
      </c>
      <c r="BN1173" s="64">
        <f>IFERROR(BM1173/BI1161,"-")</f>
        <v>9.4468832309043016E-2</v>
      </c>
      <c r="BO1173" s="61">
        <f t="shared" si="213"/>
        <v>66756.637546468395</v>
      </c>
    </row>
    <row r="1174" spans="2:67" s="106" customFormat="1">
      <c r="B1174" s="179"/>
      <c r="C1174" s="173"/>
      <c r="D1174" s="138"/>
      <c r="E1174" s="138"/>
      <c r="F1174" s="103" t="s">
        <v>91</v>
      </c>
      <c r="G1174" s="52">
        <v>1201424</v>
      </c>
      <c r="H1174" s="64">
        <f>IFERROR(G1174/D1161,"-")</f>
        <v>2.2865943424002898E-2</v>
      </c>
      <c r="I1174" s="52">
        <v>1</v>
      </c>
      <c r="J1174" s="64">
        <f>IFERROR(I1174/E1161,"-")</f>
        <v>3.125E-2</v>
      </c>
      <c r="K1174" s="61">
        <f t="shared" si="206"/>
        <v>1201424</v>
      </c>
      <c r="L1174" s="138"/>
      <c r="M1174" s="138"/>
      <c r="N1174" s="103" t="s">
        <v>91</v>
      </c>
      <c r="O1174" s="52">
        <v>937840</v>
      </c>
      <c r="P1174" s="64">
        <f>IFERROR(O1174/L1161,"-")</f>
        <v>1.6001285781046298E-2</v>
      </c>
      <c r="Q1174" s="52">
        <v>3</v>
      </c>
      <c r="R1174" s="64">
        <f>IFERROR(Q1174/M1161,"-")</f>
        <v>8.8235294117647065E-2</v>
      </c>
      <c r="S1174" s="61">
        <f t="shared" si="207"/>
        <v>312613.33333333331</v>
      </c>
      <c r="T1174" s="138"/>
      <c r="U1174" s="138"/>
      <c r="V1174" s="103" t="s">
        <v>91</v>
      </c>
      <c r="W1174" s="52">
        <v>48965540</v>
      </c>
      <c r="X1174" s="50">
        <f>W1174/T1161</f>
        <v>2.8940817935981241E-2</v>
      </c>
      <c r="Y1174" s="52">
        <v>196</v>
      </c>
      <c r="Z1174" s="64">
        <f>IFERROR(Y1174/U1161,"-")</f>
        <v>7.9159935379644594E-2</v>
      </c>
      <c r="AA1174" s="61">
        <f t="shared" si="208"/>
        <v>249824.18367346938</v>
      </c>
      <c r="AB1174" s="138"/>
      <c r="AC1174" s="138"/>
      <c r="AD1174" s="103" t="s">
        <v>91</v>
      </c>
      <c r="AE1174" s="52">
        <v>65261735</v>
      </c>
      <c r="AF1174" s="64">
        <f>IFERROR(AE1174/AB1161,"-")</f>
        <v>4.7846952094912396E-2</v>
      </c>
      <c r="AG1174" s="52">
        <v>242</v>
      </c>
      <c r="AH1174" s="64">
        <f>IFERROR(AG1174/AC1161,"-")</f>
        <v>0.15900131406044679</v>
      </c>
      <c r="AI1174" s="61">
        <f t="shared" si="209"/>
        <v>269676.59090909088</v>
      </c>
      <c r="AJ1174" s="138"/>
      <c r="AK1174" s="138"/>
      <c r="AL1174" s="103" t="s">
        <v>91</v>
      </c>
      <c r="AM1174" s="52">
        <v>99318521</v>
      </c>
      <c r="AN1174" s="64">
        <f>IFERROR(AM1174/AJ1161,"-")</f>
        <v>0.10097904669846164</v>
      </c>
      <c r="AO1174" s="52">
        <v>250</v>
      </c>
      <c r="AP1174" s="64">
        <f>IFERROR(AO1174/AK1161,"-")</f>
        <v>0.26455026455026454</v>
      </c>
      <c r="AQ1174" s="61">
        <f t="shared" si="210"/>
        <v>397274.08399999997</v>
      </c>
      <c r="AR1174" s="138"/>
      <c r="AS1174" s="138"/>
      <c r="AT1174" s="103" t="s">
        <v>91</v>
      </c>
      <c r="AU1174" s="52">
        <v>47663369</v>
      </c>
      <c r="AV1174" s="64">
        <f>IFERROR(AU1174/AR1161,"-")</f>
        <v>8.1784715256337237E-2</v>
      </c>
      <c r="AW1174" s="52">
        <v>176</v>
      </c>
      <c r="AX1174" s="64">
        <f>IFERROR(AW1174/AS1161,"-")</f>
        <v>0.34645669291338582</v>
      </c>
      <c r="AY1174" s="61">
        <f t="shared" si="211"/>
        <v>270814.59659090912</v>
      </c>
      <c r="AZ1174" s="138"/>
      <c r="BA1174" s="138"/>
      <c r="BB1174" s="103" t="s">
        <v>91</v>
      </c>
      <c r="BC1174" s="52">
        <v>22668176</v>
      </c>
      <c r="BD1174" s="64">
        <f>IFERROR(BC1174/AZ1161,"-")</f>
        <v>0.10287000922319496</v>
      </c>
      <c r="BE1174" s="52">
        <v>71</v>
      </c>
      <c r="BF1174" s="64">
        <f>IFERROR(BE1174/BA1161,"-")</f>
        <v>0.398876404494382</v>
      </c>
      <c r="BG1174" s="61">
        <f t="shared" si="212"/>
        <v>319270.08450704225</v>
      </c>
      <c r="BH1174" s="138"/>
      <c r="BI1174" s="150"/>
      <c r="BJ1174" s="103" t="s">
        <v>91</v>
      </c>
      <c r="BK1174" s="52">
        <f t="shared" ref="BK1174:BK1237" si="214">SUM(G1174,O1174,W1174,AE1174,AM1174,AU1174,BC1174)</f>
        <v>286016605</v>
      </c>
      <c r="BL1174" s="64">
        <f>IFERROR(BK1174/BH1161,"-")</f>
        <v>5.7737456678326346E-2</v>
      </c>
      <c r="BM1174" s="52">
        <f t="shared" ref="BM1174:BM1237" si="215">SUM(I1174,Q1174,Y1174,AG1174,AO1174,AW1174,BE1174)</f>
        <v>939</v>
      </c>
      <c r="BN1174" s="64">
        <f>IFERROR(BM1174/BI1161,"-")</f>
        <v>0.16488147497805092</v>
      </c>
      <c r="BO1174" s="61">
        <f t="shared" si="213"/>
        <v>304597.02342917997</v>
      </c>
    </row>
    <row r="1175" spans="2:67" s="106" customFormat="1">
      <c r="B1175" s="179"/>
      <c r="C1175" s="173"/>
      <c r="D1175" s="138"/>
      <c r="E1175" s="138"/>
      <c r="F1175" s="103" t="s">
        <v>95</v>
      </c>
      <c r="G1175" s="52">
        <v>2487816</v>
      </c>
      <c r="H1175" s="64">
        <f>IFERROR(G1175/D1161,"-")</f>
        <v>4.7349029073274047E-2</v>
      </c>
      <c r="I1175" s="52">
        <v>7</v>
      </c>
      <c r="J1175" s="64">
        <f>IFERROR(I1175/E1161,"-")</f>
        <v>0.21875</v>
      </c>
      <c r="K1175" s="61">
        <f t="shared" si="206"/>
        <v>355402.28571428574</v>
      </c>
      <c r="L1175" s="138"/>
      <c r="M1175" s="138"/>
      <c r="N1175" s="103" t="s">
        <v>95</v>
      </c>
      <c r="O1175" s="52">
        <v>2036058</v>
      </c>
      <c r="P1175" s="64">
        <f>IFERROR(O1175/L1161,"-")</f>
        <v>3.4738917005870472E-2</v>
      </c>
      <c r="Q1175" s="52">
        <v>6</v>
      </c>
      <c r="R1175" s="64">
        <f>IFERROR(Q1175/M1161,"-")</f>
        <v>0.17647058823529413</v>
      </c>
      <c r="S1175" s="61">
        <f t="shared" si="207"/>
        <v>339343</v>
      </c>
      <c r="T1175" s="138"/>
      <c r="U1175" s="138"/>
      <c r="V1175" s="103" t="s">
        <v>95</v>
      </c>
      <c r="W1175" s="52">
        <v>10285911</v>
      </c>
      <c r="X1175" s="50">
        <f>W1175/T1161</f>
        <v>6.0794321385347072E-3</v>
      </c>
      <c r="Y1175" s="52">
        <v>143</v>
      </c>
      <c r="Z1175" s="64">
        <f>IFERROR(Y1175/U1161,"-")</f>
        <v>5.7754442649434572E-2</v>
      </c>
      <c r="AA1175" s="61">
        <f t="shared" si="208"/>
        <v>71929.447552447557</v>
      </c>
      <c r="AB1175" s="138"/>
      <c r="AC1175" s="138"/>
      <c r="AD1175" s="103" t="s">
        <v>95</v>
      </c>
      <c r="AE1175" s="52">
        <v>17259999</v>
      </c>
      <c r="AF1175" s="64">
        <f>IFERROR(AE1175/AB1161,"-")</f>
        <v>1.2654250539174846E-2</v>
      </c>
      <c r="AG1175" s="52">
        <v>160</v>
      </c>
      <c r="AH1175" s="64">
        <f>IFERROR(AG1175/AC1161,"-")</f>
        <v>0.10512483574244415</v>
      </c>
      <c r="AI1175" s="61">
        <f t="shared" si="209"/>
        <v>107874.99374999999</v>
      </c>
      <c r="AJ1175" s="138"/>
      <c r="AK1175" s="138"/>
      <c r="AL1175" s="103" t="s">
        <v>95</v>
      </c>
      <c r="AM1175" s="52">
        <v>5861681</v>
      </c>
      <c r="AN1175" s="64">
        <f>IFERROR(AM1175/AJ1161,"-")</f>
        <v>5.9596835864127026E-3</v>
      </c>
      <c r="AO1175" s="52">
        <v>107</v>
      </c>
      <c r="AP1175" s="64">
        <f>IFERROR(AO1175/AK1161,"-")</f>
        <v>0.11322751322751323</v>
      </c>
      <c r="AQ1175" s="61">
        <f t="shared" si="210"/>
        <v>54782.06542056075</v>
      </c>
      <c r="AR1175" s="138"/>
      <c r="AS1175" s="138"/>
      <c r="AT1175" s="103" t="s">
        <v>95</v>
      </c>
      <c r="AU1175" s="52">
        <v>8613150</v>
      </c>
      <c r="AV1175" s="64">
        <f>IFERROR(AU1175/AR1161,"-")</f>
        <v>1.477914874649589E-2</v>
      </c>
      <c r="AW1175" s="52">
        <v>70</v>
      </c>
      <c r="AX1175" s="64">
        <f>IFERROR(AW1175/AS1161,"-")</f>
        <v>0.13779527559055119</v>
      </c>
      <c r="AY1175" s="61">
        <f t="shared" si="211"/>
        <v>123045</v>
      </c>
      <c r="AZ1175" s="138"/>
      <c r="BA1175" s="138"/>
      <c r="BB1175" s="103" t="s">
        <v>95</v>
      </c>
      <c r="BC1175" s="52">
        <v>1346810</v>
      </c>
      <c r="BD1175" s="64">
        <f>IFERROR(BC1175/AZ1161,"-")</f>
        <v>6.1119323020030905E-3</v>
      </c>
      <c r="BE1175" s="52">
        <v>14</v>
      </c>
      <c r="BF1175" s="64">
        <f>IFERROR(BE1175/BA1161,"-")</f>
        <v>7.8651685393258425E-2</v>
      </c>
      <c r="BG1175" s="61">
        <f t="shared" si="212"/>
        <v>96200.71428571429</v>
      </c>
      <c r="BH1175" s="138"/>
      <c r="BI1175" s="150"/>
      <c r="BJ1175" s="103" t="s">
        <v>95</v>
      </c>
      <c r="BK1175" s="52">
        <f t="shared" si="214"/>
        <v>47891425</v>
      </c>
      <c r="BL1175" s="64">
        <f>IFERROR(BK1175/BH1161,"-")</f>
        <v>9.6677221806783387E-3</v>
      </c>
      <c r="BM1175" s="52">
        <f t="shared" si="215"/>
        <v>507</v>
      </c>
      <c r="BN1175" s="64">
        <f>IFERROR(BM1175/BI1161,"-")</f>
        <v>8.9025460930640912E-2</v>
      </c>
      <c r="BO1175" s="61">
        <f t="shared" si="213"/>
        <v>94460.404339250497</v>
      </c>
    </row>
    <row r="1176" spans="2:67" s="106" customFormat="1">
      <c r="B1176" s="179"/>
      <c r="C1176" s="173"/>
      <c r="D1176" s="138"/>
      <c r="E1176" s="138"/>
      <c r="F1176" s="104" t="s">
        <v>93</v>
      </c>
      <c r="G1176" s="55">
        <v>5369</v>
      </c>
      <c r="H1176" s="65">
        <f>IFERROR(G1176/D1161,"-")</f>
        <v>1.021847825942145E-4</v>
      </c>
      <c r="I1176" s="55">
        <v>3</v>
      </c>
      <c r="J1176" s="65">
        <f>IFERROR(I1176/E1161,"-")</f>
        <v>9.375E-2</v>
      </c>
      <c r="K1176" s="62">
        <f t="shared" si="206"/>
        <v>1789.6666666666667</v>
      </c>
      <c r="L1176" s="138"/>
      <c r="M1176" s="138"/>
      <c r="N1176" s="104" t="s">
        <v>93</v>
      </c>
      <c r="O1176" s="55">
        <v>145578</v>
      </c>
      <c r="P1176" s="65">
        <f>IFERROR(O1176/L1161,"-")</f>
        <v>2.4838300578277294E-3</v>
      </c>
      <c r="Q1176" s="55">
        <v>3</v>
      </c>
      <c r="R1176" s="65">
        <f>IFERROR(Q1176/M1161,"-")</f>
        <v>8.8235294117647065E-2</v>
      </c>
      <c r="S1176" s="62">
        <f t="shared" si="207"/>
        <v>48526</v>
      </c>
      <c r="T1176" s="138"/>
      <c r="U1176" s="138"/>
      <c r="V1176" s="104" t="s">
        <v>93</v>
      </c>
      <c r="W1176" s="55">
        <v>1845939</v>
      </c>
      <c r="X1176" s="53">
        <f>W1176/T1161</f>
        <v>1.0910322753497107E-3</v>
      </c>
      <c r="Y1176" s="55">
        <v>186</v>
      </c>
      <c r="Z1176" s="65">
        <f>IFERROR(Y1176/U1161,"-")</f>
        <v>7.5121163166397414E-2</v>
      </c>
      <c r="AA1176" s="62">
        <f t="shared" si="208"/>
        <v>9924.4032258064508</v>
      </c>
      <c r="AB1176" s="138"/>
      <c r="AC1176" s="138"/>
      <c r="AD1176" s="104" t="s">
        <v>93</v>
      </c>
      <c r="AE1176" s="55">
        <v>2986577</v>
      </c>
      <c r="AF1176" s="65">
        <f>IFERROR(AE1176/AB1161,"-")</f>
        <v>2.1896231635087113E-3</v>
      </c>
      <c r="AG1176" s="55">
        <v>138</v>
      </c>
      <c r="AH1176" s="65">
        <f>IFERROR(AG1176/AC1161,"-")</f>
        <v>9.0670170827858082E-2</v>
      </c>
      <c r="AI1176" s="62">
        <f t="shared" si="209"/>
        <v>21641.86231884058</v>
      </c>
      <c r="AJ1176" s="138"/>
      <c r="AK1176" s="138"/>
      <c r="AL1176" s="104" t="s">
        <v>93</v>
      </c>
      <c r="AM1176" s="55">
        <v>2746364</v>
      </c>
      <c r="AN1176" s="65">
        <f>IFERROR(AM1176/AJ1161,"-")</f>
        <v>2.7922809946694022E-3</v>
      </c>
      <c r="AO1176" s="55">
        <v>133</v>
      </c>
      <c r="AP1176" s="65">
        <f>IFERROR(AO1176/AK1161,"-")</f>
        <v>0.14074074074074075</v>
      </c>
      <c r="AQ1176" s="62">
        <f t="shared" si="210"/>
        <v>20649.353383458645</v>
      </c>
      <c r="AR1176" s="138"/>
      <c r="AS1176" s="138"/>
      <c r="AT1176" s="104" t="s">
        <v>93</v>
      </c>
      <c r="AU1176" s="55">
        <v>1927443</v>
      </c>
      <c r="AV1176" s="65">
        <f>IFERROR(AU1176/AR1161,"-")</f>
        <v>3.3072646821885464E-3</v>
      </c>
      <c r="AW1176" s="55">
        <v>68</v>
      </c>
      <c r="AX1176" s="65">
        <f>IFERROR(AW1176/AS1161,"-")</f>
        <v>0.13385826771653545</v>
      </c>
      <c r="AY1176" s="62">
        <f t="shared" si="211"/>
        <v>28344.75</v>
      </c>
      <c r="AZ1176" s="138"/>
      <c r="BA1176" s="138"/>
      <c r="BB1176" s="104" t="s">
        <v>93</v>
      </c>
      <c r="BC1176" s="55">
        <v>841511</v>
      </c>
      <c r="BD1176" s="65">
        <f>IFERROR(BC1176/AZ1161,"-")</f>
        <v>3.8188447244904052E-3</v>
      </c>
      <c r="BE1176" s="55">
        <v>24</v>
      </c>
      <c r="BF1176" s="65">
        <f>IFERROR(BE1176/BA1161,"-")</f>
        <v>0.1348314606741573</v>
      </c>
      <c r="BG1176" s="62">
        <f t="shared" si="212"/>
        <v>35062.958333333336</v>
      </c>
      <c r="BH1176" s="138"/>
      <c r="BI1176" s="150"/>
      <c r="BJ1176" s="104" t="s">
        <v>93</v>
      </c>
      <c r="BK1176" s="55">
        <f t="shared" si="214"/>
        <v>10498781</v>
      </c>
      <c r="BL1176" s="65">
        <f>IFERROR(BK1176/BH1161,"-")</f>
        <v>2.1193626613487553E-3</v>
      </c>
      <c r="BM1176" s="55">
        <f t="shared" si="215"/>
        <v>555</v>
      </c>
      <c r="BN1176" s="65">
        <f>IFERROR(BM1176/BI1161,"-")</f>
        <v>9.7453906935908691E-2</v>
      </c>
      <c r="BO1176" s="62">
        <f t="shared" si="213"/>
        <v>18916.722522522523</v>
      </c>
    </row>
    <row r="1177" spans="2:67" s="106" customFormat="1">
      <c r="B1177" s="179"/>
      <c r="C1177" s="174"/>
      <c r="D1177" s="139"/>
      <c r="E1177" s="139"/>
      <c r="F1177" s="105" t="s">
        <v>101</v>
      </c>
      <c r="G1177" s="56">
        <f>SUM(G1161:G1176)</f>
        <v>5741129</v>
      </c>
      <c r="H1177" s="65">
        <f>IFERROR(G1177/D1161,"-")</f>
        <v>0.10926727858266719</v>
      </c>
      <c r="I1177" s="55">
        <v>22</v>
      </c>
      <c r="J1177" s="65">
        <f>IFERROR(I1177/E1161,"-")</f>
        <v>0.6875</v>
      </c>
      <c r="K1177" s="62">
        <f t="shared" si="206"/>
        <v>260960.40909090909</v>
      </c>
      <c r="L1177" s="139"/>
      <c r="M1177" s="139"/>
      <c r="N1177" s="105" t="s">
        <v>101</v>
      </c>
      <c r="O1177" s="56">
        <f>SUM(O1161:O1176)</f>
        <v>7699001</v>
      </c>
      <c r="P1177" s="65">
        <f>IFERROR(O1177/L1161,"-")</f>
        <v>0.13135920330713258</v>
      </c>
      <c r="Q1177" s="55">
        <v>25</v>
      </c>
      <c r="R1177" s="65">
        <f>IFERROR(Q1177/M1161,"-")</f>
        <v>0.73529411764705888</v>
      </c>
      <c r="S1177" s="62">
        <f t="shared" si="207"/>
        <v>307960.03999999998</v>
      </c>
      <c r="T1177" s="139"/>
      <c r="U1177" s="139"/>
      <c r="V1177" s="105" t="s">
        <v>101</v>
      </c>
      <c r="W1177" s="56">
        <f>SUM(W1161:W1176)</f>
        <v>323120639</v>
      </c>
      <c r="X1177" s="53">
        <f>W1177/T1161</f>
        <v>0.19097870838669234</v>
      </c>
      <c r="Y1177" s="55">
        <v>1778</v>
      </c>
      <c r="Z1177" s="65">
        <f>IFERROR(Y1177/U1161,"-")</f>
        <v>0.71809369951534729</v>
      </c>
      <c r="AA1177" s="62">
        <f t="shared" si="208"/>
        <v>181732.64285714287</v>
      </c>
      <c r="AB1177" s="139"/>
      <c r="AC1177" s="139"/>
      <c r="AD1177" s="105" t="s">
        <v>101</v>
      </c>
      <c r="AE1177" s="56">
        <f>SUM(AE1161:AE1176)</f>
        <v>328032293</v>
      </c>
      <c r="AF1177" s="65">
        <f>IFERROR(AE1177/AB1161,"-")</f>
        <v>0.24049843922714079</v>
      </c>
      <c r="AG1177" s="55">
        <v>1274</v>
      </c>
      <c r="AH1177" s="65">
        <f>IFERROR(AG1177/AC1161,"-")</f>
        <v>0.83705650459921155</v>
      </c>
      <c r="AI1177" s="62">
        <f t="shared" si="209"/>
        <v>257482.17660910517</v>
      </c>
      <c r="AJ1177" s="139"/>
      <c r="AK1177" s="139"/>
      <c r="AL1177" s="105" t="s">
        <v>101</v>
      </c>
      <c r="AM1177" s="56">
        <f>SUM(AM1161:AM1176)</f>
        <v>299482240</v>
      </c>
      <c r="AN1177" s="65">
        <f>IFERROR(AM1177/AJ1161,"-")</f>
        <v>0.30448934190552335</v>
      </c>
      <c r="AO1177" s="55">
        <v>834</v>
      </c>
      <c r="AP1177" s="65">
        <f>IFERROR(AO1177/AK1161,"-")</f>
        <v>0.88253968253968251</v>
      </c>
      <c r="AQ1177" s="62">
        <f t="shared" si="210"/>
        <v>359091.41486810549</v>
      </c>
      <c r="AR1177" s="139"/>
      <c r="AS1177" s="139"/>
      <c r="AT1177" s="105" t="s">
        <v>101</v>
      </c>
      <c r="AU1177" s="56">
        <f>SUM(AU1161:AU1176)</f>
        <v>182867343</v>
      </c>
      <c r="AV1177" s="65">
        <f>IFERROR(AU1177/AR1161,"-")</f>
        <v>0.31377877583386843</v>
      </c>
      <c r="AW1177" s="55">
        <v>457</v>
      </c>
      <c r="AX1177" s="65">
        <f>IFERROR(AW1177/AS1161,"-")</f>
        <v>0.89960629921259838</v>
      </c>
      <c r="AY1177" s="62">
        <f t="shared" si="211"/>
        <v>400147.35886214441</v>
      </c>
      <c r="AZ1177" s="139"/>
      <c r="BA1177" s="139"/>
      <c r="BB1177" s="105" t="s">
        <v>101</v>
      </c>
      <c r="BC1177" s="56">
        <f>SUM(BC1161:BC1176)</f>
        <v>76574803</v>
      </c>
      <c r="BD1177" s="65">
        <f>IFERROR(BC1177/AZ1161,"-")</f>
        <v>0.34750262618722993</v>
      </c>
      <c r="BE1177" s="55">
        <v>157</v>
      </c>
      <c r="BF1177" s="65">
        <f>IFERROR(BE1177/BA1161,"-")</f>
        <v>0.8820224719101124</v>
      </c>
      <c r="BG1177" s="62">
        <f t="shared" si="212"/>
        <v>487737.59872611467</v>
      </c>
      <c r="BH1177" s="139"/>
      <c r="BI1177" s="151"/>
      <c r="BJ1177" s="105" t="s">
        <v>101</v>
      </c>
      <c r="BK1177" s="56">
        <f t="shared" si="214"/>
        <v>1223517448</v>
      </c>
      <c r="BL1177" s="65">
        <f>IFERROR(BK1177/BH1161,"-")</f>
        <v>0.24698840701600666</v>
      </c>
      <c r="BM1177" s="56">
        <f t="shared" si="215"/>
        <v>4547</v>
      </c>
      <c r="BN1177" s="65">
        <f>IFERROR(BM1177/BI1161,"-")</f>
        <v>0.79841966637401229</v>
      </c>
      <c r="BO1177" s="62">
        <f t="shared" si="213"/>
        <v>269082.35056080931</v>
      </c>
    </row>
    <row r="1178" spans="2:67" s="106" customFormat="1">
      <c r="B1178" s="179">
        <v>70</v>
      </c>
      <c r="C1178" s="172" t="s">
        <v>54</v>
      </c>
      <c r="D1178" s="137">
        <v>3173050</v>
      </c>
      <c r="E1178" s="137">
        <v>5</v>
      </c>
      <c r="F1178" s="101" t="s">
        <v>66</v>
      </c>
      <c r="G1178" s="48">
        <v>0</v>
      </c>
      <c r="H1178" s="63">
        <f>IFERROR(G1178/D1178,"-")</f>
        <v>0</v>
      </c>
      <c r="I1178" s="48">
        <v>0</v>
      </c>
      <c r="J1178" s="63">
        <f>IFERROR(I1178/E1178,"-")</f>
        <v>0</v>
      </c>
      <c r="K1178" s="60" t="str">
        <f t="shared" si="206"/>
        <v>-</v>
      </c>
      <c r="L1178" s="137">
        <v>18170210</v>
      </c>
      <c r="M1178" s="137">
        <v>7</v>
      </c>
      <c r="N1178" s="101" t="s">
        <v>66</v>
      </c>
      <c r="O1178" s="48">
        <v>47543</v>
      </c>
      <c r="P1178" s="63">
        <f>IFERROR(O1178/L1178,"-")</f>
        <v>2.6165355271072816E-3</v>
      </c>
      <c r="Q1178" s="48">
        <v>2</v>
      </c>
      <c r="R1178" s="63">
        <f>IFERROR(Q1178/M1178,"-")</f>
        <v>0.2857142857142857</v>
      </c>
      <c r="S1178" s="60">
        <f t="shared" si="207"/>
        <v>23771.5</v>
      </c>
      <c r="T1178" s="137">
        <v>302124540</v>
      </c>
      <c r="U1178" s="137">
        <v>422</v>
      </c>
      <c r="V1178" s="101" t="s">
        <v>66</v>
      </c>
      <c r="W1178" s="48">
        <v>2634535</v>
      </c>
      <c r="X1178" s="46">
        <f>W1178/T1178</f>
        <v>8.7200298261107811E-3</v>
      </c>
      <c r="Y1178" s="48">
        <v>69</v>
      </c>
      <c r="Z1178" s="63">
        <f>IFERROR(Y1178/U1178,"-")</f>
        <v>0.16350710900473933</v>
      </c>
      <c r="AA1178" s="60">
        <f t="shared" si="208"/>
        <v>38181.666666666664</v>
      </c>
      <c r="AB1178" s="137">
        <v>330748080</v>
      </c>
      <c r="AC1178" s="137">
        <v>312</v>
      </c>
      <c r="AD1178" s="101" t="s">
        <v>66</v>
      </c>
      <c r="AE1178" s="48">
        <v>9461828</v>
      </c>
      <c r="AF1178" s="63">
        <f>IFERROR(AE1178/AB1178,"-")</f>
        <v>2.8607355785708569E-2</v>
      </c>
      <c r="AG1178" s="48">
        <v>71</v>
      </c>
      <c r="AH1178" s="63">
        <f>IFERROR(AG1178/AC1178,"-")</f>
        <v>0.22756410256410256</v>
      </c>
      <c r="AI1178" s="60">
        <f t="shared" si="209"/>
        <v>133265.18309859154</v>
      </c>
      <c r="AJ1178" s="137">
        <v>216006680</v>
      </c>
      <c r="AK1178" s="137">
        <v>224</v>
      </c>
      <c r="AL1178" s="101" t="s">
        <v>66</v>
      </c>
      <c r="AM1178" s="48">
        <v>9879528</v>
      </c>
      <c r="AN1178" s="63">
        <f>IFERROR(AM1178/AJ1178,"-")</f>
        <v>4.5737141092118079E-2</v>
      </c>
      <c r="AO1178" s="48">
        <v>63</v>
      </c>
      <c r="AP1178" s="63">
        <f>IFERROR(AO1178/AK1178,"-")</f>
        <v>0.28125</v>
      </c>
      <c r="AQ1178" s="60">
        <f t="shared" si="210"/>
        <v>156817.90476190476</v>
      </c>
      <c r="AR1178" s="137">
        <v>104765340</v>
      </c>
      <c r="AS1178" s="137">
        <v>96</v>
      </c>
      <c r="AT1178" s="101" t="s">
        <v>66</v>
      </c>
      <c r="AU1178" s="48">
        <v>7601409</v>
      </c>
      <c r="AV1178" s="63">
        <f>IFERROR(AU1178/AR1178,"-")</f>
        <v>7.2556524896497263E-2</v>
      </c>
      <c r="AW1178" s="48">
        <v>31</v>
      </c>
      <c r="AX1178" s="63">
        <f>IFERROR(AW1178/AS1178,"-")</f>
        <v>0.32291666666666669</v>
      </c>
      <c r="AY1178" s="60">
        <f t="shared" si="211"/>
        <v>245206.74193548388</v>
      </c>
      <c r="AZ1178" s="137">
        <v>35722660</v>
      </c>
      <c r="BA1178" s="137">
        <v>29</v>
      </c>
      <c r="BB1178" s="101" t="s">
        <v>66</v>
      </c>
      <c r="BC1178" s="48">
        <v>200513</v>
      </c>
      <c r="BD1178" s="63">
        <f>IFERROR(BC1178/AZ1178,"-")</f>
        <v>5.6130478525395367E-3</v>
      </c>
      <c r="BE1178" s="48">
        <v>9</v>
      </c>
      <c r="BF1178" s="63">
        <f>IFERROR(BE1178/BA1178,"-")</f>
        <v>0.31034482758620691</v>
      </c>
      <c r="BG1178" s="60">
        <f t="shared" si="212"/>
        <v>22279.222222222223</v>
      </c>
      <c r="BH1178" s="137">
        <f>SUM(D1178,L1178,T1178,AB1178,AJ1178,AR1178,AZ1178)</f>
        <v>1010710560</v>
      </c>
      <c r="BI1178" s="149">
        <f>SUM(E1178,M1178,U1178,AC1178,AK1178,AS1178,BA1178)</f>
        <v>1095</v>
      </c>
      <c r="BJ1178" s="101" t="s">
        <v>66</v>
      </c>
      <c r="BK1178" s="48">
        <f t="shared" si="214"/>
        <v>29825356</v>
      </c>
      <c r="BL1178" s="63">
        <f>IFERROR(BK1178/BH1178,"-")</f>
        <v>2.9509294926135927E-2</v>
      </c>
      <c r="BM1178" s="48">
        <f t="shared" si="215"/>
        <v>245</v>
      </c>
      <c r="BN1178" s="63">
        <f>IFERROR(BM1178/BI1178,"-")</f>
        <v>0.22374429223744291</v>
      </c>
      <c r="BO1178" s="60">
        <f t="shared" si="213"/>
        <v>121736.14693877551</v>
      </c>
    </row>
    <row r="1179" spans="2:67" s="106" customFormat="1">
      <c r="B1179" s="179"/>
      <c r="C1179" s="173"/>
      <c r="D1179" s="138"/>
      <c r="E1179" s="138"/>
      <c r="F1179" s="102" t="s">
        <v>68</v>
      </c>
      <c r="G1179" s="52">
        <v>160424</v>
      </c>
      <c r="H1179" s="64">
        <f>IFERROR(G1179/D1178,"-")</f>
        <v>5.0558295646144877E-2</v>
      </c>
      <c r="I1179" s="52">
        <v>2</v>
      </c>
      <c r="J1179" s="64">
        <f>IFERROR(I1179/E1178,"-")</f>
        <v>0.4</v>
      </c>
      <c r="K1179" s="61">
        <f t="shared" si="206"/>
        <v>80212</v>
      </c>
      <c r="L1179" s="138"/>
      <c r="M1179" s="138"/>
      <c r="N1179" s="102" t="s">
        <v>68</v>
      </c>
      <c r="O1179" s="52">
        <v>321700</v>
      </c>
      <c r="P1179" s="64">
        <f>IFERROR(O1179/L1178,"-")</f>
        <v>1.7704803631878773E-2</v>
      </c>
      <c r="Q1179" s="52">
        <v>3</v>
      </c>
      <c r="R1179" s="64">
        <f>IFERROR(Q1179/M1178,"-")</f>
        <v>0.42857142857142855</v>
      </c>
      <c r="S1179" s="61">
        <f t="shared" si="207"/>
        <v>107233.33333333333</v>
      </c>
      <c r="T1179" s="138"/>
      <c r="U1179" s="138"/>
      <c r="V1179" s="102" t="s">
        <v>68</v>
      </c>
      <c r="W1179" s="52">
        <v>6793503</v>
      </c>
      <c r="X1179" s="50">
        <f>W1179/T1178</f>
        <v>2.2485770272087133E-2</v>
      </c>
      <c r="Y1179" s="52">
        <v>120</v>
      </c>
      <c r="Z1179" s="64">
        <f>IFERROR(Y1179/U1178,"-")</f>
        <v>0.28436018957345971</v>
      </c>
      <c r="AA1179" s="61">
        <f t="shared" si="208"/>
        <v>56612.525000000001</v>
      </c>
      <c r="AB1179" s="138"/>
      <c r="AC1179" s="138"/>
      <c r="AD1179" s="102" t="s">
        <v>68</v>
      </c>
      <c r="AE1179" s="52">
        <v>7317129</v>
      </c>
      <c r="AF1179" s="64">
        <f>IFERROR(AE1179/AB1178,"-")</f>
        <v>2.2122967425842653E-2</v>
      </c>
      <c r="AG1179" s="52">
        <v>110</v>
      </c>
      <c r="AH1179" s="64">
        <f>IFERROR(AG1179/AC1178,"-")</f>
        <v>0.35256410256410259</v>
      </c>
      <c r="AI1179" s="61">
        <f t="shared" si="209"/>
        <v>66519.354545454538</v>
      </c>
      <c r="AJ1179" s="138"/>
      <c r="AK1179" s="138"/>
      <c r="AL1179" s="102" t="s">
        <v>68</v>
      </c>
      <c r="AM1179" s="52">
        <v>3252975</v>
      </c>
      <c r="AN1179" s="64">
        <f>IFERROR(AM1179/AJ1178,"-")</f>
        <v>1.5059603712255565E-2</v>
      </c>
      <c r="AO1179" s="52">
        <v>73</v>
      </c>
      <c r="AP1179" s="64">
        <f>IFERROR(AO1179/AK1178,"-")</f>
        <v>0.32589285714285715</v>
      </c>
      <c r="AQ1179" s="61">
        <f t="shared" si="210"/>
        <v>44561.301369863017</v>
      </c>
      <c r="AR1179" s="138"/>
      <c r="AS1179" s="138"/>
      <c r="AT1179" s="102" t="s">
        <v>68</v>
      </c>
      <c r="AU1179" s="52">
        <v>2884294</v>
      </c>
      <c r="AV1179" s="64">
        <f>IFERROR(AU1179/AR1178,"-")</f>
        <v>2.7530994506389232E-2</v>
      </c>
      <c r="AW1179" s="52">
        <v>39</v>
      </c>
      <c r="AX1179" s="64">
        <f>IFERROR(AW1179/AS1178,"-")</f>
        <v>0.40625</v>
      </c>
      <c r="AY1179" s="61">
        <f t="shared" si="211"/>
        <v>73956.256410256407</v>
      </c>
      <c r="AZ1179" s="138"/>
      <c r="BA1179" s="138"/>
      <c r="BB1179" s="102" t="s">
        <v>68</v>
      </c>
      <c r="BC1179" s="52">
        <v>270562</v>
      </c>
      <c r="BD1179" s="64">
        <f>IFERROR(BC1179/AZ1178,"-")</f>
        <v>7.5739600578456365E-3</v>
      </c>
      <c r="BE1179" s="52">
        <v>6</v>
      </c>
      <c r="BF1179" s="64">
        <f>IFERROR(BE1179/BA1178,"-")</f>
        <v>0.20689655172413793</v>
      </c>
      <c r="BG1179" s="61">
        <f t="shared" si="212"/>
        <v>45093.666666666664</v>
      </c>
      <c r="BH1179" s="138"/>
      <c r="BI1179" s="150"/>
      <c r="BJ1179" s="102" t="s">
        <v>68</v>
      </c>
      <c r="BK1179" s="52">
        <f t="shared" si="214"/>
        <v>21000587</v>
      </c>
      <c r="BL1179" s="64">
        <f>IFERROR(BK1179/BH1178,"-")</f>
        <v>2.0778042528812601E-2</v>
      </c>
      <c r="BM1179" s="52">
        <f t="shared" si="215"/>
        <v>353</v>
      </c>
      <c r="BN1179" s="64">
        <f>IFERROR(BM1179/BI1178,"-")</f>
        <v>0.32237442922374432</v>
      </c>
      <c r="BO1179" s="61">
        <f t="shared" si="213"/>
        <v>59491.747875354107</v>
      </c>
    </row>
    <row r="1180" spans="2:67" s="106" customFormat="1">
      <c r="B1180" s="179"/>
      <c r="C1180" s="173"/>
      <c r="D1180" s="138"/>
      <c r="E1180" s="138"/>
      <c r="F1180" s="103" t="s">
        <v>70</v>
      </c>
      <c r="G1180" s="52">
        <v>0</v>
      </c>
      <c r="H1180" s="64">
        <f>IFERROR(G1180/D1178,"-")</f>
        <v>0</v>
      </c>
      <c r="I1180" s="52">
        <v>0</v>
      </c>
      <c r="J1180" s="64">
        <f>IFERROR(I1180/E1178,"-")</f>
        <v>0</v>
      </c>
      <c r="K1180" s="61" t="str">
        <f t="shared" si="206"/>
        <v>-</v>
      </c>
      <c r="L1180" s="138"/>
      <c r="M1180" s="138"/>
      <c r="N1180" s="103" t="s">
        <v>70</v>
      </c>
      <c r="O1180" s="52">
        <v>0</v>
      </c>
      <c r="P1180" s="64">
        <f>IFERROR(O1180/L1178,"-")</f>
        <v>0</v>
      </c>
      <c r="Q1180" s="52">
        <v>0</v>
      </c>
      <c r="R1180" s="64">
        <f>IFERROR(Q1180/M1178,"-")</f>
        <v>0</v>
      </c>
      <c r="S1180" s="61" t="str">
        <f t="shared" si="207"/>
        <v>-</v>
      </c>
      <c r="T1180" s="138"/>
      <c r="U1180" s="138"/>
      <c r="V1180" s="103" t="s">
        <v>70</v>
      </c>
      <c r="W1180" s="52">
        <v>3616256</v>
      </c>
      <c r="X1180" s="50">
        <f>W1180/T1178</f>
        <v>1.1969421616661792E-2</v>
      </c>
      <c r="Y1180" s="52">
        <v>106</v>
      </c>
      <c r="Z1180" s="64">
        <f>IFERROR(Y1180/U1178,"-")</f>
        <v>0.25118483412322273</v>
      </c>
      <c r="AA1180" s="61">
        <f t="shared" si="208"/>
        <v>34115.622641509435</v>
      </c>
      <c r="AB1180" s="138"/>
      <c r="AC1180" s="138"/>
      <c r="AD1180" s="103" t="s">
        <v>70</v>
      </c>
      <c r="AE1180" s="52">
        <v>2812725</v>
      </c>
      <c r="AF1180" s="64">
        <f>IFERROR(AE1180/AB1178,"-")</f>
        <v>8.5041309990370913E-3</v>
      </c>
      <c r="AG1180" s="52">
        <v>79</v>
      </c>
      <c r="AH1180" s="64">
        <f>IFERROR(AG1180/AC1178,"-")</f>
        <v>0.25320512820512819</v>
      </c>
      <c r="AI1180" s="61">
        <f t="shared" si="209"/>
        <v>35604.113924050631</v>
      </c>
      <c r="AJ1180" s="138"/>
      <c r="AK1180" s="138"/>
      <c r="AL1180" s="103" t="s">
        <v>70</v>
      </c>
      <c r="AM1180" s="52">
        <v>3376670</v>
      </c>
      <c r="AN1180" s="64">
        <f>IFERROR(AM1180/AJ1178,"-")</f>
        <v>1.5632248039736549E-2</v>
      </c>
      <c r="AO1180" s="52">
        <v>68</v>
      </c>
      <c r="AP1180" s="64">
        <f>IFERROR(AO1180/AK1178,"-")</f>
        <v>0.30357142857142855</v>
      </c>
      <c r="AQ1180" s="61">
        <f t="shared" si="210"/>
        <v>49656.911764705881</v>
      </c>
      <c r="AR1180" s="138"/>
      <c r="AS1180" s="138"/>
      <c r="AT1180" s="103" t="s">
        <v>70</v>
      </c>
      <c r="AU1180" s="52">
        <v>1856745</v>
      </c>
      <c r="AV1180" s="64">
        <f>IFERROR(AU1180/AR1178,"-")</f>
        <v>1.7722893850198929E-2</v>
      </c>
      <c r="AW1180" s="52">
        <v>21</v>
      </c>
      <c r="AX1180" s="64">
        <f>IFERROR(AW1180/AS1178,"-")</f>
        <v>0.21875</v>
      </c>
      <c r="AY1180" s="61">
        <f t="shared" si="211"/>
        <v>88416.428571428565</v>
      </c>
      <c r="AZ1180" s="138"/>
      <c r="BA1180" s="138"/>
      <c r="BB1180" s="103" t="s">
        <v>70</v>
      </c>
      <c r="BC1180" s="52">
        <v>269145</v>
      </c>
      <c r="BD1180" s="64">
        <f>IFERROR(BC1180/AZ1178,"-")</f>
        <v>7.5342933588932069E-3</v>
      </c>
      <c r="BE1180" s="52">
        <v>7</v>
      </c>
      <c r="BF1180" s="64">
        <f>IFERROR(BE1180/BA1178,"-")</f>
        <v>0.2413793103448276</v>
      </c>
      <c r="BG1180" s="61">
        <f t="shared" si="212"/>
        <v>38449.285714285717</v>
      </c>
      <c r="BH1180" s="138"/>
      <c r="BI1180" s="150"/>
      <c r="BJ1180" s="103" t="s">
        <v>70</v>
      </c>
      <c r="BK1180" s="52">
        <f t="shared" si="214"/>
        <v>11931541</v>
      </c>
      <c r="BL1180" s="64">
        <f>IFERROR(BK1180/BH1178,"-")</f>
        <v>1.1805101749406873E-2</v>
      </c>
      <c r="BM1180" s="52">
        <f t="shared" si="215"/>
        <v>281</v>
      </c>
      <c r="BN1180" s="64">
        <f>IFERROR(BM1180/BI1178,"-")</f>
        <v>0.25662100456621006</v>
      </c>
      <c r="BO1180" s="61">
        <f t="shared" si="213"/>
        <v>42461</v>
      </c>
    </row>
    <row r="1181" spans="2:67" s="106" customFormat="1">
      <c r="B1181" s="179"/>
      <c r="C1181" s="173"/>
      <c r="D1181" s="138"/>
      <c r="E1181" s="138"/>
      <c r="F1181" s="103" t="s">
        <v>72</v>
      </c>
      <c r="G1181" s="52">
        <v>0</v>
      </c>
      <c r="H1181" s="64">
        <f>IFERROR(G1181/D1178,"-")</f>
        <v>0</v>
      </c>
      <c r="I1181" s="52">
        <v>0</v>
      </c>
      <c r="J1181" s="64">
        <f>IFERROR(I1181/E1178,"-")</f>
        <v>0</v>
      </c>
      <c r="K1181" s="61" t="str">
        <f t="shared" si="206"/>
        <v>-</v>
      </c>
      <c r="L1181" s="138"/>
      <c r="M1181" s="138"/>
      <c r="N1181" s="103" t="s">
        <v>72</v>
      </c>
      <c r="O1181" s="52">
        <v>0</v>
      </c>
      <c r="P1181" s="64">
        <f>IFERROR(O1181/L1178,"-")</f>
        <v>0</v>
      </c>
      <c r="Q1181" s="52">
        <v>0</v>
      </c>
      <c r="R1181" s="64">
        <f>IFERROR(Q1181/M1178,"-")</f>
        <v>0</v>
      </c>
      <c r="S1181" s="61" t="str">
        <f t="shared" si="207"/>
        <v>-</v>
      </c>
      <c r="T1181" s="138"/>
      <c r="U1181" s="138"/>
      <c r="V1181" s="103" t="s">
        <v>72</v>
      </c>
      <c r="W1181" s="52">
        <v>205580</v>
      </c>
      <c r="X1181" s="50">
        <f>W1181/T1178</f>
        <v>6.8044787093428426E-4</v>
      </c>
      <c r="Y1181" s="52">
        <v>12</v>
      </c>
      <c r="Z1181" s="64">
        <f>IFERROR(Y1181/U1178,"-")</f>
        <v>2.843601895734597E-2</v>
      </c>
      <c r="AA1181" s="61">
        <f t="shared" si="208"/>
        <v>17131.666666666668</v>
      </c>
      <c r="AB1181" s="138"/>
      <c r="AC1181" s="138"/>
      <c r="AD1181" s="103" t="s">
        <v>72</v>
      </c>
      <c r="AE1181" s="52">
        <v>288328</v>
      </c>
      <c r="AF1181" s="64">
        <f>IFERROR(AE1181/AB1178,"-")</f>
        <v>8.717450453529466E-4</v>
      </c>
      <c r="AG1181" s="52">
        <v>12</v>
      </c>
      <c r="AH1181" s="64">
        <f>IFERROR(AG1181/AC1178,"-")</f>
        <v>3.8461538461538464E-2</v>
      </c>
      <c r="AI1181" s="61">
        <f t="shared" si="209"/>
        <v>24027.333333333332</v>
      </c>
      <c r="AJ1181" s="138"/>
      <c r="AK1181" s="138"/>
      <c r="AL1181" s="103" t="s">
        <v>72</v>
      </c>
      <c r="AM1181" s="52">
        <v>766358</v>
      </c>
      <c r="AN1181" s="64">
        <f>IFERROR(AM1181/AJ1178,"-")</f>
        <v>3.547843983343478E-3</v>
      </c>
      <c r="AO1181" s="52">
        <v>6</v>
      </c>
      <c r="AP1181" s="64">
        <f>IFERROR(AO1181/AK1178,"-")</f>
        <v>2.6785714285714284E-2</v>
      </c>
      <c r="AQ1181" s="61">
        <f t="shared" si="210"/>
        <v>127726.33333333333</v>
      </c>
      <c r="AR1181" s="138"/>
      <c r="AS1181" s="138"/>
      <c r="AT1181" s="103" t="s">
        <v>72</v>
      </c>
      <c r="AU1181" s="52">
        <v>24892</v>
      </c>
      <c r="AV1181" s="64">
        <f>IFERROR(AU1181/AR1178,"-")</f>
        <v>2.3759766350207043E-4</v>
      </c>
      <c r="AW1181" s="52">
        <v>3</v>
      </c>
      <c r="AX1181" s="64">
        <f>IFERROR(AW1181/AS1178,"-")</f>
        <v>3.125E-2</v>
      </c>
      <c r="AY1181" s="61">
        <f t="shared" si="211"/>
        <v>8297.3333333333339</v>
      </c>
      <c r="AZ1181" s="138"/>
      <c r="BA1181" s="138"/>
      <c r="BB1181" s="103" t="s">
        <v>72</v>
      </c>
      <c r="BC1181" s="52">
        <v>0</v>
      </c>
      <c r="BD1181" s="64">
        <f>IFERROR(BC1181/AZ1178,"-")</f>
        <v>0</v>
      </c>
      <c r="BE1181" s="52">
        <v>0</v>
      </c>
      <c r="BF1181" s="64">
        <f>IFERROR(BE1181/BA1178,"-")</f>
        <v>0</v>
      </c>
      <c r="BG1181" s="61" t="str">
        <f t="shared" si="212"/>
        <v>-</v>
      </c>
      <c r="BH1181" s="138"/>
      <c r="BI1181" s="150"/>
      <c r="BJ1181" s="103" t="s">
        <v>72</v>
      </c>
      <c r="BK1181" s="52">
        <f t="shared" si="214"/>
        <v>1285158</v>
      </c>
      <c r="BL1181" s="64">
        <f>IFERROR(BK1181/BH1178,"-")</f>
        <v>1.271539104132839E-3</v>
      </c>
      <c r="BM1181" s="52">
        <f t="shared" si="215"/>
        <v>33</v>
      </c>
      <c r="BN1181" s="64">
        <f>IFERROR(BM1181/BI1178,"-")</f>
        <v>3.0136986301369864E-2</v>
      </c>
      <c r="BO1181" s="61">
        <f t="shared" si="213"/>
        <v>38944.181818181816</v>
      </c>
    </row>
    <row r="1182" spans="2:67" s="106" customFormat="1">
      <c r="B1182" s="179"/>
      <c r="C1182" s="173"/>
      <c r="D1182" s="138"/>
      <c r="E1182" s="138"/>
      <c r="F1182" s="103" t="s">
        <v>74</v>
      </c>
      <c r="G1182" s="52">
        <v>4142</v>
      </c>
      <c r="H1182" s="64">
        <f>IFERROR(G1182/D1178,"-")</f>
        <v>1.3053686516128016E-3</v>
      </c>
      <c r="I1182" s="52">
        <v>1</v>
      </c>
      <c r="J1182" s="64">
        <f>IFERROR(I1182/E1178,"-")</f>
        <v>0.2</v>
      </c>
      <c r="K1182" s="61">
        <f t="shared" si="206"/>
        <v>4142</v>
      </c>
      <c r="L1182" s="138"/>
      <c r="M1182" s="138"/>
      <c r="N1182" s="103" t="s">
        <v>74</v>
      </c>
      <c r="O1182" s="52">
        <v>27409</v>
      </c>
      <c r="P1182" s="64">
        <f>IFERROR(O1182/L1178,"-")</f>
        <v>1.5084580750580208E-3</v>
      </c>
      <c r="Q1182" s="52">
        <v>1</v>
      </c>
      <c r="R1182" s="64">
        <f>IFERROR(Q1182/M1178,"-")</f>
        <v>0.14285714285714285</v>
      </c>
      <c r="S1182" s="61">
        <f t="shared" si="207"/>
        <v>27409</v>
      </c>
      <c r="T1182" s="138"/>
      <c r="U1182" s="138"/>
      <c r="V1182" s="103" t="s">
        <v>74</v>
      </c>
      <c r="W1182" s="52">
        <v>3155666</v>
      </c>
      <c r="X1182" s="50">
        <f>W1182/T1178</f>
        <v>1.0444917847454563E-2</v>
      </c>
      <c r="Y1182" s="52">
        <v>101</v>
      </c>
      <c r="Z1182" s="64">
        <f>IFERROR(Y1182/U1178,"-")</f>
        <v>0.23933649289099526</v>
      </c>
      <c r="AA1182" s="61">
        <f t="shared" si="208"/>
        <v>31244.217821782178</v>
      </c>
      <c r="AB1182" s="138"/>
      <c r="AC1182" s="138"/>
      <c r="AD1182" s="103" t="s">
        <v>74</v>
      </c>
      <c r="AE1182" s="52">
        <v>3830929</v>
      </c>
      <c r="AF1182" s="64">
        <f>IFERROR(AE1182/AB1178,"-")</f>
        <v>1.1582619013238111E-2</v>
      </c>
      <c r="AG1182" s="52">
        <v>102</v>
      </c>
      <c r="AH1182" s="64">
        <f>IFERROR(AG1182/AC1178,"-")</f>
        <v>0.32692307692307693</v>
      </c>
      <c r="AI1182" s="61">
        <f t="shared" si="209"/>
        <v>37558.127450980392</v>
      </c>
      <c r="AJ1182" s="138"/>
      <c r="AK1182" s="138"/>
      <c r="AL1182" s="103" t="s">
        <v>74</v>
      </c>
      <c r="AM1182" s="52">
        <v>4510630</v>
      </c>
      <c r="AN1182" s="64">
        <f>IFERROR(AM1182/AJ1178,"-")</f>
        <v>2.088190050418811E-2</v>
      </c>
      <c r="AO1182" s="52">
        <v>72</v>
      </c>
      <c r="AP1182" s="64">
        <f>IFERROR(AO1182/AK1178,"-")</f>
        <v>0.32142857142857145</v>
      </c>
      <c r="AQ1182" s="61">
        <f t="shared" si="210"/>
        <v>62647.638888888891</v>
      </c>
      <c r="AR1182" s="138"/>
      <c r="AS1182" s="138"/>
      <c r="AT1182" s="103" t="s">
        <v>74</v>
      </c>
      <c r="AU1182" s="52">
        <v>3144508</v>
      </c>
      <c r="AV1182" s="64">
        <f>IFERROR(AU1182/AR1178,"-")</f>
        <v>3.0014773970093545E-2</v>
      </c>
      <c r="AW1182" s="52">
        <v>29</v>
      </c>
      <c r="AX1182" s="64">
        <f>IFERROR(AW1182/AS1178,"-")</f>
        <v>0.30208333333333331</v>
      </c>
      <c r="AY1182" s="61">
        <f t="shared" si="211"/>
        <v>108431.31034482758</v>
      </c>
      <c r="AZ1182" s="138"/>
      <c r="BA1182" s="138"/>
      <c r="BB1182" s="103" t="s">
        <v>74</v>
      </c>
      <c r="BC1182" s="52">
        <v>770621</v>
      </c>
      <c r="BD1182" s="64">
        <f>IFERROR(BC1182/AZ1178,"-")</f>
        <v>2.1572329720127223E-2</v>
      </c>
      <c r="BE1182" s="52">
        <v>5</v>
      </c>
      <c r="BF1182" s="64">
        <f>IFERROR(BE1182/BA1178,"-")</f>
        <v>0.17241379310344829</v>
      </c>
      <c r="BG1182" s="61">
        <f t="shared" si="212"/>
        <v>154124.20000000001</v>
      </c>
      <c r="BH1182" s="138"/>
      <c r="BI1182" s="150"/>
      <c r="BJ1182" s="103" t="s">
        <v>74</v>
      </c>
      <c r="BK1182" s="52">
        <f t="shared" si="214"/>
        <v>15443905</v>
      </c>
      <c r="BL1182" s="64">
        <f>IFERROR(BK1182/BH1178,"-")</f>
        <v>1.528024501891026E-2</v>
      </c>
      <c r="BM1182" s="52">
        <f t="shared" si="215"/>
        <v>311</v>
      </c>
      <c r="BN1182" s="64">
        <f>IFERROR(BM1182/BI1178,"-")</f>
        <v>0.28401826484018267</v>
      </c>
      <c r="BO1182" s="61">
        <f t="shared" si="213"/>
        <v>49658.858520900321</v>
      </c>
    </row>
    <row r="1183" spans="2:67" s="106" customFormat="1">
      <c r="B1183" s="179"/>
      <c r="C1183" s="173"/>
      <c r="D1183" s="138"/>
      <c r="E1183" s="138"/>
      <c r="F1183" s="103" t="s">
        <v>76</v>
      </c>
      <c r="G1183" s="52">
        <v>0</v>
      </c>
      <c r="H1183" s="64">
        <f>IFERROR(G1183/D1178,"-")</f>
        <v>0</v>
      </c>
      <c r="I1183" s="52">
        <v>0</v>
      </c>
      <c r="J1183" s="64">
        <f>IFERROR(I1183/E1178,"-")</f>
        <v>0</v>
      </c>
      <c r="K1183" s="61" t="str">
        <f t="shared" si="206"/>
        <v>-</v>
      </c>
      <c r="L1183" s="138"/>
      <c r="M1183" s="138"/>
      <c r="N1183" s="103" t="s">
        <v>76</v>
      </c>
      <c r="O1183" s="52">
        <v>85988</v>
      </c>
      <c r="P1183" s="64">
        <f>IFERROR(O1183/L1178,"-")</f>
        <v>4.7323613761205844E-3</v>
      </c>
      <c r="Q1183" s="52">
        <v>2</v>
      </c>
      <c r="R1183" s="64">
        <f>IFERROR(Q1183/M1178,"-")</f>
        <v>0.2857142857142857</v>
      </c>
      <c r="S1183" s="61">
        <f t="shared" si="207"/>
        <v>42994</v>
      </c>
      <c r="T1183" s="138"/>
      <c r="U1183" s="138"/>
      <c r="V1183" s="103" t="s">
        <v>76</v>
      </c>
      <c r="W1183" s="52">
        <v>8923496</v>
      </c>
      <c r="X1183" s="50">
        <f>W1183/T1178</f>
        <v>2.9535819897317843E-2</v>
      </c>
      <c r="Y1183" s="52">
        <v>132</v>
      </c>
      <c r="Z1183" s="64">
        <f>IFERROR(Y1183/U1178,"-")</f>
        <v>0.3127962085308057</v>
      </c>
      <c r="AA1183" s="61">
        <f t="shared" si="208"/>
        <v>67602.242424242431</v>
      </c>
      <c r="AB1183" s="138"/>
      <c r="AC1183" s="138"/>
      <c r="AD1183" s="103" t="s">
        <v>76</v>
      </c>
      <c r="AE1183" s="52">
        <v>13513676</v>
      </c>
      <c r="AF1183" s="64">
        <f>IFERROR(AE1183/AB1178,"-")</f>
        <v>4.0857912160820402E-2</v>
      </c>
      <c r="AG1183" s="52">
        <v>120</v>
      </c>
      <c r="AH1183" s="64">
        <f>IFERROR(AG1183/AC1178,"-")</f>
        <v>0.38461538461538464</v>
      </c>
      <c r="AI1183" s="61">
        <f t="shared" si="209"/>
        <v>112613.96666666666</v>
      </c>
      <c r="AJ1183" s="138"/>
      <c r="AK1183" s="138"/>
      <c r="AL1183" s="103" t="s">
        <v>76</v>
      </c>
      <c r="AM1183" s="52">
        <v>10885066</v>
      </c>
      <c r="AN1183" s="64">
        <f>IFERROR(AM1183/AJ1178,"-")</f>
        <v>5.0392265646599446E-2</v>
      </c>
      <c r="AO1183" s="52">
        <v>92</v>
      </c>
      <c r="AP1183" s="64">
        <f>IFERROR(AO1183/AK1178,"-")</f>
        <v>0.4107142857142857</v>
      </c>
      <c r="AQ1183" s="61">
        <f t="shared" si="210"/>
        <v>118315.93478260869</v>
      </c>
      <c r="AR1183" s="138"/>
      <c r="AS1183" s="138"/>
      <c r="AT1183" s="103" t="s">
        <v>76</v>
      </c>
      <c r="AU1183" s="52">
        <v>4272150</v>
      </c>
      <c r="AV1183" s="64">
        <f>IFERROR(AU1183/AR1178,"-")</f>
        <v>4.0778276479606711E-2</v>
      </c>
      <c r="AW1183" s="52">
        <v>35</v>
      </c>
      <c r="AX1183" s="64">
        <f>IFERROR(AW1183/AS1178,"-")</f>
        <v>0.36458333333333331</v>
      </c>
      <c r="AY1183" s="61">
        <f t="shared" si="211"/>
        <v>122061.42857142857</v>
      </c>
      <c r="AZ1183" s="138"/>
      <c r="BA1183" s="138"/>
      <c r="BB1183" s="103" t="s">
        <v>76</v>
      </c>
      <c r="BC1183" s="52">
        <v>1520552</v>
      </c>
      <c r="BD1183" s="64">
        <f>IFERROR(BC1183/AZ1178,"-")</f>
        <v>4.2565475247363996E-2</v>
      </c>
      <c r="BE1183" s="52">
        <v>10</v>
      </c>
      <c r="BF1183" s="64">
        <f>IFERROR(BE1183/BA1178,"-")</f>
        <v>0.34482758620689657</v>
      </c>
      <c r="BG1183" s="61">
        <f t="shared" si="212"/>
        <v>152055.20000000001</v>
      </c>
      <c r="BH1183" s="138"/>
      <c r="BI1183" s="150"/>
      <c r="BJ1183" s="103" t="s">
        <v>76</v>
      </c>
      <c r="BK1183" s="52">
        <f t="shared" si="214"/>
        <v>39200928</v>
      </c>
      <c r="BL1183" s="64">
        <f>IFERROR(BK1183/BH1178,"-")</f>
        <v>3.8785513431263643E-2</v>
      </c>
      <c r="BM1183" s="52">
        <f t="shared" si="215"/>
        <v>391</v>
      </c>
      <c r="BN1183" s="64">
        <f>IFERROR(BM1183/BI1178,"-")</f>
        <v>0.35707762557077627</v>
      </c>
      <c r="BO1183" s="61">
        <f t="shared" si="213"/>
        <v>100258.12787723786</v>
      </c>
    </row>
    <row r="1184" spans="2:67" s="106" customFormat="1">
      <c r="B1184" s="179"/>
      <c r="C1184" s="173"/>
      <c r="D1184" s="138"/>
      <c r="E1184" s="138"/>
      <c r="F1184" s="103" t="s">
        <v>77</v>
      </c>
      <c r="G1184" s="52">
        <v>9329</v>
      </c>
      <c r="H1184" s="64">
        <f>IFERROR(G1184/D1178,"-")</f>
        <v>2.9400734309260805E-3</v>
      </c>
      <c r="I1184" s="52">
        <v>1</v>
      </c>
      <c r="J1184" s="64">
        <f>IFERROR(I1184/E1178,"-")</f>
        <v>0.2</v>
      </c>
      <c r="K1184" s="61">
        <f t="shared" si="206"/>
        <v>9329</v>
      </c>
      <c r="L1184" s="138"/>
      <c r="M1184" s="138"/>
      <c r="N1184" s="103" t="s">
        <v>77</v>
      </c>
      <c r="O1184" s="52">
        <v>11246</v>
      </c>
      <c r="P1184" s="64">
        <f>IFERROR(O1184/L1178,"-")</f>
        <v>6.1892515276378208E-4</v>
      </c>
      <c r="Q1184" s="52">
        <v>1</v>
      </c>
      <c r="R1184" s="64">
        <f>IFERROR(Q1184/M1178,"-")</f>
        <v>0.14285714285714285</v>
      </c>
      <c r="S1184" s="61">
        <f t="shared" si="207"/>
        <v>11246</v>
      </c>
      <c r="T1184" s="138"/>
      <c r="U1184" s="138"/>
      <c r="V1184" s="103" t="s">
        <v>77</v>
      </c>
      <c r="W1184" s="52">
        <v>4265492</v>
      </c>
      <c r="X1184" s="50">
        <f>W1184/T1178</f>
        <v>1.411832352314049E-2</v>
      </c>
      <c r="Y1184" s="52">
        <v>37</v>
      </c>
      <c r="Z1184" s="64">
        <f>IFERROR(Y1184/U1178,"-")</f>
        <v>8.7677725118483416E-2</v>
      </c>
      <c r="AA1184" s="61">
        <f t="shared" si="208"/>
        <v>115283.56756756757</v>
      </c>
      <c r="AB1184" s="138"/>
      <c r="AC1184" s="138"/>
      <c r="AD1184" s="103" t="s">
        <v>77</v>
      </c>
      <c r="AE1184" s="52">
        <v>10990456</v>
      </c>
      <c r="AF1184" s="64">
        <f>IFERROR(AE1184/AB1178,"-")</f>
        <v>3.3229084806781037E-2</v>
      </c>
      <c r="AG1184" s="52">
        <v>29</v>
      </c>
      <c r="AH1184" s="64">
        <f>IFERROR(AG1184/AC1178,"-")</f>
        <v>9.2948717948717952E-2</v>
      </c>
      <c r="AI1184" s="61">
        <f t="shared" si="209"/>
        <v>378981.24137931032</v>
      </c>
      <c r="AJ1184" s="138"/>
      <c r="AK1184" s="138"/>
      <c r="AL1184" s="103" t="s">
        <v>77</v>
      </c>
      <c r="AM1184" s="52">
        <v>13698619</v>
      </c>
      <c r="AN1184" s="64">
        <f>IFERROR(AM1184/AJ1178,"-")</f>
        <v>6.3417571160299308E-2</v>
      </c>
      <c r="AO1184" s="52">
        <v>43</v>
      </c>
      <c r="AP1184" s="64">
        <f>IFERROR(AO1184/AK1178,"-")</f>
        <v>0.19196428571428573</v>
      </c>
      <c r="AQ1184" s="61">
        <f t="shared" si="210"/>
        <v>318572.53488372092</v>
      </c>
      <c r="AR1184" s="138"/>
      <c r="AS1184" s="138"/>
      <c r="AT1184" s="103" t="s">
        <v>77</v>
      </c>
      <c r="AU1184" s="52">
        <v>4835859</v>
      </c>
      <c r="AV1184" s="64">
        <f>IFERROR(AU1184/AR1178,"-")</f>
        <v>4.6158958678509512E-2</v>
      </c>
      <c r="AW1184" s="52">
        <v>14</v>
      </c>
      <c r="AX1184" s="64">
        <f>IFERROR(AW1184/AS1178,"-")</f>
        <v>0.14583333333333334</v>
      </c>
      <c r="AY1184" s="61">
        <f t="shared" si="211"/>
        <v>345418.5</v>
      </c>
      <c r="AZ1184" s="138"/>
      <c r="BA1184" s="138"/>
      <c r="BB1184" s="103" t="s">
        <v>77</v>
      </c>
      <c r="BC1184" s="52">
        <v>4202302</v>
      </c>
      <c r="BD1184" s="64">
        <f>IFERROR(BC1184/AZ1178,"-")</f>
        <v>0.11763687250613476</v>
      </c>
      <c r="BE1184" s="52">
        <v>8</v>
      </c>
      <c r="BF1184" s="64">
        <f>IFERROR(BE1184/BA1178,"-")</f>
        <v>0.27586206896551724</v>
      </c>
      <c r="BG1184" s="61">
        <f t="shared" si="212"/>
        <v>525287.75</v>
      </c>
      <c r="BH1184" s="138"/>
      <c r="BI1184" s="150"/>
      <c r="BJ1184" s="103" t="s">
        <v>77</v>
      </c>
      <c r="BK1184" s="52">
        <f t="shared" si="214"/>
        <v>38013303</v>
      </c>
      <c r="BL1184" s="64">
        <f>IFERROR(BK1184/BH1178,"-")</f>
        <v>3.7610473764120959E-2</v>
      </c>
      <c r="BM1184" s="52">
        <f t="shared" si="215"/>
        <v>133</v>
      </c>
      <c r="BN1184" s="64">
        <f>IFERROR(BM1184/BI1178,"-")</f>
        <v>0.12146118721461187</v>
      </c>
      <c r="BO1184" s="61">
        <f t="shared" si="213"/>
        <v>285814.3082706767</v>
      </c>
    </row>
    <row r="1185" spans="2:67" s="106" customFormat="1">
      <c r="B1185" s="179"/>
      <c r="C1185" s="173"/>
      <c r="D1185" s="138"/>
      <c r="E1185" s="138"/>
      <c r="F1185" s="103" t="s">
        <v>79</v>
      </c>
      <c r="G1185" s="52">
        <v>0</v>
      </c>
      <c r="H1185" s="64">
        <f>IFERROR(G1185/D1178,"-")</f>
        <v>0</v>
      </c>
      <c r="I1185" s="52">
        <v>0</v>
      </c>
      <c r="J1185" s="64">
        <f>IFERROR(I1185/E1178,"-")</f>
        <v>0</v>
      </c>
      <c r="K1185" s="61" t="str">
        <f t="shared" si="206"/>
        <v>-</v>
      </c>
      <c r="L1185" s="138"/>
      <c r="M1185" s="138"/>
      <c r="N1185" s="103" t="s">
        <v>79</v>
      </c>
      <c r="O1185" s="52">
        <v>0</v>
      </c>
      <c r="P1185" s="64">
        <f>IFERROR(O1185/L1178,"-")</f>
        <v>0</v>
      </c>
      <c r="Q1185" s="52">
        <v>0</v>
      </c>
      <c r="R1185" s="64">
        <f>IFERROR(Q1185/M1178,"-")</f>
        <v>0</v>
      </c>
      <c r="S1185" s="61" t="str">
        <f t="shared" si="207"/>
        <v>-</v>
      </c>
      <c r="T1185" s="138"/>
      <c r="U1185" s="138"/>
      <c r="V1185" s="103" t="s">
        <v>79</v>
      </c>
      <c r="W1185" s="52">
        <v>0</v>
      </c>
      <c r="X1185" s="50">
        <f>W1185/T1178</f>
        <v>0</v>
      </c>
      <c r="Y1185" s="52">
        <v>0</v>
      </c>
      <c r="Z1185" s="64">
        <f>IFERROR(Y1185/U1178,"-")</f>
        <v>0</v>
      </c>
      <c r="AA1185" s="61" t="str">
        <f t="shared" si="208"/>
        <v>-</v>
      </c>
      <c r="AB1185" s="138"/>
      <c r="AC1185" s="138"/>
      <c r="AD1185" s="103" t="s">
        <v>79</v>
      </c>
      <c r="AE1185" s="52">
        <v>0</v>
      </c>
      <c r="AF1185" s="64">
        <f>IFERROR(AE1185/AB1178,"-")</f>
        <v>0</v>
      </c>
      <c r="AG1185" s="52">
        <v>0</v>
      </c>
      <c r="AH1185" s="64">
        <f>IFERROR(AG1185/AC1178,"-")</f>
        <v>0</v>
      </c>
      <c r="AI1185" s="61" t="str">
        <f t="shared" si="209"/>
        <v>-</v>
      </c>
      <c r="AJ1185" s="138"/>
      <c r="AK1185" s="138"/>
      <c r="AL1185" s="103" t="s">
        <v>79</v>
      </c>
      <c r="AM1185" s="52">
        <v>0</v>
      </c>
      <c r="AN1185" s="64">
        <f>IFERROR(AM1185/AJ1178,"-")</f>
        <v>0</v>
      </c>
      <c r="AO1185" s="52">
        <v>0</v>
      </c>
      <c r="AP1185" s="64">
        <f>IFERROR(AO1185/AK1178,"-")</f>
        <v>0</v>
      </c>
      <c r="AQ1185" s="61" t="str">
        <f t="shared" si="210"/>
        <v>-</v>
      </c>
      <c r="AR1185" s="138"/>
      <c r="AS1185" s="138"/>
      <c r="AT1185" s="103" t="s">
        <v>79</v>
      </c>
      <c r="AU1185" s="52">
        <v>0</v>
      </c>
      <c r="AV1185" s="64">
        <f>IFERROR(AU1185/AR1178,"-")</f>
        <v>0</v>
      </c>
      <c r="AW1185" s="52">
        <v>0</v>
      </c>
      <c r="AX1185" s="64">
        <f>IFERROR(AW1185/AS1178,"-")</f>
        <v>0</v>
      </c>
      <c r="AY1185" s="61" t="str">
        <f t="shared" si="211"/>
        <v>-</v>
      </c>
      <c r="AZ1185" s="138"/>
      <c r="BA1185" s="138"/>
      <c r="BB1185" s="103" t="s">
        <v>79</v>
      </c>
      <c r="BC1185" s="52">
        <v>0</v>
      </c>
      <c r="BD1185" s="64">
        <f>IFERROR(BC1185/AZ1178,"-")</f>
        <v>0</v>
      </c>
      <c r="BE1185" s="52">
        <v>0</v>
      </c>
      <c r="BF1185" s="64">
        <f>IFERROR(BE1185/BA1178,"-")</f>
        <v>0</v>
      </c>
      <c r="BG1185" s="61" t="str">
        <f t="shared" si="212"/>
        <v>-</v>
      </c>
      <c r="BH1185" s="138"/>
      <c r="BI1185" s="150"/>
      <c r="BJ1185" s="103" t="s">
        <v>79</v>
      </c>
      <c r="BK1185" s="52">
        <f t="shared" si="214"/>
        <v>0</v>
      </c>
      <c r="BL1185" s="64">
        <f>IFERROR(BK1185/BH1178,"-")</f>
        <v>0</v>
      </c>
      <c r="BM1185" s="52">
        <f t="shared" si="215"/>
        <v>0</v>
      </c>
      <c r="BN1185" s="64">
        <f>IFERROR(BM1185/BI1178,"-")</f>
        <v>0</v>
      </c>
      <c r="BO1185" s="61" t="str">
        <f t="shared" si="213"/>
        <v>-</v>
      </c>
    </row>
    <row r="1186" spans="2:67" s="106" customFormat="1">
      <c r="B1186" s="179"/>
      <c r="C1186" s="173"/>
      <c r="D1186" s="138"/>
      <c r="E1186" s="138"/>
      <c r="F1186" s="103" t="s">
        <v>81</v>
      </c>
      <c r="G1186" s="52">
        <v>0</v>
      </c>
      <c r="H1186" s="64">
        <f>IFERROR(G1186/D1178,"-")</f>
        <v>0</v>
      </c>
      <c r="I1186" s="52">
        <v>0</v>
      </c>
      <c r="J1186" s="64">
        <f>IFERROR(I1186/E1178,"-")</f>
        <v>0</v>
      </c>
      <c r="K1186" s="61" t="str">
        <f t="shared" si="206"/>
        <v>-</v>
      </c>
      <c r="L1186" s="138"/>
      <c r="M1186" s="138"/>
      <c r="N1186" s="103" t="s">
        <v>81</v>
      </c>
      <c r="O1186" s="52">
        <v>0</v>
      </c>
      <c r="P1186" s="64">
        <f>IFERROR(O1186/L1178,"-")</f>
        <v>0</v>
      </c>
      <c r="Q1186" s="52">
        <v>0</v>
      </c>
      <c r="R1186" s="64">
        <f>IFERROR(Q1186/M1178,"-")</f>
        <v>0</v>
      </c>
      <c r="S1186" s="61" t="str">
        <f t="shared" si="207"/>
        <v>-</v>
      </c>
      <c r="T1186" s="138"/>
      <c r="U1186" s="138"/>
      <c r="V1186" s="103" t="s">
        <v>81</v>
      </c>
      <c r="W1186" s="52">
        <v>61624</v>
      </c>
      <c r="X1186" s="50">
        <f>W1186/T1178</f>
        <v>2.0396886661374808E-4</v>
      </c>
      <c r="Y1186" s="52">
        <v>3</v>
      </c>
      <c r="Z1186" s="64">
        <f>IFERROR(Y1186/U1178,"-")</f>
        <v>7.1090047393364926E-3</v>
      </c>
      <c r="AA1186" s="61">
        <f t="shared" si="208"/>
        <v>20541.333333333332</v>
      </c>
      <c r="AB1186" s="138"/>
      <c r="AC1186" s="138"/>
      <c r="AD1186" s="103" t="s">
        <v>81</v>
      </c>
      <c r="AE1186" s="52">
        <v>116145</v>
      </c>
      <c r="AF1186" s="64">
        <f>IFERROR(AE1186/AB1178,"-")</f>
        <v>3.5115850105615123E-4</v>
      </c>
      <c r="AG1186" s="52">
        <v>3</v>
      </c>
      <c r="AH1186" s="64">
        <f>IFERROR(AG1186/AC1178,"-")</f>
        <v>9.6153846153846159E-3</v>
      </c>
      <c r="AI1186" s="61">
        <f t="shared" si="209"/>
        <v>38715</v>
      </c>
      <c r="AJ1186" s="138"/>
      <c r="AK1186" s="138"/>
      <c r="AL1186" s="103" t="s">
        <v>81</v>
      </c>
      <c r="AM1186" s="52">
        <v>202180</v>
      </c>
      <c r="AN1186" s="64">
        <f>IFERROR(AM1186/AJ1178,"-")</f>
        <v>9.35989572174342E-4</v>
      </c>
      <c r="AO1186" s="52">
        <v>4</v>
      </c>
      <c r="AP1186" s="64">
        <f>IFERROR(AO1186/AK1178,"-")</f>
        <v>1.7857142857142856E-2</v>
      </c>
      <c r="AQ1186" s="61">
        <f t="shared" si="210"/>
        <v>50545</v>
      </c>
      <c r="AR1186" s="138"/>
      <c r="AS1186" s="138"/>
      <c r="AT1186" s="103" t="s">
        <v>81</v>
      </c>
      <c r="AU1186" s="52">
        <v>10157</v>
      </c>
      <c r="AV1186" s="64">
        <f>IFERROR(AU1186/AR1178,"-")</f>
        <v>9.695000273945562E-5</v>
      </c>
      <c r="AW1186" s="52">
        <v>1</v>
      </c>
      <c r="AX1186" s="64">
        <f>IFERROR(AW1186/AS1178,"-")</f>
        <v>1.0416666666666666E-2</v>
      </c>
      <c r="AY1186" s="61">
        <f t="shared" si="211"/>
        <v>10157</v>
      </c>
      <c r="AZ1186" s="138"/>
      <c r="BA1186" s="138"/>
      <c r="BB1186" s="103" t="s">
        <v>81</v>
      </c>
      <c r="BC1186" s="52">
        <v>38732</v>
      </c>
      <c r="BD1186" s="64">
        <f>IFERROR(BC1186/AZ1178,"-")</f>
        <v>1.084241766990476E-3</v>
      </c>
      <c r="BE1186" s="52">
        <v>1</v>
      </c>
      <c r="BF1186" s="64">
        <f>IFERROR(BE1186/BA1178,"-")</f>
        <v>3.4482758620689655E-2</v>
      </c>
      <c r="BG1186" s="61">
        <f t="shared" si="212"/>
        <v>38732</v>
      </c>
      <c r="BH1186" s="138"/>
      <c r="BI1186" s="150"/>
      <c r="BJ1186" s="103" t="s">
        <v>81</v>
      </c>
      <c r="BK1186" s="52">
        <f t="shared" si="214"/>
        <v>428838</v>
      </c>
      <c r="BL1186" s="64">
        <f>IFERROR(BK1186/BH1178,"-")</f>
        <v>4.2429357817335952E-4</v>
      </c>
      <c r="BM1186" s="52">
        <f t="shared" si="215"/>
        <v>12</v>
      </c>
      <c r="BN1186" s="64">
        <f>IFERROR(BM1186/BI1178,"-")</f>
        <v>1.0958904109589041E-2</v>
      </c>
      <c r="BO1186" s="61">
        <f t="shared" si="213"/>
        <v>35736.5</v>
      </c>
    </row>
    <row r="1187" spans="2:67" s="106" customFormat="1">
      <c r="B1187" s="179"/>
      <c r="C1187" s="173"/>
      <c r="D1187" s="138"/>
      <c r="E1187" s="138"/>
      <c r="F1187" s="103" t="s">
        <v>83</v>
      </c>
      <c r="G1187" s="52">
        <v>0</v>
      </c>
      <c r="H1187" s="64">
        <f>IFERROR(G1187/D1178,"-")</f>
        <v>0</v>
      </c>
      <c r="I1187" s="52">
        <v>0</v>
      </c>
      <c r="J1187" s="64">
        <f>IFERROR(I1187/E1178,"-")</f>
        <v>0</v>
      </c>
      <c r="K1187" s="61" t="str">
        <f t="shared" si="206"/>
        <v>-</v>
      </c>
      <c r="L1187" s="138"/>
      <c r="M1187" s="138"/>
      <c r="N1187" s="103" t="s">
        <v>83</v>
      </c>
      <c r="O1187" s="52">
        <v>0</v>
      </c>
      <c r="P1187" s="64">
        <f>IFERROR(O1187/L1178,"-")</f>
        <v>0</v>
      </c>
      <c r="Q1187" s="52">
        <v>0</v>
      </c>
      <c r="R1187" s="64">
        <f>IFERROR(Q1187/M1178,"-")</f>
        <v>0</v>
      </c>
      <c r="S1187" s="61" t="str">
        <f t="shared" si="207"/>
        <v>-</v>
      </c>
      <c r="T1187" s="138"/>
      <c r="U1187" s="138"/>
      <c r="V1187" s="103" t="s">
        <v>83</v>
      </c>
      <c r="W1187" s="52">
        <v>535900</v>
      </c>
      <c r="X1187" s="50">
        <f>W1187/T1178</f>
        <v>1.7737718359455343E-3</v>
      </c>
      <c r="Y1187" s="52">
        <v>10</v>
      </c>
      <c r="Z1187" s="64">
        <f>IFERROR(Y1187/U1178,"-")</f>
        <v>2.3696682464454975E-2</v>
      </c>
      <c r="AA1187" s="61">
        <f t="shared" si="208"/>
        <v>53590</v>
      </c>
      <c r="AB1187" s="138"/>
      <c r="AC1187" s="138"/>
      <c r="AD1187" s="103" t="s">
        <v>83</v>
      </c>
      <c r="AE1187" s="52">
        <v>45239</v>
      </c>
      <c r="AF1187" s="64">
        <f>IFERROR(AE1187/AB1178,"-")</f>
        <v>1.3677781591354968E-4</v>
      </c>
      <c r="AG1187" s="52">
        <v>8</v>
      </c>
      <c r="AH1187" s="64">
        <f>IFERROR(AG1187/AC1178,"-")</f>
        <v>2.564102564102564E-2</v>
      </c>
      <c r="AI1187" s="61">
        <f t="shared" si="209"/>
        <v>5654.875</v>
      </c>
      <c r="AJ1187" s="138"/>
      <c r="AK1187" s="138"/>
      <c r="AL1187" s="103" t="s">
        <v>83</v>
      </c>
      <c r="AM1187" s="52">
        <v>443008</v>
      </c>
      <c r="AN1187" s="64">
        <f>IFERROR(AM1187/AJ1178,"-")</f>
        <v>2.0508995369958004E-3</v>
      </c>
      <c r="AO1187" s="52">
        <v>10</v>
      </c>
      <c r="AP1187" s="64">
        <f>IFERROR(AO1187/AK1178,"-")</f>
        <v>4.4642857142857144E-2</v>
      </c>
      <c r="AQ1187" s="61">
        <f t="shared" si="210"/>
        <v>44300.800000000003</v>
      </c>
      <c r="AR1187" s="138"/>
      <c r="AS1187" s="138"/>
      <c r="AT1187" s="103" t="s">
        <v>83</v>
      </c>
      <c r="AU1187" s="52">
        <v>64936</v>
      </c>
      <c r="AV1187" s="64">
        <f>IFERROR(AU1187/AR1178,"-")</f>
        <v>6.1982331179376694E-4</v>
      </c>
      <c r="AW1187" s="52">
        <v>7</v>
      </c>
      <c r="AX1187" s="64">
        <f>IFERROR(AW1187/AS1178,"-")</f>
        <v>7.2916666666666671E-2</v>
      </c>
      <c r="AY1187" s="61">
        <f t="shared" si="211"/>
        <v>9276.5714285714294</v>
      </c>
      <c r="AZ1187" s="138"/>
      <c r="BA1187" s="138"/>
      <c r="BB1187" s="103" t="s">
        <v>83</v>
      </c>
      <c r="BC1187" s="52">
        <v>69490</v>
      </c>
      <c r="BD1187" s="64">
        <f>IFERROR(BC1187/AZ1178,"-")</f>
        <v>1.9452638745267011E-3</v>
      </c>
      <c r="BE1187" s="52">
        <v>4</v>
      </c>
      <c r="BF1187" s="64">
        <f>IFERROR(BE1187/BA1178,"-")</f>
        <v>0.13793103448275862</v>
      </c>
      <c r="BG1187" s="61">
        <f t="shared" si="212"/>
        <v>17372.5</v>
      </c>
      <c r="BH1187" s="138"/>
      <c r="BI1187" s="150"/>
      <c r="BJ1187" s="103" t="s">
        <v>83</v>
      </c>
      <c r="BK1187" s="52">
        <f t="shared" si="214"/>
        <v>1158573</v>
      </c>
      <c r="BL1187" s="64">
        <f>IFERROR(BK1187/BH1178,"-")</f>
        <v>1.1462955329169609E-3</v>
      </c>
      <c r="BM1187" s="52">
        <f t="shared" si="215"/>
        <v>39</v>
      </c>
      <c r="BN1187" s="64">
        <f>IFERROR(BM1187/BI1178,"-")</f>
        <v>3.5616438356164383E-2</v>
      </c>
      <c r="BO1187" s="61">
        <f t="shared" si="213"/>
        <v>29707</v>
      </c>
    </row>
    <row r="1188" spans="2:67" s="106" customFormat="1">
      <c r="B1188" s="179"/>
      <c r="C1188" s="173"/>
      <c r="D1188" s="138"/>
      <c r="E1188" s="138"/>
      <c r="F1188" s="103" t="s">
        <v>85</v>
      </c>
      <c r="G1188" s="52">
        <v>0</v>
      </c>
      <c r="H1188" s="64">
        <f>IFERROR(G1188/D1178,"-")</f>
        <v>0</v>
      </c>
      <c r="I1188" s="52">
        <v>0</v>
      </c>
      <c r="J1188" s="64">
        <f>IFERROR(I1188/E1178,"-")</f>
        <v>0</v>
      </c>
      <c r="K1188" s="61" t="str">
        <f t="shared" si="206"/>
        <v>-</v>
      </c>
      <c r="L1188" s="138"/>
      <c r="M1188" s="138"/>
      <c r="N1188" s="103" t="s">
        <v>85</v>
      </c>
      <c r="O1188" s="52">
        <v>0</v>
      </c>
      <c r="P1188" s="64">
        <f>IFERROR(O1188/L1178,"-")</f>
        <v>0</v>
      </c>
      <c r="Q1188" s="52">
        <v>0</v>
      </c>
      <c r="R1188" s="64">
        <f>IFERROR(Q1188/M1178,"-")</f>
        <v>0</v>
      </c>
      <c r="S1188" s="61" t="str">
        <f t="shared" si="207"/>
        <v>-</v>
      </c>
      <c r="T1188" s="138"/>
      <c r="U1188" s="138"/>
      <c r="V1188" s="103" t="s">
        <v>85</v>
      </c>
      <c r="W1188" s="52">
        <v>319170</v>
      </c>
      <c r="X1188" s="50">
        <f>W1188/T1178</f>
        <v>1.0564186543734581E-3</v>
      </c>
      <c r="Y1188" s="52">
        <v>3</v>
      </c>
      <c r="Z1188" s="64">
        <f>IFERROR(Y1188/U1178,"-")</f>
        <v>7.1090047393364926E-3</v>
      </c>
      <c r="AA1188" s="61">
        <f t="shared" si="208"/>
        <v>106390</v>
      </c>
      <c r="AB1188" s="138"/>
      <c r="AC1188" s="138"/>
      <c r="AD1188" s="103" t="s">
        <v>85</v>
      </c>
      <c r="AE1188" s="52">
        <v>621404</v>
      </c>
      <c r="AF1188" s="64">
        <f>IFERROR(AE1188/AB1178,"-")</f>
        <v>1.8787833930887822E-3</v>
      </c>
      <c r="AG1188" s="52">
        <v>3</v>
      </c>
      <c r="AH1188" s="64">
        <f>IFERROR(AG1188/AC1178,"-")</f>
        <v>9.6153846153846159E-3</v>
      </c>
      <c r="AI1188" s="61">
        <f t="shared" si="209"/>
        <v>207134.66666666666</v>
      </c>
      <c r="AJ1188" s="138"/>
      <c r="AK1188" s="138"/>
      <c r="AL1188" s="103" t="s">
        <v>85</v>
      </c>
      <c r="AM1188" s="52">
        <v>15557</v>
      </c>
      <c r="AN1188" s="64">
        <f>IFERROR(AM1188/AJ1178,"-")</f>
        <v>7.2020920834485301E-5</v>
      </c>
      <c r="AO1188" s="52">
        <v>3</v>
      </c>
      <c r="AP1188" s="64">
        <f>IFERROR(AO1188/AK1178,"-")</f>
        <v>1.3392857142857142E-2</v>
      </c>
      <c r="AQ1188" s="61">
        <f t="shared" si="210"/>
        <v>5185.666666666667</v>
      </c>
      <c r="AR1188" s="138"/>
      <c r="AS1188" s="138"/>
      <c r="AT1188" s="103" t="s">
        <v>85</v>
      </c>
      <c r="AU1188" s="52">
        <v>11450</v>
      </c>
      <c r="AV1188" s="64">
        <f>IFERROR(AU1188/AR1178,"-")</f>
        <v>1.0929187076565589E-4</v>
      </c>
      <c r="AW1188" s="52">
        <v>1</v>
      </c>
      <c r="AX1188" s="64">
        <f>IFERROR(AW1188/AS1178,"-")</f>
        <v>1.0416666666666666E-2</v>
      </c>
      <c r="AY1188" s="61">
        <f t="shared" si="211"/>
        <v>11450</v>
      </c>
      <c r="AZ1188" s="138"/>
      <c r="BA1188" s="138"/>
      <c r="BB1188" s="103" t="s">
        <v>85</v>
      </c>
      <c r="BC1188" s="52">
        <v>0</v>
      </c>
      <c r="BD1188" s="64">
        <f>IFERROR(BC1188/AZ1178,"-")</f>
        <v>0</v>
      </c>
      <c r="BE1188" s="52">
        <v>0</v>
      </c>
      <c r="BF1188" s="64">
        <f>IFERROR(BE1188/BA1178,"-")</f>
        <v>0</v>
      </c>
      <c r="BG1188" s="61" t="str">
        <f t="shared" si="212"/>
        <v>-</v>
      </c>
      <c r="BH1188" s="138"/>
      <c r="BI1188" s="150"/>
      <c r="BJ1188" s="103" t="s">
        <v>85</v>
      </c>
      <c r="BK1188" s="52">
        <f t="shared" si="214"/>
        <v>967581</v>
      </c>
      <c r="BL1188" s="64">
        <f>IFERROR(BK1188/BH1178,"-")</f>
        <v>9.5732748651602094E-4</v>
      </c>
      <c r="BM1188" s="52">
        <f t="shared" si="215"/>
        <v>10</v>
      </c>
      <c r="BN1188" s="64">
        <f>IFERROR(BM1188/BI1178,"-")</f>
        <v>9.1324200913242004E-3</v>
      </c>
      <c r="BO1188" s="61">
        <f t="shared" si="213"/>
        <v>96758.1</v>
      </c>
    </row>
    <row r="1189" spans="2:67" s="106" customFormat="1">
      <c r="B1189" s="179"/>
      <c r="C1189" s="173"/>
      <c r="D1189" s="138"/>
      <c r="E1189" s="138"/>
      <c r="F1189" s="103" t="s">
        <v>87</v>
      </c>
      <c r="G1189" s="52">
        <v>0</v>
      </c>
      <c r="H1189" s="64">
        <f>IFERROR(G1189/D1178,"-")</f>
        <v>0</v>
      </c>
      <c r="I1189" s="52">
        <v>0</v>
      </c>
      <c r="J1189" s="64">
        <f>IFERROR(I1189/E1178,"-")</f>
        <v>0</v>
      </c>
      <c r="K1189" s="61" t="str">
        <f t="shared" si="206"/>
        <v>-</v>
      </c>
      <c r="L1189" s="138"/>
      <c r="M1189" s="138"/>
      <c r="N1189" s="103" t="s">
        <v>87</v>
      </c>
      <c r="O1189" s="52">
        <v>0</v>
      </c>
      <c r="P1189" s="64">
        <f>IFERROR(O1189/L1178,"-")</f>
        <v>0</v>
      </c>
      <c r="Q1189" s="52">
        <v>0</v>
      </c>
      <c r="R1189" s="64">
        <f>IFERROR(Q1189/M1178,"-")</f>
        <v>0</v>
      </c>
      <c r="S1189" s="61" t="str">
        <f t="shared" si="207"/>
        <v>-</v>
      </c>
      <c r="T1189" s="138"/>
      <c r="U1189" s="138"/>
      <c r="V1189" s="103" t="s">
        <v>87</v>
      </c>
      <c r="W1189" s="52">
        <v>143247</v>
      </c>
      <c r="X1189" s="50">
        <f>W1189/T1178</f>
        <v>4.7413228994903889E-4</v>
      </c>
      <c r="Y1189" s="52">
        <v>4</v>
      </c>
      <c r="Z1189" s="64">
        <f>IFERROR(Y1189/U1178,"-")</f>
        <v>9.4786729857819912E-3</v>
      </c>
      <c r="AA1189" s="61">
        <f t="shared" si="208"/>
        <v>35811.75</v>
      </c>
      <c r="AB1189" s="138"/>
      <c r="AC1189" s="138"/>
      <c r="AD1189" s="103" t="s">
        <v>87</v>
      </c>
      <c r="AE1189" s="52">
        <v>289694</v>
      </c>
      <c r="AF1189" s="64">
        <f>IFERROR(AE1189/AB1178,"-")</f>
        <v>8.758750768863118E-4</v>
      </c>
      <c r="AG1189" s="52">
        <v>5</v>
      </c>
      <c r="AH1189" s="64">
        <f>IFERROR(AG1189/AC1178,"-")</f>
        <v>1.6025641025641024E-2</v>
      </c>
      <c r="AI1189" s="61">
        <f t="shared" si="209"/>
        <v>57938.8</v>
      </c>
      <c r="AJ1189" s="138"/>
      <c r="AK1189" s="138"/>
      <c r="AL1189" s="103" t="s">
        <v>87</v>
      </c>
      <c r="AM1189" s="52">
        <v>1530190</v>
      </c>
      <c r="AN1189" s="64">
        <f>IFERROR(AM1189/AJ1178,"-")</f>
        <v>7.0839938838928498E-3</v>
      </c>
      <c r="AO1189" s="52">
        <v>9</v>
      </c>
      <c r="AP1189" s="64">
        <f>IFERROR(AO1189/AK1178,"-")</f>
        <v>4.0178571428571432E-2</v>
      </c>
      <c r="AQ1189" s="61">
        <f t="shared" si="210"/>
        <v>170021.11111111112</v>
      </c>
      <c r="AR1189" s="138"/>
      <c r="AS1189" s="138"/>
      <c r="AT1189" s="103" t="s">
        <v>87</v>
      </c>
      <c r="AU1189" s="52">
        <v>693814</v>
      </c>
      <c r="AV1189" s="64">
        <f>IFERROR(AU1189/AR1178,"-")</f>
        <v>6.6225528404718582E-3</v>
      </c>
      <c r="AW1189" s="52">
        <v>5</v>
      </c>
      <c r="AX1189" s="64">
        <f>IFERROR(AW1189/AS1178,"-")</f>
        <v>5.2083333333333336E-2</v>
      </c>
      <c r="AY1189" s="61">
        <f t="shared" si="211"/>
        <v>138762.79999999999</v>
      </c>
      <c r="AZ1189" s="138"/>
      <c r="BA1189" s="138"/>
      <c r="BB1189" s="103" t="s">
        <v>87</v>
      </c>
      <c r="BC1189" s="52">
        <v>1212567</v>
      </c>
      <c r="BD1189" s="64">
        <f>IFERROR(BC1189/AZ1178,"-")</f>
        <v>3.3943916830381615E-2</v>
      </c>
      <c r="BE1189" s="52">
        <v>3</v>
      </c>
      <c r="BF1189" s="64">
        <f>IFERROR(BE1189/BA1178,"-")</f>
        <v>0.10344827586206896</v>
      </c>
      <c r="BG1189" s="61">
        <f t="shared" si="212"/>
        <v>404189</v>
      </c>
      <c r="BH1189" s="138"/>
      <c r="BI1189" s="150"/>
      <c r="BJ1189" s="103" t="s">
        <v>87</v>
      </c>
      <c r="BK1189" s="52">
        <f t="shared" si="214"/>
        <v>3869512</v>
      </c>
      <c r="BL1189" s="64">
        <f>IFERROR(BK1189/BH1178,"-")</f>
        <v>3.8285065508764449E-3</v>
      </c>
      <c r="BM1189" s="52">
        <f t="shared" si="215"/>
        <v>26</v>
      </c>
      <c r="BN1189" s="64">
        <f>IFERROR(BM1189/BI1178,"-")</f>
        <v>2.3744292237442923E-2</v>
      </c>
      <c r="BO1189" s="61">
        <f t="shared" si="213"/>
        <v>148827.38461538462</v>
      </c>
    </row>
    <row r="1190" spans="2:67" s="106" customFormat="1">
      <c r="B1190" s="179"/>
      <c r="C1190" s="173"/>
      <c r="D1190" s="138"/>
      <c r="E1190" s="138"/>
      <c r="F1190" s="103" t="s">
        <v>89</v>
      </c>
      <c r="G1190" s="52">
        <v>27226</v>
      </c>
      <c r="H1190" s="64">
        <f>IFERROR(G1190/D1178,"-")</f>
        <v>8.5803879548068899E-3</v>
      </c>
      <c r="I1190" s="52">
        <v>1</v>
      </c>
      <c r="J1190" s="64">
        <f>IFERROR(I1190/E1178,"-")</f>
        <v>0.2</v>
      </c>
      <c r="K1190" s="61">
        <f t="shared" si="206"/>
        <v>27226</v>
      </c>
      <c r="L1190" s="138"/>
      <c r="M1190" s="138"/>
      <c r="N1190" s="103" t="s">
        <v>89</v>
      </c>
      <c r="O1190" s="52">
        <v>953406</v>
      </c>
      <c r="P1190" s="64">
        <f>IFERROR(O1190/L1178,"-")</f>
        <v>5.2470830001414406E-2</v>
      </c>
      <c r="Q1190" s="52">
        <v>3</v>
      </c>
      <c r="R1190" s="64">
        <f>IFERROR(Q1190/M1178,"-")</f>
        <v>0.42857142857142855</v>
      </c>
      <c r="S1190" s="61">
        <f t="shared" si="207"/>
        <v>317802</v>
      </c>
      <c r="T1190" s="138"/>
      <c r="U1190" s="138"/>
      <c r="V1190" s="103" t="s">
        <v>89</v>
      </c>
      <c r="W1190" s="52">
        <v>2046149</v>
      </c>
      <c r="X1190" s="50">
        <f>W1190/T1178</f>
        <v>6.7725349288078355E-3</v>
      </c>
      <c r="Y1190" s="52">
        <v>49</v>
      </c>
      <c r="Z1190" s="64">
        <f>IFERROR(Y1190/U1178,"-")</f>
        <v>0.11611374407582939</v>
      </c>
      <c r="AA1190" s="61">
        <f t="shared" si="208"/>
        <v>41758.142857142855</v>
      </c>
      <c r="AB1190" s="138"/>
      <c r="AC1190" s="138"/>
      <c r="AD1190" s="103" t="s">
        <v>89</v>
      </c>
      <c r="AE1190" s="52">
        <v>2309945</v>
      </c>
      <c r="AF1190" s="64">
        <f>IFERROR(AE1190/AB1178,"-")</f>
        <v>6.9840012374372661E-3</v>
      </c>
      <c r="AG1190" s="52">
        <v>34</v>
      </c>
      <c r="AH1190" s="64">
        <f>IFERROR(AG1190/AC1178,"-")</f>
        <v>0.10897435897435898</v>
      </c>
      <c r="AI1190" s="61">
        <f t="shared" si="209"/>
        <v>67939.558823529413</v>
      </c>
      <c r="AJ1190" s="138"/>
      <c r="AK1190" s="138"/>
      <c r="AL1190" s="103" t="s">
        <v>89</v>
      </c>
      <c r="AM1190" s="52">
        <v>2789111</v>
      </c>
      <c r="AN1190" s="64">
        <f>IFERROR(AM1190/AJ1178,"-")</f>
        <v>1.2912151605681824E-2</v>
      </c>
      <c r="AO1190" s="52">
        <v>32</v>
      </c>
      <c r="AP1190" s="64">
        <f>IFERROR(AO1190/AK1178,"-")</f>
        <v>0.14285714285714285</v>
      </c>
      <c r="AQ1190" s="61">
        <f t="shared" si="210"/>
        <v>87159.71875</v>
      </c>
      <c r="AR1190" s="138"/>
      <c r="AS1190" s="138"/>
      <c r="AT1190" s="103" t="s">
        <v>89</v>
      </c>
      <c r="AU1190" s="52">
        <v>551818</v>
      </c>
      <c r="AV1190" s="64">
        <f>IFERROR(AU1190/AR1178,"-")</f>
        <v>5.2671809207128998E-3</v>
      </c>
      <c r="AW1190" s="52">
        <v>13</v>
      </c>
      <c r="AX1190" s="64">
        <f>IFERROR(AW1190/AS1178,"-")</f>
        <v>0.13541666666666666</v>
      </c>
      <c r="AY1190" s="61">
        <f t="shared" si="211"/>
        <v>42447.538461538461</v>
      </c>
      <c r="AZ1190" s="138"/>
      <c r="BA1190" s="138"/>
      <c r="BB1190" s="103" t="s">
        <v>89</v>
      </c>
      <c r="BC1190" s="52">
        <v>41727</v>
      </c>
      <c r="BD1190" s="64">
        <f>IFERROR(BC1190/AZ1178,"-")</f>
        <v>1.1680821081072911E-3</v>
      </c>
      <c r="BE1190" s="52">
        <v>2</v>
      </c>
      <c r="BF1190" s="64">
        <f>IFERROR(BE1190/BA1178,"-")</f>
        <v>6.8965517241379309E-2</v>
      </c>
      <c r="BG1190" s="61">
        <f t="shared" si="212"/>
        <v>20863.5</v>
      </c>
      <c r="BH1190" s="138"/>
      <c r="BI1190" s="150"/>
      <c r="BJ1190" s="103" t="s">
        <v>89</v>
      </c>
      <c r="BK1190" s="52">
        <f t="shared" si="214"/>
        <v>8719382</v>
      </c>
      <c r="BL1190" s="64">
        <f>IFERROR(BK1190/BH1178,"-")</f>
        <v>8.62698218963894E-3</v>
      </c>
      <c r="BM1190" s="52">
        <f t="shared" si="215"/>
        <v>134</v>
      </c>
      <c r="BN1190" s="64">
        <f>IFERROR(BM1190/BI1178,"-")</f>
        <v>0.12237442922374429</v>
      </c>
      <c r="BO1190" s="61">
        <f t="shared" si="213"/>
        <v>65070.014925373136</v>
      </c>
    </row>
    <row r="1191" spans="2:67" s="106" customFormat="1">
      <c r="B1191" s="179"/>
      <c r="C1191" s="173"/>
      <c r="D1191" s="138"/>
      <c r="E1191" s="138"/>
      <c r="F1191" s="103" t="s">
        <v>91</v>
      </c>
      <c r="G1191" s="52">
        <v>0</v>
      </c>
      <c r="H1191" s="64">
        <f>IFERROR(G1191/D1178,"-")</f>
        <v>0</v>
      </c>
      <c r="I1191" s="52">
        <v>0</v>
      </c>
      <c r="J1191" s="64">
        <f>IFERROR(I1191/E1178,"-")</f>
        <v>0</v>
      </c>
      <c r="K1191" s="61" t="str">
        <f t="shared" si="206"/>
        <v>-</v>
      </c>
      <c r="L1191" s="138"/>
      <c r="M1191" s="138"/>
      <c r="N1191" s="103" t="s">
        <v>91</v>
      </c>
      <c r="O1191" s="52">
        <v>0</v>
      </c>
      <c r="P1191" s="64">
        <f>IFERROR(O1191/L1178,"-")</f>
        <v>0</v>
      </c>
      <c r="Q1191" s="52">
        <v>0</v>
      </c>
      <c r="R1191" s="64">
        <f>IFERROR(Q1191/M1178,"-")</f>
        <v>0</v>
      </c>
      <c r="S1191" s="61" t="str">
        <f t="shared" si="207"/>
        <v>-</v>
      </c>
      <c r="T1191" s="138"/>
      <c r="U1191" s="138"/>
      <c r="V1191" s="103" t="s">
        <v>91</v>
      </c>
      <c r="W1191" s="52">
        <v>4971097</v>
      </c>
      <c r="X1191" s="50">
        <f>W1191/T1178</f>
        <v>1.645380080677988E-2</v>
      </c>
      <c r="Y1191" s="52">
        <v>41</v>
      </c>
      <c r="Z1191" s="64">
        <f>IFERROR(Y1191/U1178,"-")</f>
        <v>9.7156398104265407E-2</v>
      </c>
      <c r="AA1191" s="61">
        <f t="shared" si="208"/>
        <v>121246.26829268293</v>
      </c>
      <c r="AB1191" s="138"/>
      <c r="AC1191" s="138"/>
      <c r="AD1191" s="103" t="s">
        <v>91</v>
      </c>
      <c r="AE1191" s="52">
        <v>12487502</v>
      </c>
      <c r="AF1191" s="64">
        <f>IFERROR(AE1191/AB1178,"-")</f>
        <v>3.775532725692618E-2</v>
      </c>
      <c r="AG1191" s="52">
        <v>47</v>
      </c>
      <c r="AH1191" s="64">
        <f>IFERROR(AG1191/AC1178,"-")</f>
        <v>0.15064102564102563</v>
      </c>
      <c r="AI1191" s="61">
        <f t="shared" si="209"/>
        <v>265691.5319148936</v>
      </c>
      <c r="AJ1191" s="138"/>
      <c r="AK1191" s="138"/>
      <c r="AL1191" s="103" t="s">
        <v>91</v>
      </c>
      <c r="AM1191" s="52">
        <v>14938020</v>
      </c>
      <c r="AN1191" s="64">
        <f>IFERROR(AM1191/AJ1178,"-")</f>
        <v>6.9155361306418861E-2</v>
      </c>
      <c r="AO1191" s="52">
        <v>59</v>
      </c>
      <c r="AP1191" s="64">
        <f>IFERROR(AO1191/AK1178,"-")</f>
        <v>0.26339285714285715</v>
      </c>
      <c r="AQ1191" s="61">
        <f t="shared" si="210"/>
        <v>253186.77966101695</v>
      </c>
      <c r="AR1191" s="138"/>
      <c r="AS1191" s="138"/>
      <c r="AT1191" s="103" t="s">
        <v>91</v>
      </c>
      <c r="AU1191" s="52">
        <v>13065978</v>
      </c>
      <c r="AV1191" s="64">
        <f>IFERROR(AU1191/AR1178,"-")</f>
        <v>0.1247166095199042</v>
      </c>
      <c r="AW1191" s="52">
        <v>23</v>
      </c>
      <c r="AX1191" s="64">
        <f>IFERROR(AW1191/AS1178,"-")</f>
        <v>0.23958333333333334</v>
      </c>
      <c r="AY1191" s="61">
        <f t="shared" si="211"/>
        <v>568086</v>
      </c>
      <c r="AZ1191" s="138"/>
      <c r="BA1191" s="138"/>
      <c r="BB1191" s="103" t="s">
        <v>91</v>
      </c>
      <c r="BC1191" s="52">
        <v>1302725</v>
      </c>
      <c r="BD1191" s="64">
        <f>IFERROR(BC1191/AZ1178,"-")</f>
        <v>3.6467749042204581E-2</v>
      </c>
      <c r="BE1191" s="52">
        <v>14</v>
      </c>
      <c r="BF1191" s="64">
        <f>IFERROR(BE1191/BA1178,"-")</f>
        <v>0.48275862068965519</v>
      </c>
      <c r="BG1191" s="61">
        <f t="shared" si="212"/>
        <v>93051.78571428571</v>
      </c>
      <c r="BH1191" s="138"/>
      <c r="BI1191" s="150"/>
      <c r="BJ1191" s="103" t="s">
        <v>91</v>
      </c>
      <c r="BK1191" s="52">
        <f t="shared" si="214"/>
        <v>46765322</v>
      </c>
      <c r="BL1191" s="64">
        <f>IFERROR(BK1191/BH1178,"-")</f>
        <v>4.6269747097527111E-2</v>
      </c>
      <c r="BM1191" s="52">
        <f t="shared" si="215"/>
        <v>184</v>
      </c>
      <c r="BN1191" s="64">
        <f>IFERROR(BM1191/BI1178,"-")</f>
        <v>0.16803652968036531</v>
      </c>
      <c r="BO1191" s="61">
        <f t="shared" si="213"/>
        <v>254159.35869565216</v>
      </c>
    </row>
    <row r="1192" spans="2:67" s="106" customFormat="1">
      <c r="B1192" s="179"/>
      <c r="C1192" s="173"/>
      <c r="D1192" s="138"/>
      <c r="E1192" s="138"/>
      <c r="F1192" s="103" t="s">
        <v>95</v>
      </c>
      <c r="G1192" s="52">
        <v>0</v>
      </c>
      <c r="H1192" s="64">
        <f>IFERROR(G1192/D1178,"-")</f>
        <v>0</v>
      </c>
      <c r="I1192" s="52">
        <v>0</v>
      </c>
      <c r="J1192" s="64">
        <f>IFERROR(I1192/E1178,"-")</f>
        <v>0</v>
      </c>
      <c r="K1192" s="61" t="str">
        <f t="shared" si="206"/>
        <v>-</v>
      </c>
      <c r="L1192" s="138"/>
      <c r="M1192" s="138"/>
      <c r="N1192" s="103" t="s">
        <v>95</v>
      </c>
      <c r="O1192" s="52">
        <v>0</v>
      </c>
      <c r="P1192" s="64">
        <f>IFERROR(O1192/L1178,"-")</f>
        <v>0</v>
      </c>
      <c r="Q1192" s="52">
        <v>0</v>
      </c>
      <c r="R1192" s="64">
        <f>IFERROR(Q1192/M1178,"-")</f>
        <v>0</v>
      </c>
      <c r="S1192" s="61" t="str">
        <f t="shared" si="207"/>
        <v>-</v>
      </c>
      <c r="T1192" s="138"/>
      <c r="U1192" s="138"/>
      <c r="V1192" s="103" t="s">
        <v>95</v>
      </c>
      <c r="W1192" s="52">
        <v>988818</v>
      </c>
      <c r="X1192" s="50">
        <f>W1192/T1178</f>
        <v>3.2728821035192968E-3</v>
      </c>
      <c r="Y1192" s="52">
        <v>20</v>
      </c>
      <c r="Z1192" s="64">
        <f>IFERROR(Y1192/U1178,"-")</f>
        <v>4.7393364928909949E-2</v>
      </c>
      <c r="AA1192" s="61">
        <f t="shared" si="208"/>
        <v>49440.9</v>
      </c>
      <c r="AB1192" s="138"/>
      <c r="AC1192" s="138"/>
      <c r="AD1192" s="103" t="s">
        <v>95</v>
      </c>
      <c r="AE1192" s="52">
        <v>5946799</v>
      </c>
      <c r="AF1192" s="64">
        <f>IFERROR(AE1192/AB1178,"-")</f>
        <v>1.7979844357675485E-2</v>
      </c>
      <c r="AG1192" s="52">
        <v>29</v>
      </c>
      <c r="AH1192" s="64">
        <f>IFERROR(AG1192/AC1178,"-")</f>
        <v>9.2948717948717952E-2</v>
      </c>
      <c r="AI1192" s="61">
        <f t="shared" si="209"/>
        <v>205062.03448275861</v>
      </c>
      <c r="AJ1192" s="138"/>
      <c r="AK1192" s="138"/>
      <c r="AL1192" s="103" t="s">
        <v>95</v>
      </c>
      <c r="AM1192" s="52">
        <v>1095048</v>
      </c>
      <c r="AN1192" s="64">
        <f>IFERROR(AM1192/AJ1178,"-")</f>
        <v>5.0695098873794085E-3</v>
      </c>
      <c r="AO1192" s="52">
        <v>21</v>
      </c>
      <c r="AP1192" s="64">
        <f>IFERROR(AO1192/AK1178,"-")</f>
        <v>9.375E-2</v>
      </c>
      <c r="AQ1192" s="61">
        <f t="shared" si="210"/>
        <v>52145.142857142855</v>
      </c>
      <c r="AR1192" s="138"/>
      <c r="AS1192" s="138"/>
      <c r="AT1192" s="103" t="s">
        <v>95</v>
      </c>
      <c r="AU1192" s="52">
        <v>159083</v>
      </c>
      <c r="AV1192" s="64">
        <f>IFERROR(AU1192/AR1178,"-")</f>
        <v>1.5184697534509027E-3</v>
      </c>
      <c r="AW1192" s="52">
        <v>6</v>
      </c>
      <c r="AX1192" s="64">
        <f>IFERROR(AW1192/AS1178,"-")</f>
        <v>6.25E-2</v>
      </c>
      <c r="AY1192" s="61">
        <f t="shared" si="211"/>
        <v>26513.833333333332</v>
      </c>
      <c r="AZ1192" s="138"/>
      <c r="BA1192" s="138"/>
      <c r="BB1192" s="103" t="s">
        <v>95</v>
      </c>
      <c r="BC1192" s="52">
        <v>24175</v>
      </c>
      <c r="BD1192" s="64">
        <f>IFERROR(BC1192/AZ1178,"-")</f>
        <v>6.767413176958267E-4</v>
      </c>
      <c r="BE1192" s="52">
        <v>3</v>
      </c>
      <c r="BF1192" s="64">
        <f>IFERROR(BE1192/BA1178,"-")</f>
        <v>0.10344827586206896</v>
      </c>
      <c r="BG1192" s="61">
        <f t="shared" si="212"/>
        <v>8058.333333333333</v>
      </c>
      <c r="BH1192" s="138"/>
      <c r="BI1192" s="150"/>
      <c r="BJ1192" s="103" t="s">
        <v>95</v>
      </c>
      <c r="BK1192" s="52">
        <f t="shared" si="214"/>
        <v>8213923</v>
      </c>
      <c r="BL1192" s="64">
        <f>IFERROR(BK1192/BH1178,"-")</f>
        <v>8.126879568765958E-3</v>
      </c>
      <c r="BM1192" s="52">
        <f t="shared" si="215"/>
        <v>79</v>
      </c>
      <c r="BN1192" s="64">
        <f>IFERROR(BM1192/BI1178,"-")</f>
        <v>7.2146118721461192E-2</v>
      </c>
      <c r="BO1192" s="61">
        <f t="shared" si="213"/>
        <v>103973.70886075949</v>
      </c>
    </row>
    <row r="1193" spans="2:67" s="106" customFormat="1">
      <c r="B1193" s="179"/>
      <c r="C1193" s="173"/>
      <c r="D1193" s="138"/>
      <c r="E1193" s="138"/>
      <c r="F1193" s="104" t="s">
        <v>93</v>
      </c>
      <c r="G1193" s="55">
        <v>0</v>
      </c>
      <c r="H1193" s="65">
        <f>IFERROR(G1193/D1178,"-")</f>
        <v>0</v>
      </c>
      <c r="I1193" s="55">
        <v>0</v>
      </c>
      <c r="J1193" s="65">
        <f>IFERROR(I1193/E1178,"-")</f>
        <v>0</v>
      </c>
      <c r="K1193" s="62" t="str">
        <f t="shared" si="206"/>
        <v>-</v>
      </c>
      <c r="L1193" s="138"/>
      <c r="M1193" s="138"/>
      <c r="N1193" s="104" t="s">
        <v>93</v>
      </c>
      <c r="O1193" s="55">
        <v>13496</v>
      </c>
      <c r="P1193" s="65">
        <f>IFERROR(O1193/L1178,"-")</f>
        <v>7.427542114262851E-4</v>
      </c>
      <c r="Q1193" s="55">
        <v>3</v>
      </c>
      <c r="R1193" s="65">
        <f>IFERROR(Q1193/M1178,"-")</f>
        <v>0.42857142857142855</v>
      </c>
      <c r="S1193" s="62">
        <f t="shared" si="207"/>
        <v>4498.666666666667</v>
      </c>
      <c r="T1193" s="138"/>
      <c r="U1193" s="138"/>
      <c r="V1193" s="104" t="s">
        <v>93</v>
      </c>
      <c r="W1193" s="55">
        <v>356515</v>
      </c>
      <c r="X1193" s="53">
        <f>W1193/T1178</f>
        <v>1.1800266208100805E-3</v>
      </c>
      <c r="Y1193" s="55">
        <v>31</v>
      </c>
      <c r="Z1193" s="65">
        <f>IFERROR(Y1193/U1178,"-")</f>
        <v>7.3459715639810422E-2</v>
      </c>
      <c r="AA1193" s="62">
        <f t="shared" si="208"/>
        <v>11500.483870967742</v>
      </c>
      <c r="AB1193" s="138"/>
      <c r="AC1193" s="138"/>
      <c r="AD1193" s="104" t="s">
        <v>93</v>
      </c>
      <c r="AE1193" s="55">
        <v>1438032</v>
      </c>
      <c r="AF1193" s="65">
        <f>IFERROR(AE1193/AB1178,"-")</f>
        <v>4.3478166222461522E-3</v>
      </c>
      <c r="AG1193" s="55">
        <v>42</v>
      </c>
      <c r="AH1193" s="65">
        <f>IFERROR(AG1193/AC1178,"-")</f>
        <v>0.13461538461538461</v>
      </c>
      <c r="AI1193" s="62">
        <f t="shared" si="209"/>
        <v>34238.857142857145</v>
      </c>
      <c r="AJ1193" s="138"/>
      <c r="AK1193" s="138"/>
      <c r="AL1193" s="104" t="s">
        <v>93</v>
      </c>
      <c r="AM1193" s="55">
        <v>326574</v>
      </c>
      <c r="AN1193" s="65">
        <f>IFERROR(AM1193/AJ1178,"-")</f>
        <v>1.5118699106897991E-3</v>
      </c>
      <c r="AO1193" s="55">
        <v>31</v>
      </c>
      <c r="AP1193" s="65">
        <f>IFERROR(AO1193/AK1178,"-")</f>
        <v>0.13839285714285715</v>
      </c>
      <c r="AQ1193" s="62">
        <f t="shared" si="210"/>
        <v>10534.645161290322</v>
      </c>
      <c r="AR1193" s="138"/>
      <c r="AS1193" s="138"/>
      <c r="AT1193" s="104" t="s">
        <v>93</v>
      </c>
      <c r="AU1193" s="55">
        <v>346811</v>
      </c>
      <c r="AV1193" s="65">
        <f>IFERROR(AU1193/AR1178,"-")</f>
        <v>3.310360086646977E-3</v>
      </c>
      <c r="AW1193" s="55">
        <v>15</v>
      </c>
      <c r="AX1193" s="65">
        <f>IFERROR(AW1193/AS1178,"-")</f>
        <v>0.15625</v>
      </c>
      <c r="AY1193" s="62">
        <f t="shared" si="211"/>
        <v>23120.733333333334</v>
      </c>
      <c r="AZ1193" s="138"/>
      <c r="BA1193" s="138"/>
      <c r="BB1193" s="104" t="s">
        <v>93</v>
      </c>
      <c r="BC1193" s="55">
        <v>106784</v>
      </c>
      <c r="BD1193" s="65">
        <f>IFERROR(BC1193/AZ1178,"-")</f>
        <v>2.9892510804066662E-3</v>
      </c>
      <c r="BE1193" s="55">
        <v>4</v>
      </c>
      <c r="BF1193" s="65">
        <f>IFERROR(BE1193/BA1178,"-")</f>
        <v>0.13793103448275862</v>
      </c>
      <c r="BG1193" s="62">
        <f t="shared" si="212"/>
        <v>26696</v>
      </c>
      <c r="BH1193" s="138"/>
      <c r="BI1193" s="150"/>
      <c r="BJ1193" s="104" t="s">
        <v>93</v>
      </c>
      <c r="BK1193" s="55">
        <f t="shared" si="214"/>
        <v>2588212</v>
      </c>
      <c r="BL1193" s="65">
        <f>IFERROR(BK1193/BH1178,"-")</f>
        <v>2.5607845632878317E-3</v>
      </c>
      <c r="BM1193" s="55">
        <f t="shared" si="215"/>
        <v>126</v>
      </c>
      <c r="BN1193" s="65">
        <f>IFERROR(BM1193/BI1178,"-")</f>
        <v>0.11506849315068493</v>
      </c>
      <c r="BO1193" s="62">
        <f t="shared" si="213"/>
        <v>20541.365079365078</v>
      </c>
    </row>
    <row r="1194" spans="2:67" s="106" customFormat="1">
      <c r="B1194" s="179"/>
      <c r="C1194" s="174"/>
      <c r="D1194" s="139"/>
      <c r="E1194" s="139"/>
      <c r="F1194" s="105" t="s">
        <v>101</v>
      </c>
      <c r="G1194" s="56">
        <f>SUM(G1178:G1193)</f>
        <v>201121</v>
      </c>
      <c r="H1194" s="65">
        <f>IFERROR(G1194/D1178,"-")</f>
        <v>6.3384125683490652E-2</v>
      </c>
      <c r="I1194" s="55">
        <v>2</v>
      </c>
      <c r="J1194" s="65">
        <f>IFERROR(I1194/E1178,"-")</f>
        <v>0.4</v>
      </c>
      <c r="K1194" s="62">
        <f t="shared" si="206"/>
        <v>100560.5</v>
      </c>
      <c r="L1194" s="139"/>
      <c r="M1194" s="139"/>
      <c r="N1194" s="105" t="s">
        <v>101</v>
      </c>
      <c r="O1194" s="56">
        <f>SUM(O1178:O1193)</f>
        <v>1460788</v>
      </c>
      <c r="P1194" s="65">
        <f>IFERROR(O1194/L1178,"-")</f>
        <v>8.0394667975769135E-2</v>
      </c>
      <c r="Q1194" s="55">
        <v>7</v>
      </c>
      <c r="R1194" s="65">
        <f>IFERROR(Q1194/M1178,"-")</f>
        <v>1</v>
      </c>
      <c r="S1194" s="62">
        <f t="shared" si="207"/>
        <v>208684</v>
      </c>
      <c r="T1194" s="139"/>
      <c r="U1194" s="139"/>
      <c r="V1194" s="105" t="s">
        <v>101</v>
      </c>
      <c r="W1194" s="56">
        <f>SUM(W1178:W1193)</f>
        <v>39017048</v>
      </c>
      <c r="X1194" s="53">
        <f>W1194/T1178</f>
        <v>0.12914226696050576</v>
      </c>
      <c r="Y1194" s="55">
        <v>331</v>
      </c>
      <c r="Z1194" s="65">
        <f>IFERROR(Y1194/U1178,"-")</f>
        <v>0.78436018957345977</v>
      </c>
      <c r="AA1194" s="62">
        <f t="shared" si="208"/>
        <v>117876.27794561934</v>
      </c>
      <c r="AB1194" s="139"/>
      <c r="AC1194" s="139"/>
      <c r="AD1194" s="105" t="s">
        <v>101</v>
      </c>
      <c r="AE1194" s="56">
        <f>SUM(AE1178:AE1193)</f>
        <v>71469831</v>
      </c>
      <c r="AF1194" s="65">
        <f>IFERROR(AE1194/AB1178,"-")</f>
        <v>0.2160853994980107</v>
      </c>
      <c r="AG1194" s="55">
        <v>262</v>
      </c>
      <c r="AH1194" s="65">
        <f>IFERROR(AG1194/AC1178,"-")</f>
        <v>0.83974358974358976</v>
      </c>
      <c r="AI1194" s="62">
        <f t="shared" si="209"/>
        <v>272785.61450381682</v>
      </c>
      <c r="AJ1194" s="139"/>
      <c r="AK1194" s="139"/>
      <c r="AL1194" s="105" t="s">
        <v>101</v>
      </c>
      <c r="AM1194" s="56">
        <f>SUM(AM1178:AM1193)</f>
        <v>67709534</v>
      </c>
      <c r="AN1194" s="65">
        <f>IFERROR(AM1194/AJ1178,"-")</f>
        <v>0.31346037076260791</v>
      </c>
      <c r="AO1194" s="55">
        <v>198</v>
      </c>
      <c r="AP1194" s="65">
        <f>IFERROR(AO1194/AK1178,"-")</f>
        <v>0.8839285714285714</v>
      </c>
      <c r="AQ1194" s="62">
        <f t="shared" si="210"/>
        <v>341967.34343434341</v>
      </c>
      <c r="AR1194" s="139"/>
      <c r="AS1194" s="139"/>
      <c r="AT1194" s="105" t="s">
        <v>101</v>
      </c>
      <c r="AU1194" s="56">
        <f>SUM(AU1178:AU1193)</f>
        <v>39523904</v>
      </c>
      <c r="AV1194" s="65">
        <f>IFERROR(AU1194/AR1178,"-")</f>
        <v>0.37726125835128299</v>
      </c>
      <c r="AW1194" s="55">
        <v>87</v>
      </c>
      <c r="AX1194" s="65">
        <f>IFERROR(AW1194/AS1178,"-")</f>
        <v>0.90625</v>
      </c>
      <c r="AY1194" s="62">
        <f t="shared" si="211"/>
        <v>454297.74712643679</v>
      </c>
      <c r="AZ1194" s="139"/>
      <c r="BA1194" s="139"/>
      <c r="BB1194" s="105" t="s">
        <v>101</v>
      </c>
      <c r="BC1194" s="56">
        <f>SUM(BC1178:BC1193)</f>
        <v>10029895</v>
      </c>
      <c r="BD1194" s="65">
        <f>IFERROR(BC1194/AZ1178,"-")</f>
        <v>0.28077122476321753</v>
      </c>
      <c r="BE1194" s="55">
        <v>27</v>
      </c>
      <c r="BF1194" s="65">
        <f>IFERROR(BE1194/BA1178,"-")</f>
        <v>0.93103448275862066</v>
      </c>
      <c r="BG1194" s="62">
        <f t="shared" si="212"/>
        <v>371477.59259259258</v>
      </c>
      <c r="BH1194" s="139"/>
      <c r="BI1194" s="151"/>
      <c r="BJ1194" s="105" t="s">
        <v>101</v>
      </c>
      <c r="BK1194" s="56">
        <f t="shared" si="214"/>
        <v>229412121</v>
      </c>
      <c r="BL1194" s="65">
        <f>IFERROR(BK1194/BH1178,"-")</f>
        <v>0.22698102709048573</v>
      </c>
      <c r="BM1194" s="56">
        <f t="shared" si="215"/>
        <v>914</v>
      </c>
      <c r="BN1194" s="65">
        <f>IFERROR(BM1194/BI1178,"-")</f>
        <v>0.83470319634703194</v>
      </c>
      <c r="BO1194" s="62">
        <f t="shared" si="213"/>
        <v>250997.9442013129</v>
      </c>
    </row>
    <row r="1195" spans="2:67" s="106" customFormat="1">
      <c r="B1195" s="179">
        <v>71</v>
      </c>
      <c r="C1195" s="172" t="s">
        <v>55</v>
      </c>
      <c r="D1195" s="137">
        <v>40653870</v>
      </c>
      <c r="E1195" s="137">
        <v>6</v>
      </c>
      <c r="F1195" s="101" t="s">
        <v>66</v>
      </c>
      <c r="G1195" s="48">
        <v>5159</v>
      </c>
      <c r="H1195" s="63">
        <f>IFERROR(G1195/D1195,"-")</f>
        <v>1.269005878161169E-4</v>
      </c>
      <c r="I1195" s="48">
        <v>1</v>
      </c>
      <c r="J1195" s="63">
        <f>IFERROR(I1195/E1195,"-")</f>
        <v>0.16666666666666666</v>
      </c>
      <c r="K1195" s="60">
        <f t="shared" si="206"/>
        <v>5159</v>
      </c>
      <c r="L1195" s="137">
        <v>55961670</v>
      </c>
      <c r="M1195" s="137">
        <v>27</v>
      </c>
      <c r="N1195" s="101" t="s">
        <v>66</v>
      </c>
      <c r="O1195" s="48">
        <v>250432</v>
      </c>
      <c r="P1195" s="63">
        <f>IFERROR(O1195/L1195,"-")</f>
        <v>4.475063020814068E-3</v>
      </c>
      <c r="Q1195" s="48">
        <v>8</v>
      </c>
      <c r="R1195" s="63">
        <f>IFERROR(Q1195/M1195,"-")</f>
        <v>0.29629629629629628</v>
      </c>
      <c r="S1195" s="60">
        <f t="shared" si="207"/>
        <v>31304</v>
      </c>
      <c r="T1195" s="137">
        <v>957589730</v>
      </c>
      <c r="U1195" s="137">
        <v>1288</v>
      </c>
      <c r="V1195" s="101" t="s">
        <v>66</v>
      </c>
      <c r="W1195" s="48">
        <v>16293556</v>
      </c>
      <c r="X1195" s="46">
        <f>W1195/T1195</f>
        <v>1.7015174128903826E-2</v>
      </c>
      <c r="Y1195" s="48">
        <v>185</v>
      </c>
      <c r="Z1195" s="63">
        <f>IFERROR(Y1195/U1195,"-")</f>
        <v>0.14363354037267081</v>
      </c>
      <c r="AA1195" s="60">
        <f t="shared" si="208"/>
        <v>88073.275675675672</v>
      </c>
      <c r="AB1195" s="137">
        <v>878720850</v>
      </c>
      <c r="AC1195" s="137">
        <v>873</v>
      </c>
      <c r="AD1195" s="101" t="s">
        <v>66</v>
      </c>
      <c r="AE1195" s="48">
        <v>28319836</v>
      </c>
      <c r="AF1195" s="63">
        <f>IFERROR(AE1195/AB1195,"-")</f>
        <v>3.2228478475274602E-2</v>
      </c>
      <c r="AG1195" s="48">
        <v>205</v>
      </c>
      <c r="AH1195" s="63">
        <f>IFERROR(AG1195/AC1195,"-")</f>
        <v>0.23482245131729668</v>
      </c>
      <c r="AI1195" s="60">
        <f t="shared" si="209"/>
        <v>138145.54146341464</v>
      </c>
      <c r="AJ1195" s="137">
        <v>708524460</v>
      </c>
      <c r="AK1195" s="137">
        <v>641</v>
      </c>
      <c r="AL1195" s="101" t="s">
        <v>66</v>
      </c>
      <c r="AM1195" s="48">
        <v>30331530</v>
      </c>
      <c r="AN1195" s="63">
        <f>IFERROR(AM1195/AJ1195,"-")</f>
        <v>4.2809432436531548E-2</v>
      </c>
      <c r="AO1195" s="48">
        <v>169</v>
      </c>
      <c r="AP1195" s="63">
        <f>IFERROR(AO1195/AK1195,"-")</f>
        <v>0.26365054602184085</v>
      </c>
      <c r="AQ1195" s="60">
        <f t="shared" si="210"/>
        <v>179476.50887573964</v>
      </c>
      <c r="AR1195" s="137">
        <v>396192710</v>
      </c>
      <c r="AS1195" s="137">
        <v>302</v>
      </c>
      <c r="AT1195" s="101" t="s">
        <v>66</v>
      </c>
      <c r="AU1195" s="48">
        <v>34639990</v>
      </c>
      <c r="AV1195" s="63">
        <f>IFERROR(AU1195/AR1195,"-")</f>
        <v>8.7432174105374127E-2</v>
      </c>
      <c r="AW1195" s="48">
        <v>75</v>
      </c>
      <c r="AX1195" s="63">
        <f>IFERROR(AW1195/AS1195,"-")</f>
        <v>0.24834437086092714</v>
      </c>
      <c r="AY1195" s="60">
        <f t="shared" si="211"/>
        <v>461866.53333333333</v>
      </c>
      <c r="AZ1195" s="137">
        <v>165025280</v>
      </c>
      <c r="BA1195" s="137">
        <v>106</v>
      </c>
      <c r="BB1195" s="101" t="s">
        <v>66</v>
      </c>
      <c r="BC1195" s="48">
        <v>9818537</v>
      </c>
      <c r="BD1195" s="63">
        <f>IFERROR(BC1195/AZ1195,"-")</f>
        <v>5.9497169160991577E-2</v>
      </c>
      <c r="BE1195" s="48">
        <v>27</v>
      </c>
      <c r="BF1195" s="63">
        <f>IFERROR(BE1195/BA1195,"-")</f>
        <v>0.25471698113207547</v>
      </c>
      <c r="BG1195" s="60">
        <f t="shared" si="212"/>
        <v>363649.51851851854</v>
      </c>
      <c r="BH1195" s="137">
        <f>SUM(D1195,L1195,T1195,AB1195,AJ1195,AR1195,AZ1195)</f>
        <v>3202668570</v>
      </c>
      <c r="BI1195" s="149">
        <f>SUM(E1195,M1195,U1195,AC1195,AK1195,AS1195,BA1195)</f>
        <v>3243</v>
      </c>
      <c r="BJ1195" s="101" t="s">
        <v>66</v>
      </c>
      <c r="BK1195" s="48">
        <f t="shared" si="214"/>
        <v>119659040</v>
      </c>
      <c r="BL1195" s="63">
        <f>IFERROR(BK1195/BH1195,"-")</f>
        <v>3.7362292533441886E-2</v>
      </c>
      <c r="BM1195" s="48">
        <f t="shared" si="215"/>
        <v>670</v>
      </c>
      <c r="BN1195" s="63">
        <f>IFERROR(BM1195/BI1195,"-")</f>
        <v>0.20659882824545175</v>
      </c>
      <c r="BO1195" s="60">
        <f t="shared" si="213"/>
        <v>178595.58208955225</v>
      </c>
    </row>
    <row r="1196" spans="2:67" s="106" customFormat="1">
      <c r="B1196" s="179"/>
      <c r="C1196" s="173"/>
      <c r="D1196" s="138"/>
      <c r="E1196" s="138"/>
      <c r="F1196" s="102" t="s">
        <v>68</v>
      </c>
      <c r="G1196" s="52">
        <v>10378</v>
      </c>
      <c r="H1196" s="64">
        <f>IFERROR(G1196/D1195,"-")</f>
        <v>2.5527704988479572E-4</v>
      </c>
      <c r="I1196" s="52">
        <v>2</v>
      </c>
      <c r="J1196" s="64">
        <f>IFERROR(I1196/E1195,"-")</f>
        <v>0.33333333333333331</v>
      </c>
      <c r="K1196" s="61">
        <f t="shared" si="206"/>
        <v>5189</v>
      </c>
      <c r="L1196" s="138"/>
      <c r="M1196" s="138"/>
      <c r="N1196" s="102" t="s">
        <v>68</v>
      </c>
      <c r="O1196" s="52">
        <v>78807</v>
      </c>
      <c r="P1196" s="64">
        <f>IFERROR(O1196/L1195,"-")</f>
        <v>1.4082317414759067E-3</v>
      </c>
      <c r="Q1196" s="52">
        <v>6</v>
      </c>
      <c r="R1196" s="64">
        <f>IFERROR(Q1196/M1195,"-")</f>
        <v>0.22222222222222221</v>
      </c>
      <c r="S1196" s="61">
        <f t="shared" si="207"/>
        <v>13134.5</v>
      </c>
      <c r="T1196" s="138"/>
      <c r="U1196" s="138"/>
      <c r="V1196" s="102" t="s">
        <v>68</v>
      </c>
      <c r="W1196" s="52">
        <v>22146638</v>
      </c>
      <c r="X1196" s="50">
        <f>W1196/T1195</f>
        <v>2.3127480700946949E-2</v>
      </c>
      <c r="Y1196" s="52">
        <v>259</v>
      </c>
      <c r="Z1196" s="64">
        <f>IFERROR(Y1196/U1195,"-")</f>
        <v>0.20108695652173914</v>
      </c>
      <c r="AA1196" s="61">
        <f t="shared" si="208"/>
        <v>85508.254826254823</v>
      </c>
      <c r="AB1196" s="138"/>
      <c r="AC1196" s="138"/>
      <c r="AD1196" s="102" t="s">
        <v>68</v>
      </c>
      <c r="AE1196" s="52">
        <v>10456496</v>
      </c>
      <c r="AF1196" s="64">
        <f>IFERROR(AE1196/AB1195,"-")</f>
        <v>1.189967894809825E-2</v>
      </c>
      <c r="AG1196" s="52">
        <v>222</v>
      </c>
      <c r="AH1196" s="64">
        <f>IFERROR(AG1196/AC1195,"-")</f>
        <v>0.25429553264604809</v>
      </c>
      <c r="AI1196" s="61">
        <f t="shared" si="209"/>
        <v>47101.333333333336</v>
      </c>
      <c r="AJ1196" s="138"/>
      <c r="AK1196" s="138"/>
      <c r="AL1196" s="102" t="s">
        <v>68</v>
      </c>
      <c r="AM1196" s="52">
        <v>10614188</v>
      </c>
      <c r="AN1196" s="64">
        <f>IFERROR(AM1196/AJ1195,"-")</f>
        <v>1.4980693821071469E-2</v>
      </c>
      <c r="AO1196" s="52">
        <v>194</v>
      </c>
      <c r="AP1196" s="64">
        <f>IFERROR(AO1196/AK1195,"-")</f>
        <v>0.30265210608424337</v>
      </c>
      <c r="AQ1196" s="61">
        <f t="shared" si="210"/>
        <v>54712.309278350513</v>
      </c>
      <c r="AR1196" s="138"/>
      <c r="AS1196" s="138"/>
      <c r="AT1196" s="102" t="s">
        <v>68</v>
      </c>
      <c r="AU1196" s="52">
        <v>15229397</v>
      </c>
      <c r="AV1196" s="64">
        <f>IFERROR(AU1196/AR1195,"-")</f>
        <v>3.8439367044386052E-2</v>
      </c>
      <c r="AW1196" s="52">
        <v>103</v>
      </c>
      <c r="AX1196" s="64">
        <f>IFERROR(AW1196/AS1195,"-")</f>
        <v>0.34105960264900664</v>
      </c>
      <c r="AY1196" s="61">
        <f t="shared" si="211"/>
        <v>147858.22330097089</v>
      </c>
      <c r="AZ1196" s="138"/>
      <c r="BA1196" s="138"/>
      <c r="BB1196" s="102" t="s">
        <v>68</v>
      </c>
      <c r="BC1196" s="52">
        <v>6884181</v>
      </c>
      <c r="BD1196" s="64">
        <f>IFERROR(BC1196/AZ1195,"-")</f>
        <v>4.1715917706668944E-2</v>
      </c>
      <c r="BE1196" s="52">
        <v>33</v>
      </c>
      <c r="BF1196" s="64">
        <f>IFERROR(BE1196/BA1195,"-")</f>
        <v>0.31132075471698112</v>
      </c>
      <c r="BG1196" s="61">
        <f t="shared" si="212"/>
        <v>208611.54545454544</v>
      </c>
      <c r="BH1196" s="138"/>
      <c r="BI1196" s="150"/>
      <c r="BJ1196" s="102" t="s">
        <v>68</v>
      </c>
      <c r="BK1196" s="52">
        <f t="shared" si="214"/>
        <v>65420085</v>
      </c>
      <c r="BL1196" s="64">
        <f>IFERROR(BK1196/BH1195,"-")</f>
        <v>2.0426742127737558E-2</v>
      </c>
      <c r="BM1196" s="52">
        <f t="shared" si="215"/>
        <v>819</v>
      </c>
      <c r="BN1196" s="64">
        <f>IFERROR(BM1196/BI1195,"-")</f>
        <v>0.25254394079555964</v>
      </c>
      <c r="BO1196" s="61">
        <f t="shared" si="213"/>
        <v>79878.003663003663</v>
      </c>
    </row>
    <row r="1197" spans="2:67" s="106" customFormat="1">
      <c r="B1197" s="179"/>
      <c r="C1197" s="173"/>
      <c r="D1197" s="138"/>
      <c r="E1197" s="138"/>
      <c r="F1197" s="103" t="s">
        <v>70</v>
      </c>
      <c r="G1197" s="52">
        <v>12372</v>
      </c>
      <c r="H1197" s="64">
        <f>IFERROR(G1197/D1195,"-")</f>
        <v>3.0432527087827064E-4</v>
      </c>
      <c r="I1197" s="52">
        <v>2</v>
      </c>
      <c r="J1197" s="64">
        <f>IFERROR(I1197/E1195,"-")</f>
        <v>0.33333333333333331</v>
      </c>
      <c r="K1197" s="61">
        <f t="shared" si="206"/>
        <v>6186</v>
      </c>
      <c r="L1197" s="138"/>
      <c r="M1197" s="138"/>
      <c r="N1197" s="103" t="s">
        <v>70</v>
      </c>
      <c r="O1197" s="52">
        <v>1287539</v>
      </c>
      <c r="P1197" s="64">
        <f>IFERROR(O1197/L1195,"-")</f>
        <v>2.3007515679928779E-2</v>
      </c>
      <c r="Q1197" s="52">
        <v>8</v>
      </c>
      <c r="R1197" s="64">
        <f>IFERROR(Q1197/M1195,"-")</f>
        <v>0.29629629629629628</v>
      </c>
      <c r="S1197" s="61">
        <f t="shared" si="207"/>
        <v>160942.375</v>
      </c>
      <c r="T1197" s="138"/>
      <c r="U1197" s="138"/>
      <c r="V1197" s="103" t="s">
        <v>70</v>
      </c>
      <c r="W1197" s="52">
        <v>15306206</v>
      </c>
      <c r="X1197" s="50">
        <f>W1197/T1195</f>
        <v>1.5984095819406918E-2</v>
      </c>
      <c r="Y1197" s="52">
        <v>366</v>
      </c>
      <c r="Z1197" s="64">
        <f>IFERROR(Y1197/U1195,"-")</f>
        <v>0.28416149068322982</v>
      </c>
      <c r="AA1197" s="61">
        <f t="shared" si="208"/>
        <v>41820.234972677594</v>
      </c>
      <c r="AB1197" s="138"/>
      <c r="AC1197" s="138"/>
      <c r="AD1197" s="103" t="s">
        <v>70</v>
      </c>
      <c r="AE1197" s="52">
        <v>20080658</v>
      </c>
      <c r="AF1197" s="64">
        <f>IFERROR(AE1197/AB1195,"-")</f>
        <v>2.285214695884364E-2</v>
      </c>
      <c r="AG1197" s="52">
        <v>283</v>
      </c>
      <c r="AH1197" s="64">
        <f>IFERROR(AG1197/AC1195,"-")</f>
        <v>0.32416953035509738</v>
      </c>
      <c r="AI1197" s="61">
        <f t="shared" si="209"/>
        <v>70956.388692579509</v>
      </c>
      <c r="AJ1197" s="138"/>
      <c r="AK1197" s="138"/>
      <c r="AL1197" s="103" t="s">
        <v>70</v>
      </c>
      <c r="AM1197" s="52">
        <v>13776476</v>
      </c>
      <c r="AN1197" s="64">
        <f>IFERROR(AM1197/AJ1195,"-")</f>
        <v>1.9443896121807847E-2</v>
      </c>
      <c r="AO1197" s="52">
        <v>256</v>
      </c>
      <c r="AP1197" s="64">
        <f>IFERROR(AO1197/AK1195,"-")</f>
        <v>0.39937597503900157</v>
      </c>
      <c r="AQ1197" s="61">
        <f t="shared" si="210"/>
        <v>53814.359375</v>
      </c>
      <c r="AR1197" s="138"/>
      <c r="AS1197" s="138"/>
      <c r="AT1197" s="103" t="s">
        <v>70</v>
      </c>
      <c r="AU1197" s="52">
        <v>8593317</v>
      </c>
      <c r="AV1197" s="64">
        <f>IFERROR(AU1197/AR1195,"-")</f>
        <v>2.1689740328639566E-2</v>
      </c>
      <c r="AW1197" s="52">
        <v>122</v>
      </c>
      <c r="AX1197" s="64">
        <f>IFERROR(AW1197/AS1195,"-")</f>
        <v>0.40397350993377484</v>
      </c>
      <c r="AY1197" s="61">
        <f t="shared" si="211"/>
        <v>70437.024590163928</v>
      </c>
      <c r="AZ1197" s="138"/>
      <c r="BA1197" s="138"/>
      <c r="BB1197" s="103" t="s">
        <v>70</v>
      </c>
      <c r="BC1197" s="52">
        <v>8786649</v>
      </c>
      <c r="BD1197" s="64">
        <f>IFERROR(BC1197/AZ1195,"-")</f>
        <v>5.3244260515722196E-2</v>
      </c>
      <c r="BE1197" s="52">
        <v>25</v>
      </c>
      <c r="BF1197" s="64">
        <f>IFERROR(BE1197/BA1195,"-")</f>
        <v>0.23584905660377359</v>
      </c>
      <c r="BG1197" s="61">
        <f t="shared" si="212"/>
        <v>351465.96</v>
      </c>
      <c r="BH1197" s="138"/>
      <c r="BI1197" s="150"/>
      <c r="BJ1197" s="103" t="s">
        <v>70</v>
      </c>
      <c r="BK1197" s="52">
        <f t="shared" si="214"/>
        <v>67843217</v>
      </c>
      <c r="BL1197" s="64">
        <f>IFERROR(BK1197/BH1195,"-")</f>
        <v>2.1183339929551313E-2</v>
      </c>
      <c r="BM1197" s="52">
        <f t="shared" si="215"/>
        <v>1062</v>
      </c>
      <c r="BN1197" s="64">
        <f>IFERROR(BM1197/BI1195,"-")</f>
        <v>0.32747456059204438</v>
      </c>
      <c r="BO1197" s="61">
        <f t="shared" si="213"/>
        <v>63882.501883239172</v>
      </c>
    </row>
    <row r="1198" spans="2:67" s="106" customFormat="1">
      <c r="B1198" s="179"/>
      <c r="C1198" s="173"/>
      <c r="D1198" s="138"/>
      <c r="E1198" s="138"/>
      <c r="F1198" s="103" t="s">
        <v>72</v>
      </c>
      <c r="G1198" s="52">
        <v>5166</v>
      </c>
      <c r="H1198" s="64">
        <f>IFERROR(G1198/D1195,"-")</f>
        <v>1.2707277314558246E-4</v>
      </c>
      <c r="I1198" s="52">
        <v>1</v>
      </c>
      <c r="J1198" s="64">
        <f>IFERROR(I1198/E1195,"-")</f>
        <v>0.16666666666666666</v>
      </c>
      <c r="K1198" s="61">
        <f t="shared" si="206"/>
        <v>5166</v>
      </c>
      <c r="L1198" s="138"/>
      <c r="M1198" s="138"/>
      <c r="N1198" s="103" t="s">
        <v>72</v>
      </c>
      <c r="O1198" s="52">
        <v>145334</v>
      </c>
      <c r="P1198" s="64">
        <f>IFERROR(O1198/L1195,"-")</f>
        <v>2.5970275726224755E-3</v>
      </c>
      <c r="Q1198" s="52">
        <v>8</v>
      </c>
      <c r="R1198" s="64">
        <f>IFERROR(Q1198/M1195,"-")</f>
        <v>0.29629629629629628</v>
      </c>
      <c r="S1198" s="61">
        <f t="shared" si="207"/>
        <v>18166.75</v>
      </c>
      <c r="T1198" s="138"/>
      <c r="U1198" s="138"/>
      <c r="V1198" s="103" t="s">
        <v>72</v>
      </c>
      <c r="W1198" s="52">
        <v>2376817</v>
      </c>
      <c r="X1198" s="50">
        <f>W1198/T1195</f>
        <v>2.482082801786105E-3</v>
      </c>
      <c r="Y1198" s="52">
        <v>44</v>
      </c>
      <c r="Z1198" s="64">
        <f>IFERROR(Y1198/U1195,"-")</f>
        <v>3.4161490683229816E-2</v>
      </c>
      <c r="AA1198" s="61">
        <f t="shared" si="208"/>
        <v>54018.568181818184</v>
      </c>
      <c r="AB1198" s="138"/>
      <c r="AC1198" s="138"/>
      <c r="AD1198" s="103" t="s">
        <v>72</v>
      </c>
      <c r="AE1198" s="52">
        <v>3561772</v>
      </c>
      <c r="AF1198" s="64">
        <f>IFERROR(AE1198/AB1195,"-")</f>
        <v>4.0533600630962606E-3</v>
      </c>
      <c r="AG1198" s="52">
        <v>35</v>
      </c>
      <c r="AH1198" s="64">
        <f>IFERROR(AG1198/AC1195,"-")</f>
        <v>4.0091638029782363E-2</v>
      </c>
      <c r="AI1198" s="61">
        <f t="shared" si="209"/>
        <v>101764.91428571429</v>
      </c>
      <c r="AJ1198" s="138"/>
      <c r="AK1198" s="138"/>
      <c r="AL1198" s="103" t="s">
        <v>72</v>
      </c>
      <c r="AM1198" s="52">
        <v>1131879</v>
      </c>
      <c r="AN1198" s="64">
        <f>IFERROR(AM1198/AJ1195,"-")</f>
        <v>1.597515772426544E-3</v>
      </c>
      <c r="AO1198" s="52">
        <v>26</v>
      </c>
      <c r="AP1198" s="64">
        <f>IFERROR(AO1198/AK1195,"-")</f>
        <v>4.0561622464898597E-2</v>
      </c>
      <c r="AQ1198" s="61">
        <f t="shared" si="210"/>
        <v>43533.807692307695</v>
      </c>
      <c r="AR1198" s="138"/>
      <c r="AS1198" s="138"/>
      <c r="AT1198" s="103" t="s">
        <v>72</v>
      </c>
      <c r="AU1198" s="52">
        <v>88008</v>
      </c>
      <c r="AV1198" s="64">
        <f>IFERROR(AU1198/AR1195,"-")</f>
        <v>2.2213432448062965E-4</v>
      </c>
      <c r="AW1198" s="52">
        <v>10</v>
      </c>
      <c r="AX1198" s="64">
        <f>IFERROR(AW1198/AS1195,"-")</f>
        <v>3.3112582781456956E-2</v>
      </c>
      <c r="AY1198" s="61">
        <f t="shared" si="211"/>
        <v>8800.7999999999993</v>
      </c>
      <c r="AZ1198" s="138"/>
      <c r="BA1198" s="138"/>
      <c r="BB1198" s="103" t="s">
        <v>72</v>
      </c>
      <c r="BC1198" s="52">
        <v>22372</v>
      </c>
      <c r="BD1198" s="64">
        <f>IFERROR(BC1198/AZ1195,"-")</f>
        <v>1.3556710826365513E-4</v>
      </c>
      <c r="BE1198" s="52">
        <v>6</v>
      </c>
      <c r="BF1198" s="64">
        <f>IFERROR(BE1198/BA1195,"-")</f>
        <v>5.6603773584905662E-2</v>
      </c>
      <c r="BG1198" s="61">
        <f t="shared" si="212"/>
        <v>3728.6666666666665</v>
      </c>
      <c r="BH1198" s="138"/>
      <c r="BI1198" s="150"/>
      <c r="BJ1198" s="103" t="s">
        <v>72</v>
      </c>
      <c r="BK1198" s="52">
        <f t="shared" si="214"/>
        <v>7331348</v>
      </c>
      <c r="BL1198" s="64">
        <f>IFERROR(BK1198/BH1195,"-")</f>
        <v>2.2891372740451877E-3</v>
      </c>
      <c r="BM1198" s="52">
        <f t="shared" si="215"/>
        <v>130</v>
      </c>
      <c r="BN1198" s="64">
        <f>IFERROR(BM1198/BI1195,"-")</f>
        <v>4.0086339808818996E-2</v>
      </c>
      <c r="BO1198" s="61">
        <f t="shared" si="213"/>
        <v>56394.984615384616</v>
      </c>
    </row>
    <row r="1199" spans="2:67" s="106" customFormat="1">
      <c r="B1199" s="179"/>
      <c r="C1199" s="173"/>
      <c r="D1199" s="138"/>
      <c r="E1199" s="138"/>
      <c r="F1199" s="103" t="s">
        <v>74</v>
      </c>
      <c r="G1199" s="52">
        <v>0</v>
      </c>
      <c r="H1199" s="64">
        <f>IFERROR(G1199/D1195,"-")</f>
        <v>0</v>
      </c>
      <c r="I1199" s="52">
        <v>0</v>
      </c>
      <c r="J1199" s="64">
        <f>IFERROR(I1199/E1195,"-")</f>
        <v>0</v>
      </c>
      <c r="K1199" s="61" t="str">
        <f t="shared" si="206"/>
        <v>-</v>
      </c>
      <c r="L1199" s="138"/>
      <c r="M1199" s="138"/>
      <c r="N1199" s="103" t="s">
        <v>74</v>
      </c>
      <c r="O1199" s="52">
        <v>671102</v>
      </c>
      <c r="P1199" s="64">
        <f>IFERROR(O1199/L1195,"-")</f>
        <v>1.1992172499498317E-2</v>
      </c>
      <c r="Q1199" s="52">
        <v>11</v>
      </c>
      <c r="R1199" s="64">
        <f>IFERROR(Q1199/M1195,"-")</f>
        <v>0.40740740740740738</v>
      </c>
      <c r="S1199" s="61">
        <f t="shared" si="207"/>
        <v>61009.272727272728</v>
      </c>
      <c r="T1199" s="138"/>
      <c r="U1199" s="138"/>
      <c r="V1199" s="103" t="s">
        <v>74</v>
      </c>
      <c r="W1199" s="52">
        <v>26220061</v>
      </c>
      <c r="X1199" s="50">
        <f>W1199/T1195</f>
        <v>2.738130973898394E-2</v>
      </c>
      <c r="Y1199" s="52">
        <v>429</v>
      </c>
      <c r="Z1199" s="64">
        <f>IFERROR(Y1199/U1195,"-")</f>
        <v>0.33307453416149069</v>
      </c>
      <c r="AA1199" s="61">
        <f t="shared" si="208"/>
        <v>61119.023310023309</v>
      </c>
      <c r="AB1199" s="138"/>
      <c r="AC1199" s="138"/>
      <c r="AD1199" s="103" t="s">
        <v>74</v>
      </c>
      <c r="AE1199" s="52">
        <v>20509688</v>
      </c>
      <c r="AF1199" s="64">
        <f>IFERROR(AE1199/AB1195,"-")</f>
        <v>2.3340390750942124E-2</v>
      </c>
      <c r="AG1199" s="52">
        <v>366</v>
      </c>
      <c r="AH1199" s="64">
        <f>IFERROR(AG1199/AC1195,"-")</f>
        <v>0.41924398625429554</v>
      </c>
      <c r="AI1199" s="61">
        <f t="shared" si="209"/>
        <v>56037.398907103823</v>
      </c>
      <c r="AJ1199" s="138"/>
      <c r="AK1199" s="138"/>
      <c r="AL1199" s="103" t="s">
        <v>74</v>
      </c>
      <c r="AM1199" s="52">
        <v>14468370</v>
      </c>
      <c r="AN1199" s="64">
        <f>IFERROR(AM1199/AJ1195,"-")</f>
        <v>2.0420424158680422E-2</v>
      </c>
      <c r="AO1199" s="52">
        <v>284</v>
      </c>
      <c r="AP1199" s="64">
        <f>IFERROR(AO1199/AK1195,"-")</f>
        <v>0.44305772230889234</v>
      </c>
      <c r="AQ1199" s="61">
        <f t="shared" si="210"/>
        <v>50944.964788732395</v>
      </c>
      <c r="AR1199" s="138"/>
      <c r="AS1199" s="138"/>
      <c r="AT1199" s="103" t="s">
        <v>74</v>
      </c>
      <c r="AU1199" s="52">
        <v>8615330</v>
      </c>
      <c r="AV1199" s="64">
        <f>IFERROR(AU1199/AR1195,"-")</f>
        <v>2.174530167402626E-2</v>
      </c>
      <c r="AW1199" s="52">
        <v>117</v>
      </c>
      <c r="AX1199" s="64">
        <f>IFERROR(AW1199/AS1195,"-")</f>
        <v>0.38741721854304634</v>
      </c>
      <c r="AY1199" s="61">
        <f t="shared" si="211"/>
        <v>73635.299145299141</v>
      </c>
      <c r="AZ1199" s="138"/>
      <c r="BA1199" s="138"/>
      <c r="BB1199" s="103" t="s">
        <v>74</v>
      </c>
      <c r="BC1199" s="52">
        <v>800544</v>
      </c>
      <c r="BD1199" s="64">
        <f>IFERROR(BC1199/AZ1195,"-")</f>
        <v>4.8510385802708533E-3</v>
      </c>
      <c r="BE1199" s="52">
        <v>31</v>
      </c>
      <c r="BF1199" s="64">
        <f>IFERROR(BE1199/BA1195,"-")</f>
        <v>0.29245283018867924</v>
      </c>
      <c r="BG1199" s="61">
        <f t="shared" si="212"/>
        <v>25824</v>
      </c>
      <c r="BH1199" s="138"/>
      <c r="BI1199" s="150"/>
      <c r="BJ1199" s="103" t="s">
        <v>74</v>
      </c>
      <c r="BK1199" s="52">
        <f t="shared" si="214"/>
        <v>71285095</v>
      </c>
      <c r="BL1199" s="64">
        <f>IFERROR(BK1199/BH1195,"-")</f>
        <v>2.225803058978407E-2</v>
      </c>
      <c r="BM1199" s="52">
        <f t="shared" si="215"/>
        <v>1238</v>
      </c>
      <c r="BN1199" s="64">
        <f>IFERROR(BM1199/BI1195,"-")</f>
        <v>0.38174529756398395</v>
      </c>
      <c r="BO1199" s="61">
        <f t="shared" si="213"/>
        <v>57580.852180936992</v>
      </c>
    </row>
    <row r="1200" spans="2:67" s="106" customFormat="1">
      <c r="B1200" s="179"/>
      <c r="C1200" s="173"/>
      <c r="D1200" s="138"/>
      <c r="E1200" s="138"/>
      <c r="F1200" s="103" t="s">
        <v>76</v>
      </c>
      <c r="G1200" s="52">
        <v>6497</v>
      </c>
      <c r="H1200" s="64">
        <f>IFERROR(G1200/D1195,"-")</f>
        <v>1.5981258364824801E-4</v>
      </c>
      <c r="I1200" s="52">
        <v>2</v>
      </c>
      <c r="J1200" s="64">
        <f>IFERROR(I1200/E1195,"-")</f>
        <v>0.33333333333333331</v>
      </c>
      <c r="K1200" s="61">
        <f t="shared" si="206"/>
        <v>3248.5</v>
      </c>
      <c r="L1200" s="138"/>
      <c r="M1200" s="138"/>
      <c r="N1200" s="103" t="s">
        <v>76</v>
      </c>
      <c r="O1200" s="52">
        <v>2032921</v>
      </c>
      <c r="P1200" s="64">
        <f>IFERROR(O1200/L1195,"-")</f>
        <v>3.6327025265686319E-2</v>
      </c>
      <c r="Q1200" s="52">
        <v>11</v>
      </c>
      <c r="R1200" s="64">
        <f>IFERROR(Q1200/M1195,"-")</f>
        <v>0.40740740740740738</v>
      </c>
      <c r="S1200" s="61">
        <f t="shared" si="207"/>
        <v>184811</v>
      </c>
      <c r="T1200" s="138"/>
      <c r="U1200" s="138"/>
      <c r="V1200" s="103" t="s">
        <v>76</v>
      </c>
      <c r="W1200" s="52">
        <v>20535818</v>
      </c>
      <c r="X1200" s="50">
        <f>W1200/T1195</f>
        <v>2.144531980308519E-2</v>
      </c>
      <c r="Y1200" s="52">
        <v>278</v>
      </c>
      <c r="Z1200" s="64">
        <f>IFERROR(Y1200/U1195,"-")</f>
        <v>0.21583850931677018</v>
      </c>
      <c r="AA1200" s="61">
        <f t="shared" si="208"/>
        <v>73869.848920863311</v>
      </c>
      <c r="AB1200" s="138"/>
      <c r="AC1200" s="138"/>
      <c r="AD1200" s="103" t="s">
        <v>76</v>
      </c>
      <c r="AE1200" s="52">
        <v>27262533</v>
      </c>
      <c r="AF1200" s="64">
        <f>IFERROR(AE1200/AB1195,"-")</f>
        <v>3.1025248803416922E-2</v>
      </c>
      <c r="AG1200" s="52">
        <v>244</v>
      </c>
      <c r="AH1200" s="64">
        <f>IFERROR(AG1200/AC1195,"-")</f>
        <v>0.27949599083619703</v>
      </c>
      <c r="AI1200" s="61">
        <f t="shared" si="209"/>
        <v>111731.69262295082</v>
      </c>
      <c r="AJ1200" s="138"/>
      <c r="AK1200" s="138"/>
      <c r="AL1200" s="103" t="s">
        <v>76</v>
      </c>
      <c r="AM1200" s="52">
        <v>19101213</v>
      </c>
      <c r="AN1200" s="64">
        <f>IFERROR(AM1200/AJ1195,"-")</f>
        <v>2.6959144078102824E-2</v>
      </c>
      <c r="AO1200" s="52">
        <v>243</v>
      </c>
      <c r="AP1200" s="64">
        <f>IFERROR(AO1200/AK1195,"-")</f>
        <v>0.37909516380655228</v>
      </c>
      <c r="AQ1200" s="61">
        <f t="shared" si="210"/>
        <v>78605.814814814818</v>
      </c>
      <c r="AR1200" s="138"/>
      <c r="AS1200" s="138"/>
      <c r="AT1200" s="103" t="s">
        <v>76</v>
      </c>
      <c r="AU1200" s="52">
        <v>10189545</v>
      </c>
      <c r="AV1200" s="64">
        <f>IFERROR(AU1200/AR1195,"-")</f>
        <v>2.5718658478092644E-2</v>
      </c>
      <c r="AW1200" s="52">
        <v>96</v>
      </c>
      <c r="AX1200" s="64">
        <f>IFERROR(AW1200/AS1195,"-")</f>
        <v>0.31788079470198677</v>
      </c>
      <c r="AY1200" s="61">
        <f t="shared" si="211"/>
        <v>106141.09375</v>
      </c>
      <c r="AZ1200" s="138"/>
      <c r="BA1200" s="138"/>
      <c r="BB1200" s="103" t="s">
        <v>76</v>
      </c>
      <c r="BC1200" s="52">
        <v>5190328</v>
      </c>
      <c r="BD1200" s="64">
        <f>IFERROR(BC1200/AZ1195,"-")</f>
        <v>3.1451714549431457E-2</v>
      </c>
      <c r="BE1200" s="52">
        <v>36</v>
      </c>
      <c r="BF1200" s="64">
        <f>IFERROR(BE1200/BA1195,"-")</f>
        <v>0.33962264150943394</v>
      </c>
      <c r="BG1200" s="61">
        <f t="shared" si="212"/>
        <v>144175.77777777778</v>
      </c>
      <c r="BH1200" s="138"/>
      <c r="BI1200" s="150"/>
      <c r="BJ1200" s="103" t="s">
        <v>76</v>
      </c>
      <c r="BK1200" s="52">
        <f t="shared" si="214"/>
        <v>84318855</v>
      </c>
      <c r="BL1200" s="64">
        <f>IFERROR(BK1200/BH1195,"-")</f>
        <v>2.6327686789020446E-2</v>
      </c>
      <c r="BM1200" s="52">
        <f t="shared" si="215"/>
        <v>910</v>
      </c>
      <c r="BN1200" s="64">
        <f>IFERROR(BM1200/BI1195,"-")</f>
        <v>0.28060437866173299</v>
      </c>
      <c r="BO1200" s="61">
        <f t="shared" si="213"/>
        <v>92658.082417582424</v>
      </c>
    </row>
    <row r="1201" spans="2:67" s="106" customFormat="1">
      <c r="B1201" s="179"/>
      <c r="C1201" s="173"/>
      <c r="D1201" s="138"/>
      <c r="E1201" s="138"/>
      <c r="F1201" s="103" t="s">
        <v>77</v>
      </c>
      <c r="G1201" s="52">
        <v>0</v>
      </c>
      <c r="H1201" s="64">
        <f>IFERROR(G1201/D1195,"-")</f>
        <v>0</v>
      </c>
      <c r="I1201" s="52">
        <v>0</v>
      </c>
      <c r="J1201" s="64">
        <f>IFERROR(I1201/E1195,"-")</f>
        <v>0</v>
      </c>
      <c r="K1201" s="61" t="str">
        <f t="shared" si="206"/>
        <v>-</v>
      </c>
      <c r="L1201" s="138"/>
      <c r="M1201" s="138"/>
      <c r="N1201" s="103" t="s">
        <v>77</v>
      </c>
      <c r="O1201" s="52">
        <v>7235</v>
      </c>
      <c r="P1201" s="64">
        <f>IFERROR(O1201/L1195,"-")</f>
        <v>1.2928491948149511E-4</v>
      </c>
      <c r="Q1201" s="52">
        <v>2</v>
      </c>
      <c r="R1201" s="64">
        <f>IFERROR(Q1201/M1195,"-")</f>
        <v>7.407407407407407E-2</v>
      </c>
      <c r="S1201" s="61">
        <f t="shared" si="207"/>
        <v>3617.5</v>
      </c>
      <c r="T1201" s="138"/>
      <c r="U1201" s="138"/>
      <c r="V1201" s="103" t="s">
        <v>77</v>
      </c>
      <c r="W1201" s="52">
        <v>36437649</v>
      </c>
      <c r="X1201" s="50">
        <f>W1201/T1195</f>
        <v>3.8051419995909941E-2</v>
      </c>
      <c r="Y1201" s="52">
        <v>87</v>
      </c>
      <c r="Z1201" s="64">
        <f>IFERROR(Y1201/U1195,"-")</f>
        <v>6.754658385093168E-2</v>
      </c>
      <c r="AA1201" s="61">
        <f t="shared" si="208"/>
        <v>418823.55172413791</v>
      </c>
      <c r="AB1201" s="138"/>
      <c r="AC1201" s="138"/>
      <c r="AD1201" s="103" t="s">
        <v>77</v>
      </c>
      <c r="AE1201" s="52">
        <v>40324101</v>
      </c>
      <c r="AF1201" s="64">
        <f>IFERROR(AE1201/AB1195,"-")</f>
        <v>4.5889546151089963E-2</v>
      </c>
      <c r="AG1201" s="52">
        <v>92</v>
      </c>
      <c r="AH1201" s="64">
        <f>IFERROR(AG1201/AC1195,"-")</f>
        <v>0.10538373424971363</v>
      </c>
      <c r="AI1201" s="61">
        <f t="shared" si="209"/>
        <v>438305.44565217389</v>
      </c>
      <c r="AJ1201" s="138"/>
      <c r="AK1201" s="138"/>
      <c r="AL1201" s="103" t="s">
        <v>77</v>
      </c>
      <c r="AM1201" s="52">
        <v>57403745</v>
      </c>
      <c r="AN1201" s="64">
        <f>IFERROR(AM1201/AJ1195,"-")</f>
        <v>8.1018720228797747E-2</v>
      </c>
      <c r="AO1201" s="52">
        <v>99</v>
      </c>
      <c r="AP1201" s="64">
        <f>IFERROR(AO1201/AK1195,"-")</f>
        <v>0.1544461778471139</v>
      </c>
      <c r="AQ1201" s="61">
        <f t="shared" si="210"/>
        <v>579835.80808080803</v>
      </c>
      <c r="AR1201" s="138"/>
      <c r="AS1201" s="138"/>
      <c r="AT1201" s="103" t="s">
        <v>77</v>
      </c>
      <c r="AU1201" s="52">
        <v>23499340</v>
      </c>
      <c r="AV1201" s="64">
        <f>IFERROR(AU1201/AR1195,"-")</f>
        <v>5.9312903561501672E-2</v>
      </c>
      <c r="AW1201" s="52">
        <v>57</v>
      </c>
      <c r="AX1201" s="64">
        <f>IFERROR(AW1201/AS1195,"-")</f>
        <v>0.18874172185430463</v>
      </c>
      <c r="AY1201" s="61">
        <f t="shared" si="211"/>
        <v>412269.12280701753</v>
      </c>
      <c r="AZ1201" s="138"/>
      <c r="BA1201" s="138"/>
      <c r="BB1201" s="103" t="s">
        <v>77</v>
      </c>
      <c r="BC1201" s="52">
        <v>18965077</v>
      </c>
      <c r="BD1201" s="64">
        <f>IFERROR(BC1201/AZ1195,"-")</f>
        <v>0.11492225312388502</v>
      </c>
      <c r="BE1201" s="52">
        <v>31</v>
      </c>
      <c r="BF1201" s="64">
        <f>IFERROR(BE1201/BA1195,"-")</f>
        <v>0.29245283018867924</v>
      </c>
      <c r="BG1201" s="61">
        <f t="shared" si="212"/>
        <v>611776.67741935479</v>
      </c>
      <c r="BH1201" s="138"/>
      <c r="BI1201" s="150"/>
      <c r="BJ1201" s="103" t="s">
        <v>77</v>
      </c>
      <c r="BK1201" s="52">
        <f t="shared" si="214"/>
        <v>176637147</v>
      </c>
      <c r="BL1201" s="64">
        <f>IFERROR(BK1201/BH1195,"-")</f>
        <v>5.5153114703967013E-2</v>
      </c>
      <c r="BM1201" s="52">
        <f t="shared" si="215"/>
        <v>368</v>
      </c>
      <c r="BN1201" s="64">
        <f>IFERROR(BM1201/BI1195,"-")</f>
        <v>0.11347517730496454</v>
      </c>
      <c r="BO1201" s="61">
        <f t="shared" si="213"/>
        <v>479992.2472826087</v>
      </c>
    </row>
    <row r="1202" spans="2:67" s="106" customFormat="1">
      <c r="B1202" s="179"/>
      <c r="C1202" s="173"/>
      <c r="D1202" s="138"/>
      <c r="E1202" s="138"/>
      <c r="F1202" s="103" t="s">
        <v>79</v>
      </c>
      <c r="G1202" s="52">
        <v>0</v>
      </c>
      <c r="H1202" s="64">
        <f>IFERROR(G1202/D1195,"-")</f>
        <v>0</v>
      </c>
      <c r="I1202" s="52">
        <v>0</v>
      </c>
      <c r="J1202" s="64">
        <f>IFERROR(I1202/E1195,"-")</f>
        <v>0</v>
      </c>
      <c r="K1202" s="61" t="str">
        <f t="shared" si="206"/>
        <v>-</v>
      </c>
      <c r="L1202" s="138"/>
      <c r="M1202" s="138"/>
      <c r="N1202" s="103" t="s">
        <v>79</v>
      </c>
      <c r="O1202" s="52">
        <v>640</v>
      </c>
      <c r="P1202" s="64">
        <f>IFERROR(O1202/L1195,"-")</f>
        <v>1.1436399235405233E-5</v>
      </c>
      <c r="Q1202" s="52">
        <v>1</v>
      </c>
      <c r="R1202" s="64">
        <f>IFERROR(Q1202/M1195,"-")</f>
        <v>3.7037037037037035E-2</v>
      </c>
      <c r="S1202" s="61">
        <f t="shared" si="207"/>
        <v>640</v>
      </c>
      <c r="T1202" s="138"/>
      <c r="U1202" s="138"/>
      <c r="V1202" s="103" t="s">
        <v>79</v>
      </c>
      <c r="W1202" s="52">
        <v>0</v>
      </c>
      <c r="X1202" s="50">
        <f>W1202/T1195</f>
        <v>0</v>
      </c>
      <c r="Y1202" s="52">
        <v>0</v>
      </c>
      <c r="Z1202" s="64">
        <f>IFERROR(Y1202/U1195,"-")</f>
        <v>0</v>
      </c>
      <c r="AA1202" s="61" t="str">
        <f t="shared" si="208"/>
        <v>-</v>
      </c>
      <c r="AB1202" s="138"/>
      <c r="AC1202" s="138"/>
      <c r="AD1202" s="103" t="s">
        <v>79</v>
      </c>
      <c r="AE1202" s="52">
        <v>6586</v>
      </c>
      <c r="AF1202" s="64">
        <f>IFERROR(AE1202/AB1195,"-")</f>
        <v>7.4949854666587229E-6</v>
      </c>
      <c r="AG1202" s="52">
        <v>3</v>
      </c>
      <c r="AH1202" s="64">
        <f>IFERROR(AG1202/AC1195,"-")</f>
        <v>3.4364261168384879E-3</v>
      </c>
      <c r="AI1202" s="61">
        <f t="shared" si="209"/>
        <v>2195.3333333333335</v>
      </c>
      <c r="AJ1202" s="138"/>
      <c r="AK1202" s="138"/>
      <c r="AL1202" s="103" t="s">
        <v>79</v>
      </c>
      <c r="AM1202" s="52">
        <v>155214</v>
      </c>
      <c r="AN1202" s="64">
        <f>IFERROR(AM1202/AJ1195,"-")</f>
        <v>2.1906653723711953E-4</v>
      </c>
      <c r="AO1202" s="52">
        <v>6</v>
      </c>
      <c r="AP1202" s="64">
        <f>IFERROR(AO1202/AK1195,"-")</f>
        <v>9.3603744149765994E-3</v>
      </c>
      <c r="AQ1202" s="61">
        <f t="shared" si="210"/>
        <v>25869</v>
      </c>
      <c r="AR1202" s="138"/>
      <c r="AS1202" s="138"/>
      <c r="AT1202" s="103" t="s">
        <v>79</v>
      </c>
      <c r="AU1202" s="52">
        <v>984</v>
      </c>
      <c r="AV1202" s="64">
        <f>IFERROR(AU1202/AR1195,"-")</f>
        <v>2.4836398428431456E-6</v>
      </c>
      <c r="AW1202" s="52">
        <v>1</v>
      </c>
      <c r="AX1202" s="64">
        <f>IFERROR(AW1202/AS1195,"-")</f>
        <v>3.3112582781456954E-3</v>
      </c>
      <c r="AY1202" s="61">
        <f t="shared" si="211"/>
        <v>984</v>
      </c>
      <c r="AZ1202" s="138"/>
      <c r="BA1202" s="138"/>
      <c r="BB1202" s="103" t="s">
        <v>79</v>
      </c>
      <c r="BC1202" s="52">
        <v>0</v>
      </c>
      <c r="BD1202" s="64">
        <f>IFERROR(BC1202/AZ1195,"-")</f>
        <v>0</v>
      </c>
      <c r="BE1202" s="52">
        <v>0</v>
      </c>
      <c r="BF1202" s="64">
        <f>IFERROR(BE1202/BA1195,"-")</f>
        <v>0</v>
      </c>
      <c r="BG1202" s="61" t="str">
        <f t="shared" si="212"/>
        <v>-</v>
      </c>
      <c r="BH1202" s="138"/>
      <c r="BI1202" s="150"/>
      <c r="BJ1202" s="103" t="s">
        <v>79</v>
      </c>
      <c r="BK1202" s="52">
        <f t="shared" si="214"/>
        <v>163424</v>
      </c>
      <c r="BL1202" s="64">
        <f>IFERROR(BK1202/BH1195,"-")</f>
        <v>5.1027446776985733E-5</v>
      </c>
      <c r="BM1202" s="52">
        <f t="shared" si="215"/>
        <v>11</v>
      </c>
      <c r="BN1202" s="64">
        <f>IFERROR(BM1202/BI1195,"-")</f>
        <v>3.3919210607462227E-3</v>
      </c>
      <c r="BO1202" s="61">
        <f t="shared" si="213"/>
        <v>14856.727272727272</v>
      </c>
    </row>
    <row r="1203" spans="2:67" s="106" customFormat="1">
      <c r="B1203" s="179"/>
      <c r="C1203" s="173"/>
      <c r="D1203" s="138"/>
      <c r="E1203" s="138"/>
      <c r="F1203" s="103" t="s">
        <v>81</v>
      </c>
      <c r="G1203" s="52">
        <v>0</v>
      </c>
      <c r="H1203" s="64">
        <f>IFERROR(G1203/D1195,"-")</f>
        <v>0</v>
      </c>
      <c r="I1203" s="52">
        <v>0</v>
      </c>
      <c r="J1203" s="64">
        <f>IFERROR(I1203/E1195,"-")</f>
        <v>0</v>
      </c>
      <c r="K1203" s="61" t="str">
        <f t="shared" si="206"/>
        <v>-</v>
      </c>
      <c r="L1203" s="138"/>
      <c r="M1203" s="138"/>
      <c r="N1203" s="103" t="s">
        <v>81</v>
      </c>
      <c r="O1203" s="52">
        <v>0</v>
      </c>
      <c r="P1203" s="64">
        <f>IFERROR(O1203/L1195,"-")</f>
        <v>0</v>
      </c>
      <c r="Q1203" s="52">
        <v>0</v>
      </c>
      <c r="R1203" s="64">
        <f>IFERROR(Q1203/M1195,"-")</f>
        <v>0</v>
      </c>
      <c r="S1203" s="61" t="str">
        <f t="shared" si="207"/>
        <v>-</v>
      </c>
      <c r="T1203" s="138"/>
      <c r="U1203" s="138"/>
      <c r="V1203" s="103" t="s">
        <v>81</v>
      </c>
      <c r="W1203" s="52">
        <v>153283</v>
      </c>
      <c r="X1203" s="50">
        <f>W1203/T1195</f>
        <v>1.6007168330846655E-4</v>
      </c>
      <c r="Y1203" s="52">
        <v>4</v>
      </c>
      <c r="Z1203" s="64">
        <f>IFERROR(Y1203/U1195,"-")</f>
        <v>3.105590062111801E-3</v>
      </c>
      <c r="AA1203" s="61">
        <f t="shared" si="208"/>
        <v>38320.75</v>
      </c>
      <c r="AB1203" s="138"/>
      <c r="AC1203" s="138"/>
      <c r="AD1203" s="103" t="s">
        <v>81</v>
      </c>
      <c r="AE1203" s="52">
        <v>3283</v>
      </c>
      <c r="AF1203" s="64">
        <f>IFERROR(AE1203/AB1195,"-")</f>
        <v>3.7361125549712403E-6</v>
      </c>
      <c r="AG1203" s="52">
        <v>1</v>
      </c>
      <c r="AH1203" s="64">
        <f>IFERROR(AG1203/AC1195,"-")</f>
        <v>1.145475372279496E-3</v>
      </c>
      <c r="AI1203" s="61">
        <f t="shared" si="209"/>
        <v>3283</v>
      </c>
      <c r="AJ1203" s="138"/>
      <c r="AK1203" s="138"/>
      <c r="AL1203" s="103" t="s">
        <v>81</v>
      </c>
      <c r="AM1203" s="52">
        <v>14829</v>
      </c>
      <c r="AN1203" s="64">
        <f>IFERROR(AM1203/AJ1195,"-")</f>
        <v>2.0929411526597121E-5</v>
      </c>
      <c r="AO1203" s="52">
        <v>1</v>
      </c>
      <c r="AP1203" s="64">
        <f>IFERROR(AO1203/AK1195,"-")</f>
        <v>1.5600624024960999E-3</v>
      </c>
      <c r="AQ1203" s="61">
        <f t="shared" si="210"/>
        <v>14829</v>
      </c>
      <c r="AR1203" s="138"/>
      <c r="AS1203" s="138"/>
      <c r="AT1203" s="103" t="s">
        <v>81</v>
      </c>
      <c r="AU1203" s="52">
        <v>0</v>
      </c>
      <c r="AV1203" s="64">
        <f>IFERROR(AU1203/AR1195,"-")</f>
        <v>0</v>
      </c>
      <c r="AW1203" s="52">
        <v>0</v>
      </c>
      <c r="AX1203" s="64">
        <f>IFERROR(AW1203/AS1195,"-")</f>
        <v>0</v>
      </c>
      <c r="AY1203" s="61" t="str">
        <f t="shared" si="211"/>
        <v>-</v>
      </c>
      <c r="AZ1203" s="138"/>
      <c r="BA1203" s="138"/>
      <c r="BB1203" s="103" t="s">
        <v>81</v>
      </c>
      <c r="BC1203" s="52">
        <v>0</v>
      </c>
      <c r="BD1203" s="64">
        <f>IFERROR(BC1203/AZ1195,"-")</f>
        <v>0</v>
      </c>
      <c r="BE1203" s="52">
        <v>0</v>
      </c>
      <c r="BF1203" s="64">
        <f>IFERROR(BE1203/BA1195,"-")</f>
        <v>0</v>
      </c>
      <c r="BG1203" s="61" t="str">
        <f t="shared" si="212"/>
        <v>-</v>
      </c>
      <c r="BH1203" s="138"/>
      <c r="BI1203" s="150"/>
      <c r="BJ1203" s="103" t="s">
        <v>81</v>
      </c>
      <c r="BK1203" s="52">
        <f t="shared" si="214"/>
        <v>171395</v>
      </c>
      <c r="BL1203" s="64">
        <f>IFERROR(BK1203/BH1195,"-")</f>
        <v>5.3516308744991366E-5</v>
      </c>
      <c r="BM1203" s="52">
        <f t="shared" si="215"/>
        <v>6</v>
      </c>
      <c r="BN1203" s="64">
        <f>IFERROR(BM1203/BI1195,"-")</f>
        <v>1.8501387604070306E-3</v>
      </c>
      <c r="BO1203" s="61">
        <f t="shared" si="213"/>
        <v>28565.833333333332</v>
      </c>
    </row>
    <row r="1204" spans="2:67" s="106" customFormat="1">
      <c r="B1204" s="179"/>
      <c r="C1204" s="173"/>
      <c r="D1204" s="138"/>
      <c r="E1204" s="138"/>
      <c r="F1204" s="103" t="s">
        <v>83</v>
      </c>
      <c r="G1204" s="52">
        <v>0</v>
      </c>
      <c r="H1204" s="64">
        <f>IFERROR(G1204/D1195,"-")</f>
        <v>0</v>
      </c>
      <c r="I1204" s="52">
        <v>0</v>
      </c>
      <c r="J1204" s="64">
        <f>IFERROR(I1204/E1195,"-")</f>
        <v>0</v>
      </c>
      <c r="K1204" s="61" t="str">
        <f t="shared" si="206"/>
        <v>-</v>
      </c>
      <c r="L1204" s="138"/>
      <c r="M1204" s="138"/>
      <c r="N1204" s="103" t="s">
        <v>83</v>
      </c>
      <c r="O1204" s="52">
        <v>2208</v>
      </c>
      <c r="P1204" s="64">
        <f>IFERROR(O1204/L1195,"-")</f>
        <v>3.9455577362148055E-5</v>
      </c>
      <c r="Q1204" s="52">
        <v>1</v>
      </c>
      <c r="R1204" s="64">
        <f>IFERROR(Q1204/M1195,"-")</f>
        <v>3.7037037037037035E-2</v>
      </c>
      <c r="S1204" s="61">
        <f t="shared" si="207"/>
        <v>2208</v>
      </c>
      <c r="T1204" s="138"/>
      <c r="U1204" s="138"/>
      <c r="V1204" s="103" t="s">
        <v>83</v>
      </c>
      <c r="W1204" s="52">
        <v>798948</v>
      </c>
      <c r="X1204" s="50">
        <f>W1204/T1195</f>
        <v>8.3433225625759372E-4</v>
      </c>
      <c r="Y1204" s="52">
        <v>115</v>
      </c>
      <c r="Z1204" s="64">
        <f>IFERROR(Y1204/U1195,"-")</f>
        <v>8.9285714285714288E-2</v>
      </c>
      <c r="AA1204" s="61">
        <f t="shared" si="208"/>
        <v>6947.3739130434778</v>
      </c>
      <c r="AB1204" s="138"/>
      <c r="AC1204" s="138"/>
      <c r="AD1204" s="103" t="s">
        <v>83</v>
      </c>
      <c r="AE1204" s="52">
        <v>1001697</v>
      </c>
      <c r="AF1204" s="64">
        <f>IFERROR(AE1204/AB1195,"-")</f>
        <v>1.1399490520795086E-3</v>
      </c>
      <c r="AG1204" s="52">
        <v>94</v>
      </c>
      <c r="AH1204" s="64">
        <f>IFERROR(AG1204/AC1195,"-")</f>
        <v>0.10767468499427263</v>
      </c>
      <c r="AI1204" s="61">
        <f t="shared" si="209"/>
        <v>10656.351063829787</v>
      </c>
      <c r="AJ1204" s="138"/>
      <c r="AK1204" s="138"/>
      <c r="AL1204" s="103" t="s">
        <v>83</v>
      </c>
      <c r="AM1204" s="52">
        <v>973410</v>
      </c>
      <c r="AN1204" s="64">
        <f>IFERROR(AM1204/AJ1195,"-")</f>
        <v>1.3738551806665926E-3</v>
      </c>
      <c r="AO1204" s="52">
        <v>65</v>
      </c>
      <c r="AP1204" s="64">
        <f>IFERROR(AO1204/AK1195,"-")</f>
        <v>0.10140405616224649</v>
      </c>
      <c r="AQ1204" s="61">
        <f t="shared" si="210"/>
        <v>14975.538461538461</v>
      </c>
      <c r="AR1204" s="138"/>
      <c r="AS1204" s="138"/>
      <c r="AT1204" s="103" t="s">
        <v>83</v>
      </c>
      <c r="AU1204" s="52">
        <v>1406959</v>
      </c>
      <c r="AV1204" s="64">
        <f>IFERROR(AU1204/AR1195,"-")</f>
        <v>3.5511986073645829E-3</v>
      </c>
      <c r="AW1204" s="52">
        <v>26</v>
      </c>
      <c r="AX1204" s="64">
        <f>IFERROR(AW1204/AS1195,"-")</f>
        <v>8.6092715231788075E-2</v>
      </c>
      <c r="AY1204" s="61">
        <f t="shared" si="211"/>
        <v>54113.807692307695</v>
      </c>
      <c r="AZ1204" s="138"/>
      <c r="BA1204" s="138"/>
      <c r="BB1204" s="103" t="s">
        <v>83</v>
      </c>
      <c r="BC1204" s="52">
        <v>192993</v>
      </c>
      <c r="BD1204" s="64">
        <f>IFERROR(BC1204/AZ1195,"-")</f>
        <v>1.1694753676527621E-3</v>
      </c>
      <c r="BE1204" s="52">
        <v>10</v>
      </c>
      <c r="BF1204" s="64">
        <f>IFERROR(BE1204/BA1195,"-")</f>
        <v>9.4339622641509441E-2</v>
      </c>
      <c r="BG1204" s="61">
        <f t="shared" si="212"/>
        <v>19299.3</v>
      </c>
      <c r="BH1204" s="138"/>
      <c r="BI1204" s="150"/>
      <c r="BJ1204" s="103" t="s">
        <v>83</v>
      </c>
      <c r="BK1204" s="52">
        <f t="shared" si="214"/>
        <v>4376215</v>
      </c>
      <c r="BL1204" s="64">
        <f>IFERROR(BK1204/BH1195,"-")</f>
        <v>1.3664276850226809E-3</v>
      </c>
      <c r="BM1204" s="52">
        <f t="shared" si="215"/>
        <v>311</v>
      </c>
      <c r="BN1204" s="64">
        <f>IFERROR(BM1204/BI1195,"-")</f>
        <v>9.5898859081097743E-2</v>
      </c>
      <c r="BO1204" s="61">
        <f t="shared" si="213"/>
        <v>14071.430868167203</v>
      </c>
    </row>
    <row r="1205" spans="2:67" s="106" customFormat="1">
      <c r="B1205" s="179"/>
      <c r="C1205" s="173"/>
      <c r="D1205" s="138"/>
      <c r="E1205" s="138"/>
      <c r="F1205" s="103" t="s">
        <v>85</v>
      </c>
      <c r="G1205" s="52">
        <v>0</v>
      </c>
      <c r="H1205" s="64">
        <f>IFERROR(G1205/D1195,"-")</f>
        <v>0</v>
      </c>
      <c r="I1205" s="52">
        <v>0</v>
      </c>
      <c r="J1205" s="64">
        <f>IFERROR(I1205/E1195,"-")</f>
        <v>0</v>
      </c>
      <c r="K1205" s="61" t="str">
        <f t="shared" si="206"/>
        <v>-</v>
      </c>
      <c r="L1205" s="138"/>
      <c r="M1205" s="138"/>
      <c r="N1205" s="103" t="s">
        <v>85</v>
      </c>
      <c r="O1205" s="52">
        <v>0</v>
      </c>
      <c r="P1205" s="64">
        <f>IFERROR(O1205/L1195,"-")</f>
        <v>0</v>
      </c>
      <c r="Q1205" s="52">
        <v>0</v>
      </c>
      <c r="R1205" s="64">
        <f>IFERROR(Q1205/M1195,"-")</f>
        <v>0</v>
      </c>
      <c r="S1205" s="61" t="str">
        <f t="shared" si="207"/>
        <v>-</v>
      </c>
      <c r="T1205" s="138"/>
      <c r="U1205" s="138"/>
      <c r="V1205" s="103" t="s">
        <v>85</v>
      </c>
      <c r="W1205" s="52">
        <v>386962</v>
      </c>
      <c r="X1205" s="50">
        <f>W1205/T1195</f>
        <v>4.0409998966885327E-4</v>
      </c>
      <c r="Y1205" s="52">
        <v>10</v>
      </c>
      <c r="Z1205" s="64">
        <f>IFERROR(Y1205/U1195,"-")</f>
        <v>7.763975155279503E-3</v>
      </c>
      <c r="AA1205" s="61">
        <f t="shared" si="208"/>
        <v>38696.199999999997</v>
      </c>
      <c r="AB1205" s="138"/>
      <c r="AC1205" s="138"/>
      <c r="AD1205" s="103" t="s">
        <v>85</v>
      </c>
      <c r="AE1205" s="52">
        <v>1944985</v>
      </c>
      <c r="AF1205" s="64">
        <f>IFERROR(AE1205/AB1195,"-")</f>
        <v>2.213427620387066E-3</v>
      </c>
      <c r="AG1205" s="52">
        <v>11</v>
      </c>
      <c r="AH1205" s="64">
        <f>IFERROR(AG1205/AC1195,"-")</f>
        <v>1.2600229095074456E-2</v>
      </c>
      <c r="AI1205" s="61">
        <f t="shared" si="209"/>
        <v>176816.81818181818</v>
      </c>
      <c r="AJ1205" s="138"/>
      <c r="AK1205" s="138"/>
      <c r="AL1205" s="103" t="s">
        <v>85</v>
      </c>
      <c r="AM1205" s="52">
        <v>751917</v>
      </c>
      <c r="AN1205" s="64">
        <f>IFERROR(AM1205/AJ1195,"-")</f>
        <v>1.061243531380695E-3</v>
      </c>
      <c r="AO1205" s="52">
        <v>10</v>
      </c>
      <c r="AP1205" s="64">
        <f>IFERROR(AO1205/AK1195,"-")</f>
        <v>1.5600624024960999E-2</v>
      </c>
      <c r="AQ1205" s="61">
        <f t="shared" si="210"/>
        <v>75191.7</v>
      </c>
      <c r="AR1205" s="138"/>
      <c r="AS1205" s="138"/>
      <c r="AT1205" s="103" t="s">
        <v>85</v>
      </c>
      <c r="AU1205" s="52">
        <v>392197</v>
      </c>
      <c r="AV1205" s="64">
        <f>IFERROR(AU1205/AR1195,"-")</f>
        <v>9.8991473114182237E-4</v>
      </c>
      <c r="AW1205" s="52">
        <v>8</v>
      </c>
      <c r="AX1205" s="64">
        <f>IFERROR(AW1205/AS1195,"-")</f>
        <v>2.6490066225165563E-2</v>
      </c>
      <c r="AY1205" s="61">
        <f t="shared" si="211"/>
        <v>49024.625</v>
      </c>
      <c r="AZ1205" s="138"/>
      <c r="BA1205" s="138"/>
      <c r="BB1205" s="103" t="s">
        <v>85</v>
      </c>
      <c r="BC1205" s="52">
        <v>1823708</v>
      </c>
      <c r="BD1205" s="64">
        <f>IFERROR(BC1205/AZ1195,"-")</f>
        <v>1.1051082597769263E-2</v>
      </c>
      <c r="BE1205" s="52">
        <v>4</v>
      </c>
      <c r="BF1205" s="64">
        <f>IFERROR(BE1205/BA1195,"-")</f>
        <v>3.7735849056603772E-2</v>
      </c>
      <c r="BG1205" s="61">
        <f t="shared" si="212"/>
        <v>455927</v>
      </c>
      <c r="BH1205" s="138"/>
      <c r="BI1205" s="150"/>
      <c r="BJ1205" s="103" t="s">
        <v>85</v>
      </c>
      <c r="BK1205" s="52">
        <f t="shared" si="214"/>
        <v>5299769</v>
      </c>
      <c r="BL1205" s="64">
        <f>IFERROR(BK1205/BH1195,"-")</f>
        <v>1.6547978300483336E-3</v>
      </c>
      <c r="BM1205" s="52">
        <f t="shared" si="215"/>
        <v>43</v>
      </c>
      <c r="BN1205" s="64">
        <f>IFERROR(BM1205/BI1195,"-")</f>
        <v>1.3259327782917052E-2</v>
      </c>
      <c r="BO1205" s="61">
        <f t="shared" si="213"/>
        <v>123250.44186046511</v>
      </c>
    </row>
    <row r="1206" spans="2:67" s="106" customFormat="1">
      <c r="B1206" s="179"/>
      <c r="C1206" s="173"/>
      <c r="D1206" s="138"/>
      <c r="E1206" s="138"/>
      <c r="F1206" s="103" t="s">
        <v>87</v>
      </c>
      <c r="G1206" s="52">
        <v>0</v>
      </c>
      <c r="H1206" s="64">
        <f>IFERROR(G1206/D1195,"-")</f>
        <v>0</v>
      </c>
      <c r="I1206" s="52">
        <v>0</v>
      </c>
      <c r="J1206" s="64">
        <f>IFERROR(I1206/E1195,"-")</f>
        <v>0</v>
      </c>
      <c r="K1206" s="61" t="str">
        <f t="shared" si="206"/>
        <v>-</v>
      </c>
      <c r="L1206" s="138"/>
      <c r="M1206" s="138"/>
      <c r="N1206" s="103" t="s">
        <v>87</v>
      </c>
      <c r="O1206" s="52">
        <v>0</v>
      </c>
      <c r="P1206" s="64">
        <f>IFERROR(O1206/L1195,"-")</f>
        <v>0</v>
      </c>
      <c r="Q1206" s="52">
        <v>0</v>
      </c>
      <c r="R1206" s="64">
        <f>IFERROR(Q1206/M1195,"-")</f>
        <v>0</v>
      </c>
      <c r="S1206" s="61" t="str">
        <f t="shared" si="207"/>
        <v>-</v>
      </c>
      <c r="T1206" s="138"/>
      <c r="U1206" s="138"/>
      <c r="V1206" s="103" t="s">
        <v>87</v>
      </c>
      <c r="W1206" s="52">
        <v>2042830</v>
      </c>
      <c r="X1206" s="50">
        <f>W1206/T1195</f>
        <v>2.1333039985714968E-3</v>
      </c>
      <c r="Y1206" s="52">
        <v>10</v>
      </c>
      <c r="Z1206" s="64">
        <f>IFERROR(Y1206/U1195,"-")</f>
        <v>7.763975155279503E-3</v>
      </c>
      <c r="AA1206" s="61">
        <f t="shared" si="208"/>
        <v>204283</v>
      </c>
      <c r="AB1206" s="138"/>
      <c r="AC1206" s="138"/>
      <c r="AD1206" s="103" t="s">
        <v>87</v>
      </c>
      <c r="AE1206" s="52">
        <v>7578670</v>
      </c>
      <c r="AF1206" s="64">
        <f>IFERROR(AE1206/AB1195,"-")</f>
        <v>8.6246616317343563E-3</v>
      </c>
      <c r="AG1206" s="52">
        <v>18</v>
      </c>
      <c r="AH1206" s="64">
        <f>IFERROR(AG1206/AC1195,"-")</f>
        <v>2.0618556701030927E-2</v>
      </c>
      <c r="AI1206" s="61">
        <f t="shared" si="209"/>
        <v>421037.22222222225</v>
      </c>
      <c r="AJ1206" s="138"/>
      <c r="AK1206" s="138"/>
      <c r="AL1206" s="103" t="s">
        <v>87</v>
      </c>
      <c r="AM1206" s="52">
        <v>4500374</v>
      </c>
      <c r="AN1206" s="64">
        <f>IFERROR(AM1206/AJ1195,"-")</f>
        <v>6.351755308489985E-3</v>
      </c>
      <c r="AO1206" s="52">
        <v>17</v>
      </c>
      <c r="AP1206" s="64">
        <f>IFERROR(AO1206/AK1195,"-")</f>
        <v>2.6521060842433698E-2</v>
      </c>
      <c r="AQ1206" s="61">
        <f t="shared" si="210"/>
        <v>264727.8823529412</v>
      </c>
      <c r="AR1206" s="138"/>
      <c r="AS1206" s="138"/>
      <c r="AT1206" s="103" t="s">
        <v>87</v>
      </c>
      <c r="AU1206" s="52">
        <v>6781637</v>
      </c>
      <c r="AV1206" s="64">
        <f>IFERROR(AU1206/AR1195,"-")</f>
        <v>1.7117016110669982E-2</v>
      </c>
      <c r="AW1206" s="52">
        <v>20</v>
      </c>
      <c r="AX1206" s="64">
        <f>IFERROR(AW1206/AS1195,"-")</f>
        <v>6.6225165562913912E-2</v>
      </c>
      <c r="AY1206" s="61">
        <f t="shared" si="211"/>
        <v>339081.85</v>
      </c>
      <c r="AZ1206" s="138"/>
      <c r="BA1206" s="138"/>
      <c r="BB1206" s="103" t="s">
        <v>87</v>
      </c>
      <c r="BC1206" s="52">
        <v>2472696</v>
      </c>
      <c r="BD1206" s="64">
        <f>IFERROR(BC1206/AZ1195,"-")</f>
        <v>1.498374067294417E-2</v>
      </c>
      <c r="BE1206" s="52">
        <v>7</v>
      </c>
      <c r="BF1206" s="64">
        <f>IFERROR(BE1206/BA1195,"-")</f>
        <v>6.6037735849056603E-2</v>
      </c>
      <c r="BG1206" s="61">
        <f t="shared" si="212"/>
        <v>353242.28571428574</v>
      </c>
      <c r="BH1206" s="138"/>
      <c r="BI1206" s="150"/>
      <c r="BJ1206" s="103" t="s">
        <v>87</v>
      </c>
      <c r="BK1206" s="52">
        <f t="shared" si="214"/>
        <v>23376207</v>
      </c>
      <c r="BL1206" s="64">
        <f>IFERROR(BK1206/BH1195,"-")</f>
        <v>7.2989778645749783E-3</v>
      </c>
      <c r="BM1206" s="52">
        <f t="shared" si="215"/>
        <v>72</v>
      </c>
      <c r="BN1206" s="64">
        <f>IFERROR(BM1206/BI1195,"-")</f>
        <v>2.2201665124884366E-2</v>
      </c>
      <c r="BO1206" s="61">
        <f t="shared" si="213"/>
        <v>324669.54166666669</v>
      </c>
    </row>
    <row r="1207" spans="2:67" s="106" customFormat="1">
      <c r="B1207" s="179"/>
      <c r="C1207" s="173"/>
      <c r="D1207" s="138"/>
      <c r="E1207" s="138"/>
      <c r="F1207" s="103" t="s">
        <v>89</v>
      </c>
      <c r="G1207" s="52">
        <v>10648</v>
      </c>
      <c r="H1207" s="64">
        <f>IFERROR(G1207/D1195,"-")</f>
        <v>2.6191848402132441E-4</v>
      </c>
      <c r="I1207" s="52">
        <v>1</v>
      </c>
      <c r="J1207" s="64">
        <f>IFERROR(I1207/E1195,"-")</f>
        <v>0.16666666666666666</v>
      </c>
      <c r="K1207" s="61">
        <f t="shared" si="206"/>
        <v>10648</v>
      </c>
      <c r="L1207" s="138"/>
      <c r="M1207" s="138"/>
      <c r="N1207" s="103" t="s">
        <v>89</v>
      </c>
      <c r="O1207" s="52">
        <v>293234</v>
      </c>
      <c r="P1207" s="64">
        <f>IFERROR(O1207/L1195,"-")</f>
        <v>5.2399079584294038E-3</v>
      </c>
      <c r="Q1207" s="52">
        <v>4</v>
      </c>
      <c r="R1207" s="64">
        <f>IFERROR(Q1207/M1195,"-")</f>
        <v>0.14814814814814814</v>
      </c>
      <c r="S1207" s="61">
        <f t="shared" si="207"/>
        <v>73308.5</v>
      </c>
      <c r="T1207" s="138"/>
      <c r="U1207" s="138"/>
      <c r="V1207" s="103" t="s">
        <v>89</v>
      </c>
      <c r="W1207" s="52">
        <v>10914980</v>
      </c>
      <c r="X1207" s="50">
        <f>W1207/T1195</f>
        <v>1.139838874420677E-2</v>
      </c>
      <c r="Y1207" s="52">
        <v>140</v>
      </c>
      <c r="Z1207" s="64">
        <f>IFERROR(Y1207/U1195,"-")</f>
        <v>0.10869565217391304</v>
      </c>
      <c r="AA1207" s="61">
        <f t="shared" si="208"/>
        <v>77964.142857142855</v>
      </c>
      <c r="AB1207" s="138"/>
      <c r="AC1207" s="138"/>
      <c r="AD1207" s="103" t="s">
        <v>89</v>
      </c>
      <c r="AE1207" s="52">
        <v>6035092</v>
      </c>
      <c r="AF1207" s="64">
        <f>IFERROR(AE1207/AB1195,"-")</f>
        <v>6.8680423367671311E-3</v>
      </c>
      <c r="AG1207" s="52">
        <v>107</v>
      </c>
      <c r="AH1207" s="64">
        <f>IFERROR(AG1207/AC1195,"-")</f>
        <v>0.12256586483390607</v>
      </c>
      <c r="AI1207" s="61">
        <f t="shared" si="209"/>
        <v>56402.728971962613</v>
      </c>
      <c r="AJ1207" s="138"/>
      <c r="AK1207" s="138"/>
      <c r="AL1207" s="103" t="s">
        <v>89</v>
      </c>
      <c r="AM1207" s="52">
        <v>10616517</v>
      </c>
      <c r="AN1207" s="64">
        <f>IFERROR(AM1207/AJ1195,"-")</f>
        <v>1.498398093412329E-2</v>
      </c>
      <c r="AO1207" s="52">
        <v>67</v>
      </c>
      <c r="AP1207" s="64">
        <f>IFERROR(AO1207/AK1195,"-")</f>
        <v>0.10452418096723869</v>
      </c>
      <c r="AQ1207" s="61">
        <f t="shared" si="210"/>
        <v>158455.4776119403</v>
      </c>
      <c r="AR1207" s="138"/>
      <c r="AS1207" s="138"/>
      <c r="AT1207" s="103" t="s">
        <v>89</v>
      </c>
      <c r="AU1207" s="52">
        <v>13501776</v>
      </c>
      <c r="AV1207" s="64">
        <f>IFERROR(AU1207/AR1195,"-")</f>
        <v>3.4078809779210725E-2</v>
      </c>
      <c r="AW1207" s="52">
        <v>41</v>
      </c>
      <c r="AX1207" s="64">
        <f>IFERROR(AW1207/AS1195,"-")</f>
        <v>0.13576158940397351</v>
      </c>
      <c r="AY1207" s="61">
        <f t="shared" si="211"/>
        <v>329311.60975609755</v>
      </c>
      <c r="AZ1207" s="138"/>
      <c r="BA1207" s="138"/>
      <c r="BB1207" s="103" t="s">
        <v>89</v>
      </c>
      <c r="BC1207" s="52">
        <v>6105168</v>
      </c>
      <c r="BD1207" s="64">
        <f>IFERROR(BC1207/AZ1195,"-")</f>
        <v>3.6995350045762689E-2</v>
      </c>
      <c r="BE1207" s="52">
        <v>22</v>
      </c>
      <c r="BF1207" s="64">
        <f>IFERROR(BE1207/BA1195,"-")</f>
        <v>0.20754716981132076</v>
      </c>
      <c r="BG1207" s="61">
        <f t="shared" si="212"/>
        <v>277507.63636363635</v>
      </c>
      <c r="BH1207" s="138"/>
      <c r="BI1207" s="150"/>
      <c r="BJ1207" s="103" t="s">
        <v>89</v>
      </c>
      <c r="BK1207" s="52">
        <f t="shared" si="214"/>
        <v>47477415</v>
      </c>
      <c r="BL1207" s="64">
        <f>IFERROR(BK1207/BH1195,"-")</f>
        <v>1.4824329761977213E-2</v>
      </c>
      <c r="BM1207" s="52">
        <f t="shared" si="215"/>
        <v>382</v>
      </c>
      <c r="BN1207" s="64">
        <f>IFERROR(BM1207/BI1195,"-")</f>
        <v>0.11779216774591428</v>
      </c>
      <c r="BO1207" s="61">
        <f t="shared" si="213"/>
        <v>124286.42670157069</v>
      </c>
    </row>
    <row r="1208" spans="2:67" s="106" customFormat="1">
      <c r="B1208" s="179"/>
      <c r="C1208" s="173"/>
      <c r="D1208" s="138"/>
      <c r="E1208" s="138"/>
      <c r="F1208" s="103" t="s">
        <v>91</v>
      </c>
      <c r="G1208" s="52">
        <v>0</v>
      </c>
      <c r="H1208" s="64">
        <f>IFERROR(G1208/D1195,"-")</f>
        <v>0</v>
      </c>
      <c r="I1208" s="52">
        <v>0</v>
      </c>
      <c r="J1208" s="64">
        <f>IFERROR(I1208/E1195,"-")</f>
        <v>0</v>
      </c>
      <c r="K1208" s="61" t="str">
        <f t="shared" si="206"/>
        <v>-</v>
      </c>
      <c r="L1208" s="138"/>
      <c r="M1208" s="138"/>
      <c r="N1208" s="103" t="s">
        <v>91</v>
      </c>
      <c r="O1208" s="52">
        <v>387617</v>
      </c>
      <c r="P1208" s="64">
        <f>IFERROR(O1208/L1195,"-")</f>
        <v>6.9264730662969851E-3</v>
      </c>
      <c r="Q1208" s="52">
        <v>1</v>
      </c>
      <c r="R1208" s="64">
        <f>IFERROR(Q1208/M1195,"-")</f>
        <v>3.7037037037037035E-2</v>
      </c>
      <c r="S1208" s="61">
        <f t="shared" si="207"/>
        <v>387617</v>
      </c>
      <c r="T1208" s="138"/>
      <c r="U1208" s="138"/>
      <c r="V1208" s="103" t="s">
        <v>91</v>
      </c>
      <c r="W1208" s="52">
        <v>12407452</v>
      </c>
      <c r="X1208" s="50">
        <f>W1208/T1195</f>
        <v>1.2956960179595911E-2</v>
      </c>
      <c r="Y1208" s="52">
        <v>80</v>
      </c>
      <c r="Z1208" s="64">
        <f>IFERROR(Y1208/U1195,"-")</f>
        <v>6.2111801242236024E-2</v>
      </c>
      <c r="AA1208" s="61">
        <f t="shared" si="208"/>
        <v>155093.15</v>
      </c>
      <c r="AB1208" s="138"/>
      <c r="AC1208" s="138"/>
      <c r="AD1208" s="103" t="s">
        <v>91</v>
      </c>
      <c r="AE1208" s="52">
        <v>37300051</v>
      </c>
      <c r="AF1208" s="64">
        <f>IFERROR(AE1208/AB1195,"-")</f>
        <v>4.2448123314702275E-2</v>
      </c>
      <c r="AG1208" s="52">
        <v>142</v>
      </c>
      <c r="AH1208" s="64">
        <f>IFERROR(AG1208/AC1195,"-")</f>
        <v>0.16265750286368844</v>
      </c>
      <c r="AI1208" s="61">
        <f t="shared" si="209"/>
        <v>262676.41549295775</v>
      </c>
      <c r="AJ1208" s="138"/>
      <c r="AK1208" s="138"/>
      <c r="AL1208" s="103" t="s">
        <v>91</v>
      </c>
      <c r="AM1208" s="52">
        <v>36763525</v>
      </c>
      <c r="AN1208" s="64">
        <f>IFERROR(AM1208/AJ1195,"-")</f>
        <v>5.1887446482793267E-2</v>
      </c>
      <c r="AO1208" s="52">
        <v>145</v>
      </c>
      <c r="AP1208" s="64">
        <f>IFERROR(AO1208/AK1195,"-")</f>
        <v>0.22620904836193448</v>
      </c>
      <c r="AQ1208" s="61">
        <f t="shared" si="210"/>
        <v>253541.55172413794</v>
      </c>
      <c r="AR1208" s="138"/>
      <c r="AS1208" s="138"/>
      <c r="AT1208" s="103" t="s">
        <v>91</v>
      </c>
      <c r="AU1208" s="52">
        <v>28810235</v>
      </c>
      <c r="AV1208" s="64">
        <f>IFERROR(AU1208/AR1195,"-")</f>
        <v>7.2717731227311067E-2</v>
      </c>
      <c r="AW1208" s="52">
        <v>99</v>
      </c>
      <c r="AX1208" s="64">
        <f>IFERROR(AW1208/AS1195,"-")</f>
        <v>0.32781456953642385</v>
      </c>
      <c r="AY1208" s="61">
        <f t="shared" si="211"/>
        <v>291012.47474747477</v>
      </c>
      <c r="AZ1208" s="138"/>
      <c r="BA1208" s="138"/>
      <c r="BB1208" s="103" t="s">
        <v>91</v>
      </c>
      <c r="BC1208" s="52">
        <v>13247541</v>
      </c>
      <c r="BD1208" s="64">
        <f>IFERROR(BC1208/AZ1195,"-")</f>
        <v>8.0275828042830774E-2</v>
      </c>
      <c r="BE1208" s="52">
        <v>42</v>
      </c>
      <c r="BF1208" s="64">
        <f>IFERROR(BE1208/BA1195,"-")</f>
        <v>0.39622641509433965</v>
      </c>
      <c r="BG1208" s="61">
        <f t="shared" si="212"/>
        <v>315417.64285714284</v>
      </c>
      <c r="BH1208" s="138"/>
      <c r="BI1208" s="150"/>
      <c r="BJ1208" s="103" t="s">
        <v>91</v>
      </c>
      <c r="BK1208" s="52">
        <f t="shared" si="214"/>
        <v>128916421</v>
      </c>
      <c r="BL1208" s="64">
        <f>IFERROR(BK1208/BH1195,"-")</f>
        <v>4.0252813609120974E-2</v>
      </c>
      <c r="BM1208" s="52">
        <f t="shared" si="215"/>
        <v>509</v>
      </c>
      <c r="BN1208" s="64">
        <f>IFERROR(BM1208/BI1195,"-")</f>
        <v>0.15695343817452975</v>
      </c>
      <c r="BO1208" s="61">
        <f t="shared" si="213"/>
        <v>253273.9115913556</v>
      </c>
    </row>
    <row r="1209" spans="2:67" s="106" customFormat="1">
      <c r="B1209" s="179"/>
      <c r="C1209" s="173"/>
      <c r="D1209" s="138"/>
      <c r="E1209" s="138"/>
      <c r="F1209" s="103" t="s">
        <v>95</v>
      </c>
      <c r="G1209" s="52">
        <v>67339</v>
      </c>
      <c r="H1209" s="64">
        <f>IFERROR(G1209/D1195,"-")</f>
        <v>1.656398271554467E-3</v>
      </c>
      <c r="I1209" s="52">
        <v>2</v>
      </c>
      <c r="J1209" s="64">
        <f>IFERROR(I1209/E1195,"-")</f>
        <v>0.33333333333333331</v>
      </c>
      <c r="K1209" s="61">
        <f t="shared" si="206"/>
        <v>33669.5</v>
      </c>
      <c r="L1209" s="138"/>
      <c r="M1209" s="138"/>
      <c r="N1209" s="103" t="s">
        <v>95</v>
      </c>
      <c r="O1209" s="52">
        <v>2164242</v>
      </c>
      <c r="P1209" s="64">
        <f>IFERROR(O1209/L1195,"-")</f>
        <v>3.8673649303174837E-2</v>
      </c>
      <c r="Q1209" s="52">
        <v>2</v>
      </c>
      <c r="R1209" s="64">
        <f>IFERROR(Q1209/M1195,"-")</f>
        <v>7.407407407407407E-2</v>
      </c>
      <c r="S1209" s="61">
        <f t="shared" si="207"/>
        <v>1082121</v>
      </c>
      <c r="T1209" s="138"/>
      <c r="U1209" s="138"/>
      <c r="V1209" s="103" t="s">
        <v>95</v>
      </c>
      <c r="W1209" s="52">
        <v>4344715</v>
      </c>
      <c r="X1209" s="50">
        <f>W1209/T1195</f>
        <v>4.5371361699963093E-3</v>
      </c>
      <c r="Y1209" s="52">
        <v>62</v>
      </c>
      <c r="Z1209" s="64">
        <f>IFERROR(Y1209/U1195,"-")</f>
        <v>4.813664596273292E-2</v>
      </c>
      <c r="AA1209" s="61">
        <f t="shared" si="208"/>
        <v>70076.048387096773</v>
      </c>
      <c r="AB1209" s="138"/>
      <c r="AC1209" s="138"/>
      <c r="AD1209" s="103" t="s">
        <v>95</v>
      </c>
      <c r="AE1209" s="52">
        <v>10439598</v>
      </c>
      <c r="AF1209" s="64">
        <f>IFERROR(AE1209/AB1195,"-")</f>
        <v>1.1880448722708697E-2</v>
      </c>
      <c r="AG1209" s="52">
        <v>61</v>
      </c>
      <c r="AH1209" s="64">
        <f>IFERROR(AG1209/AC1195,"-")</f>
        <v>6.9873997709049257E-2</v>
      </c>
      <c r="AI1209" s="61">
        <f t="shared" si="209"/>
        <v>171140.95081967214</v>
      </c>
      <c r="AJ1209" s="138"/>
      <c r="AK1209" s="138"/>
      <c r="AL1209" s="103" t="s">
        <v>95</v>
      </c>
      <c r="AM1209" s="52">
        <v>14826419</v>
      </c>
      <c r="AN1209" s="64">
        <f>IFERROR(AM1209/AJ1195,"-")</f>
        <v>2.0925768744808049E-2</v>
      </c>
      <c r="AO1209" s="52">
        <v>56</v>
      </c>
      <c r="AP1209" s="64">
        <f>IFERROR(AO1209/AK1195,"-")</f>
        <v>8.7363494539781594E-2</v>
      </c>
      <c r="AQ1209" s="61">
        <f t="shared" si="210"/>
        <v>264757.48214285716</v>
      </c>
      <c r="AR1209" s="138"/>
      <c r="AS1209" s="138"/>
      <c r="AT1209" s="103" t="s">
        <v>95</v>
      </c>
      <c r="AU1209" s="52">
        <v>6745138</v>
      </c>
      <c r="AV1209" s="64">
        <f>IFERROR(AU1209/AR1195,"-")</f>
        <v>1.7024891750279807E-2</v>
      </c>
      <c r="AW1209" s="52">
        <v>27</v>
      </c>
      <c r="AX1209" s="64">
        <f>IFERROR(AW1209/AS1195,"-")</f>
        <v>8.9403973509933773E-2</v>
      </c>
      <c r="AY1209" s="61">
        <f t="shared" si="211"/>
        <v>249819.92592592593</v>
      </c>
      <c r="AZ1209" s="138"/>
      <c r="BA1209" s="138"/>
      <c r="BB1209" s="103" t="s">
        <v>95</v>
      </c>
      <c r="BC1209" s="52">
        <v>1102997</v>
      </c>
      <c r="BD1209" s="64">
        <f>IFERROR(BC1209/AZ1195,"-")</f>
        <v>6.6838062628949944E-3</v>
      </c>
      <c r="BE1209" s="52">
        <v>10</v>
      </c>
      <c r="BF1209" s="64">
        <f>IFERROR(BE1209/BA1195,"-")</f>
        <v>9.4339622641509441E-2</v>
      </c>
      <c r="BG1209" s="61">
        <f t="shared" si="212"/>
        <v>110299.7</v>
      </c>
      <c r="BH1209" s="138"/>
      <c r="BI1209" s="150"/>
      <c r="BJ1209" s="103" t="s">
        <v>95</v>
      </c>
      <c r="BK1209" s="52">
        <f t="shared" si="214"/>
        <v>39690448</v>
      </c>
      <c r="BL1209" s="64">
        <f>IFERROR(BK1209/BH1195,"-")</f>
        <v>1.2392930186965927E-2</v>
      </c>
      <c r="BM1209" s="52">
        <f t="shared" si="215"/>
        <v>220</v>
      </c>
      <c r="BN1209" s="64">
        <f>IFERROR(BM1209/BI1195,"-")</f>
        <v>6.7838421214924449E-2</v>
      </c>
      <c r="BO1209" s="61">
        <f t="shared" si="213"/>
        <v>180411.12727272726</v>
      </c>
    </row>
    <row r="1210" spans="2:67" s="106" customFormat="1">
      <c r="B1210" s="179"/>
      <c r="C1210" s="173"/>
      <c r="D1210" s="138"/>
      <c r="E1210" s="138"/>
      <c r="F1210" s="104" t="s">
        <v>93</v>
      </c>
      <c r="G1210" s="55">
        <v>55127</v>
      </c>
      <c r="H1210" s="65">
        <f>IFERROR(G1210/D1195,"-")</f>
        <v>1.356008665349695E-3</v>
      </c>
      <c r="I1210" s="55">
        <v>1</v>
      </c>
      <c r="J1210" s="65">
        <f>IFERROR(I1210/E1195,"-")</f>
        <v>0.16666666666666666</v>
      </c>
      <c r="K1210" s="62">
        <f t="shared" si="206"/>
        <v>55127</v>
      </c>
      <c r="L1210" s="138"/>
      <c r="M1210" s="138"/>
      <c r="N1210" s="104" t="s">
        <v>93</v>
      </c>
      <c r="O1210" s="55">
        <v>7274</v>
      </c>
      <c r="P1210" s="65">
        <f>IFERROR(O1210/L1195,"-")</f>
        <v>1.299818250599026E-4</v>
      </c>
      <c r="Q1210" s="55">
        <v>3</v>
      </c>
      <c r="R1210" s="65">
        <f>IFERROR(Q1210/M1195,"-")</f>
        <v>0.1111111111111111</v>
      </c>
      <c r="S1210" s="62">
        <f t="shared" si="207"/>
        <v>2424.6666666666665</v>
      </c>
      <c r="T1210" s="138"/>
      <c r="U1210" s="138"/>
      <c r="V1210" s="104" t="s">
        <v>93</v>
      </c>
      <c r="W1210" s="55">
        <v>951162</v>
      </c>
      <c r="X1210" s="53">
        <f>W1210/T1195</f>
        <v>9.9328759509565746E-4</v>
      </c>
      <c r="Y1210" s="55">
        <v>101</v>
      </c>
      <c r="Z1210" s="65">
        <f>IFERROR(Y1210/U1195,"-")</f>
        <v>7.8416149068322977E-2</v>
      </c>
      <c r="AA1210" s="62">
        <f t="shared" si="208"/>
        <v>9417.4455445544554</v>
      </c>
      <c r="AB1210" s="138"/>
      <c r="AC1210" s="138"/>
      <c r="AD1210" s="104" t="s">
        <v>93</v>
      </c>
      <c r="AE1210" s="55">
        <v>2396020</v>
      </c>
      <c r="AF1210" s="65">
        <f>IFERROR(AE1210/AB1195,"-")</f>
        <v>2.7267134949625926E-3</v>
      </c>
      <c r="AG1210" s="55">
        <v>110</v>
      </c>
      <c r="AH1210" s="65">
        <f>IFERROR(AG1210/AC1195,"-")</f>
        <v>0.12600229095074456</v>
      </c>
      <c r="AI1210" s="62">
        <f t="shared" si="209"/>
        <v>21782</v>
      </c>
      <c r="AJ1210" s="138"/>
      <c r="AK1210" s="138"/>
      <c r="AL1210" s="104" t="s">
        <v>93</v>
      </c>
      <c r="AM1210" s="55">
        <v>2284400</v>
      </c>
      <c r="AN1210" s="65">
        <f>IFERROR(AM1210/AJ1195,"-")</f>
        <v>3.2241653308623954E-3</v>
      </c>
      <c r="AO1210" s="55">
        <v>87</v>
      </c>
      <c r="AP1210" s="65">
        <f>IFERROR(AO1210/AK1195,"-")</f>
        <v>0.1357254290171607</v>
      </c>
      <c r="AQ1210" s="62">
        <f t="shared" si="210"/>
        <v>26257.471264367818</v>
      </c>
      <c r="AR1210" s="138"/>
      <c r="AS1210" s="138"/>
      <c r="AT1210" s="104" t="s">
        <v>93</v>
      </c>
      <c r="AU1210" s="55">
        <v>1688526</v>
      </c>
      <c r="AV1210" s="65">
        <f>IFERROR(AU1210/AR1195,"-")</f>
        <v>4.2618805378826881E-3</v>
      </c>
      <c r="AW1210" s="55">
        <v>48</v>
      </c>
      <c r="AX1210" s="65">
        <f>IFERROR(AW1210/AS1195,"-")</f>
        <v>0.15894039735099338</v>
      </c>
      <c r="AY1210" s="62">
        <f t="shared" si="211"/>
        <v>35177.625</v>
      </c>
      <c r="AZ1210" s="138"/>
      <c r="BA1210" s="138"/>
      <c r="BB1210" s="104" t="s">
        <v>93</v>
      </c>
      <c r="BC1210" s="55">
        <v>497772</v>
      </c>
      <c r="BD1210" s="65">
        <f>IFERROR(BC1210/AZ1195,"-")</f>
        <v>3.0163378604781037E-3</v>
      </c>
      <c r="BE1210" s="55">
        <v>18</v>
      </c>
      <c r="BF1210" s="65">
        <f>IFERROR(BE1210/BA1195,"-")</f>
        <v>0.16981132075471697</v>
      </c>
      <c r="BG1210" s="62">
        <f t="shared" si="212"/>
        <v>27654</v>
      </c>
      <c r="BH1210" s="138"/>
      <c r="BI1210" s="150"/>
      <c r="BJ1210" s="104" t="s">
        <v>93</v>
      </c>
      <c r="BK1210" s="55">
        <f t="shared" si="214"/>
        <v>7880281</v>
      </c>
      <c r="BL1210" s="65">
        <f>IFERROR(BK1210/BH1195,"-")</f>
        <v>2.4605359024084095E-3</v>
      </c>
      <c r="BM1210" s="55">
        <f t="shared" si="215"/>
        <v>368</v>
      </c>
      <c r="BN1210" s="65">
        <f>IFERROR(BM1210/BI1195,"-")</f>
        <v>0.11347517730496454</v>
      </c>
      <c r="BO1210" s="62">
        <f t="shared" si="213"/>
        <v>21413.807065217392</v>
      </c>
    </row>
    <row r="1211" spans="2:67" s="106" customFormat="1">
      <c r="B1211" s="179"/>
      <c r="C1211" s="174"/>
      <c r="D1211" s="139"/>
      <c r="E1211" s="139"/>
      <c r="F1211" s="105" t="s">
        <v>101</v>
      </c>
      <c r="G1211" s="56">
        <f>SUM(G1195:G1210)</f>
        <v>172686</v>
      </c>
      <c r="H1211" s="65">
        <f>IFERROR(G1211/D1195,"-")</f>
        <v>4.2477136862985E-3</v>
      </c>
      <c r="I1211" s="55">
        <v>6</v>
      </c>
      <c r="J1211" s="65">
        <f>IFERROR(I1211/E1195,"-")</f>
        <v>1</v>
      </c>
      <c r="K1211" s="62">
        <f t="shared" si="206"/>
        <v>28781</v>
      </c>
      <c r="L1211" s="139"/>
      <c r="M1211" s="139"/>
      <c r="N1211" s="105" t="s">
        <v>101</v>
      </c>
      <c r="O1211" s="56">
        <f>SUM(O1195:O1210)</f>
        <v>7328585</v>
      </c>
      <c r="P1211" s="65">
        <f>IFERROR(O1211/L1195,"-")</f>
        <v>0.13095722482906605</v>
      </c>
      <c r="Q1211" s="55">
        <v>24</v>
      </c>
      <c r="R1211" s="65">
        <f>IFERROR(Q1211/M1195,"-")</f>
        <v>0.88888888888888884</v>
      </c>
      <c r="S1211" s="62">
        <f t="shared" si="207"/>
        <v>305357.70833333331</v>
      </c>
      <c r="T1211" s="139"/>
      <c r="U1211" s="139"/>
      <c r="V1211" s="105" t="s">
        <v>101</v>
      </c>
      <c r="W1211" s="56">
        <f>SUM(W1195:W1210)</f>
        <v>171317077</v>
      </c>
      <c r="X1211" s="53">
        <f>W1211/T1195</f>
        <v>0.17890446360572393</v>
      </c>
      <c r="Y1211" s="55">
        <v>933</v>
      </c>
      <c r="Z1211" s="65">
        <f>IFERROR(Y1211/U1195,"-")</f>
        <v>0.72437888198757761</v>
      </c>
      <c r="AA1211" s="62">
        <f t="shared" si="208"/>
        <v>183619.58949624866</v>
      </c>
      <c r="AB1211" s="139"/>
      <c r="AC1211" s="139"/>
      <c r="AD1211" s="105" t="s">
        <v>101</v>
      </c>
      <c r="AE1211" s="56">
        <f>SUM(AE1195:AE1210)</f>
        <v>217221066</v>
      </c>
      <c r="AF1211" s="65">
        <f>IFERROR(AE1211/AB1195,"-")</f>
        <v>0.24720144742212502</v>
      </c>
      <c r="AG1211" s="55">
        <v>748</v>
      </c>
      <c r="AH1211" s="65">
        <f>IFERROR(AG1211/AC1195,"-")</f>
        <v>0.85681557846506295</v>
      </c>
      <c r="AI1211" s="62">
        <f t="shared" si="209"/>
        <v>290402.49465240643</v>
      </c>
      <c r="AJ1211" s="139"/>
      <c r="AK1211" s="139"/>
      <c r="AL1211" s="105" t="s">
        <v>101</v>
      </c>
      <c r="AM1211" s="56">
        <f>SUM(AM1195:AM1210)</f>
        <v>217714006</v>
      </c>
      <c r="AN1211" s="65">
        <f>IFERROR(AM1211/AJ1195,"-")</f>
        <v>0.30727803807930637</v>
      </c>
      <c r="AO1211" s="55">
        <v>576</v>
      </c>
      <c r="AP1211" s="65">
        <f>IFERROR(AO1211/AK1195,"-")</f>
        <v>0.89859594383775354</v>
      </c>
      <c r="AQ1211" s="62">
        <f t="shared" si="210"/>
        <v>377975.70486111112</v>
      </c>
      <c r="AR1211" s="139"/>
      <c r="AS1211" s="139"/>
      <c r="AT1211" s="105" t="s">
        <v>101</v>
      </c>
      <c r="AU1211" s="56">
        <f>SUM(AU1195:AU1210)</f>
        <v>160182379</v>
      </c>
      <c r="AV1211" s="65">
        <f>IFERROR(AU1211/AR1195,"-")</f>
        <v>0.40430420590020449</v>
      </c>
      <c r="AW1211" s="55">
        <v>275</v>
      </c>
      <c r="AX1211" s="65">
        <f>IFERROR(AW1211/AS1195,"-")</f>
        <v>0.91059602649006621</v>
      </c>
      <c r="AY1211" s="62">
        <f t="shared" si="211"/>
        <v>582481.37818181817</v>
      </c>
      <c r="AZ1211" s="139"/>
      <c r="BA1211" s="139"/>
      <c r="BB1211" s="105" t="s">
        <v>101</v>
      </c>
      <c r="BC1211" s="56">
        <f>SUM(BC1195:BC1210)</f>
        <v>75910563</v>
      </c>
      <c r="BD1211" s="65">
        <f>IFERROR(BC1211/AZ1195,"-")</f>
        <v>0.45999354159556644</v>
      </c>
      <c r="BE1211" s="55">
        <v>96</v>
      </c>
      <c r="BF1211" s="65">
        <f>IFERROR(BE1211/BA1195,"-")</f>
        <v>0.90566037735849059</v>
      </c>
      <c r="BG1211" s="62">
        <f t="shared" si="212"/>
        <v>790735.03125</v>
      </c>
      <c r="BH1211" s="139"/>
      <c r="BI1211" s="151"/>
      <c r="BJ1211" s="105" t="s">
        <v>101</v>
      </c>
      <c r="BK1211" s="56">
        <f t="shared" si="214"/>
        <v>849846362</v>
      </c>
      <c r="BL1211" s="65">
        <f>IFERROR(BK1211/BH1195,"-")</f>
        <v>0.26535570054318797</v>
      </c>
      <c r="BM1211" s="56">
        <f t="shared" si="215"/>
        <v>2658</v>
      </c>
      <c r="BN1211" s="65">
        <f>IFERROR(BM1211/BI1195,"-")</f>
        <v>0.81961147086031449</v>
      </c>
      <c r="BO1211" s="62">
        <f t="shared" si="213"/>
        <v>319731.51316779532</v>
      </c>
    </row>
    <row r="1212" spans="2:67" s="106" customFormat="1">
      <c r="B1212" s="179">
        <v>72</v>
      </c>
      <c r="C1212" s="172" t="s">
        <v>31</v>
      </c>
      <c r="D1212" s="137">
        <v>13032360</v>
      </c>
      <c r="E1212" s="137">
        <v>7</v>
      </c>
      <c r="F1212" s="101" t="s">
        <v>66</v>
      </c>
      <c r="G1212" s="48">
        <v>32658</v>
      </c>
      <c r="H1212" s="63">
        <f>IFERROR(G1212/D1212,"-")</f>
        <v>2.5059160428349127E-3</v>
      </c>
      <c r="I1212" s="48">
        <v>3</v>
      </c>
      <c r="J1212" s="63">
        <f>IFERROR(I1212/E1212,"-")</f>
        <v>0.42857142857142855</v>
      </c>
      <c r="K1212" s="60">
        <f t="shared" si="206"/>
        <v>10886</v>
      </c>
      <c r="L1212" s="137">
        <v>22008170</v>
      </c>
      <c r="M1212" s="137">
        <v>11</v>
      </c>
      <c r="N1212" s="101" t="s">
        <v>66</v>
      </c>
      <c r="O1212" s="48">
        <v>1472010</v>
      </c>
      <c r="P1212" s="63">
        <f>IFERROR(O1212/L1212,"-")</f>
        <v>6.6884706906571514E-2</v>
      </c>
      <c r="Q1212" s="48">
        <v>3</v>
      </c>
      <c r="R1212" s="63">
        <f>IFERROR(Q1212/M1212,"-")</f>
        <v>0.27272727272727271</v>
      </c>
      <c r="S1212" s="60">
        <f t="shared" si="207"/>
        <v>490670</v>
      </c>
      <c r="T1212" s="137">
        <v>492950550</v>
      </c>
      <c r="U1212" s="137">
        <v>775</v>
      </c>
      <c r="V1212" s="101" t="s">
        <v>66</v>
      </c>
      <c r="W1212" s="48">
        <v>9826444</v>
      </c>
      <c r="X1212" s="46">
        <f>W1212/T1212</f>
        <v>1.993393454982452E-2</v>
      </c>
      <c r="Y1212" s="48">
        <v>121</v>
      </c>
      <c r="Z1212" s="63">
        <f>IFERROR(Y1212/U1212,"-")</f>
        <v>0.15612903225806452</v>
      </c>
      <c r="AA1212" s="60">
        <f t="shared" si="208"/>
        <v>81210.280991735533</v>
      </c>
      <c r="AB1212" s="137">
        <v>392020560</v>
      </c>
      <c r="AC1212" s="137">
        <v>480</v>
      </c>
      <c r="AD1212" s="101" t="s">
        <v>66</v>
      </c>
      <c r="AE1212" s="48">
        <v>7047979</v>
      </c>
      <c r="AF1212" s="63">
        <f>IFERROR(AE1212/AB1212,"-")</f>
        <v>1.797859530632781E-2</v>
      </c>
      <c r="AG1212" s="48">
        <v>88</v>
      </c>
      <c r="AH1212" s="63">
        <f>IFERROR(AG1212/AC1212,"-")</f>
        <v>0.18333333333333332</v>
      </c>
      <c r="AI1212" s="60">
        <f t="shared" si="209"/>
        <v>80090.670454545456</v>
      </c>
      <c r="AJ1212" s="137">
        <v>350472930</v>
      </c>
      <c r="AK1212" s="137">
        <v>372</v>
      </c>
      <c r="AL1212" s="101" t="s">
        <v>66</v>
      </c>
      <c r="AM1212" s="48">
        <v>13108573</v>
      </c>
      <c r="AN1212" s="63">
        <f>IFERROR(AM1212/AJ1212,"-")</f>
        <v>3.7402526352035233E-2</v>
      </c>
      <c r="AO1212" s="48">
        <v>70</v>
      </c>
      <c r="AP1212" s="63">
        <f>IFERROR(AO1212/AK1212,"-")</f>
        <v>0.18817204301075269</v>
      </c>
      <c r="AQ1212" s="60">
        <f t="shared" si="210"/>
        <v>187265.32857142857</v>
      </c>
      <c r="AR1212" s="137">
        <v>165734220</v>
      </c>
      <c r="AS1212" s="137">
        <v>185</v>
      </c>
      <c r="AT1212" s="101" t="s">
        <v>66</v>
      </c>
      <c r="AU1212" s="48">
        <v>3581884</v>
      </c>
      <c r="AV1212" s="63">
        <f>IFERROR(AU1212/AR1212,"-")</f>
        <v>2.1612217440670971E-2</v>
      </c>
      <c r="AW1212" s="48">
        <v>46</v>
      </c>
      <c r="AX1212" s="63">
        <f>IFERROR(AW1212/AS1212,"-")</f>
        <v>0.24864864864864866</v>
      </c>
      <c r="AY1212" s="60">
        <f t="shared" si="211"/>
        <v>77867.043478260865</v>
      </c>
      <c r="AZ1212" s="137">
        <v>61653720</v>
      </c>
      <c r="BA1212" s="137">
        <v>60</v>
      </c>
      <c r="BB1212" s="101" t="s">
        <v>66</v>
      </c>
      <c r="BC1212" s="48">
        <v>412657</v>
      </c>
      <c r="BD1212" s="63">
        <f>IFERROR(BC1212/AZ1212,"-")</f>
        <v>6.693140332813657E-3</v>
      </c>
      <c r="BE1212" s="48">
        <v>14</v>
      </c>
      <c r="BF1212" s="63">
        <f>IFERROR(BE1212/BA1212,"-")</f>
        <v>0.23333333333333334</v>
      </c>
      <c r="BG1212" s="60">
        <f t="shared" si="212"/>
        <v>29475.5</v>
      </c>
      <c r="BH1212" s="137">
        <f>SUM(D1212,L1212,T1212,AB1212,AJ1212,AR1212,AZ1212)</f>
        <v>1497872510</v>
      </c>
      <c r="BI1212" s="149">
        <f>SUM(E1212,M1212,U1212,AC1212,AK1212,AS1212,BA1212)</f>
        <v>1890</v>
      </c>
      <c r="BJ1212" s="101" t="s">
        <v>66</v>
      </c>
      <c r="BK1212" s="48">
        <f t="shared" si="214"/>
        <v>35482205</v>
      </c>
      <c r="BL1212" s="63">
        <f>IFERROR(BK1212/BH1212,"-")</f>
        <v>2.3688401224480713E-2</v>
      </c>
      <c r="BM1212" s="48">
        <f t="shared" si="215"/>
        <v>345</v>
      </c>
      <c r="BN1212" s="63">
        <f>IFERROR(BM1212/BI1212,"-")</f>
        <v>0.18253968253968253</v>
      </c>
      <c r="BO1212" s="60">
        <f t="shared" si="213"/>
        <v>102846.97101449275</v>
      </c>
    </row>
    <row r="1213" spans="2:67" s="106" customFormat="1">
      <c r="B1213" s="179"/>
      <c r="C1213" s="173"/>
      <c r="D1213" s="138"/>
      <c r="E1213" s="138"/>
      <c r="F1213" s="102" t="s">
        <v>68</v>
      </c>
      <c r="G1213" s="52">
        <v>311619</v>
      </c>
      <c r="H1213" s="64">
        <f>IFERROR(G1213/D1212,"-")</f>
        <v>2.3911171882912995E-2</v>
      </c>
      <c r="I1213" s="52">
        <v>2</v>
      </c>
      <c r="J1213" s="64">
        <f>IFERROR(I1213/E1212,"-")</f>
        <v>0.2857142857142857</v>
      </c>
      <c r="K1213" s="61">
        <f t="shared" si="206"/>
        <v>155809.5</v>
      </c>
      <c r="L1213" s="138"/>
      <c r="M1213" s="138"/>
      <c r="N1213" s="102" t="s">
        <v>68</v>
      </c>
      <c r="O1213" s="52">
        <v>77527</v>
      </c>
      <c r="P1213" s="64">
        <f>IFERROR(O1213/L1212,"-")</f>
        <v>3.5226463626916731E-3</v>
      </c>
      <c r="Q1213" s="52">
        <v>3</v>
      </c>
      <c r="R1213" s="64">
        <f>IFERROR(Q1213/M1212,"-")</f>
        <v>0.27272727272727271</v>
      </c>
      <c r="S1213" s="61">
        <f t="shared" si="207"/>
        <v>25842.333333333332</v>
      </c>
      <c r="T1213" s="138"/>
      <c r="U1213" s="138"/>
      <c r="V1213" s="102" t="s">
        <v>68</v>
      </c>
      <c r="W1213" s="52">
        <v>14618284</v>
      </c>
      <c r="X1213" s="50">
        <f>W1213/T1212</f>
        <v>2.9654666172905172E-2</v>
      </c>
      <c r="Y1213" s="52">
        <v>135</v>
      </c>
      <c r="Z1213" s="64">
        <f>IFERROR(Y1213/U1212,"-")</f>
        <v>0.17419354838709677</v>
      </c>
      <c r="AA1213" s="61">
        <f t="shared" si="208"/>
        <v>108283.58518518519</v>
      </c>
      <c r="AB1213" s="138"/>
      <c r="AC1213" s="138"/>
      <c r="AD1213" s="102" t="s">
        <v>68</v>
      </c>
      <c r="AE1213" s="52">
        <v>8000942</v>
      </c>
      <c r="AF1213" s="64">
        <f>IFERROR(AE1213/AB1212,"-")</f>
        <v>2.0409495869298282E-2</v>
      </c>
      <c r="AG1213" s="52">
        <v>120</v>
      </c>
      <c r="AH1213" s="64">
        <f>IFERROR(AG1213/AC1212,"-")</f>
        <v>0.25</v>
      </c>
      <c r="AI1213" s="61">
        <f t="shared" si="209"/>
        <v>66674.516666666663</v>
      </c>
      <c r="AJ1213" s="138"/>
      <c r="AK1213" s="138"/>
      <c r="AL1213" s="102" t="s">
        <v>68</v>
      </c>
      <c r="AM1213" s="52">
        <v>4563967</v>
      </c>
      <c r="AN1213" s="64">
        <f>IFERROR(AM1213/AJ1212,"-")</f>
        <v>1.3022309597491595E-2</v>
      </c>
      <c r="AO1213" s="52">
        <v>97</v>
      </c>
      <c r="AP1213" s="64">
        <f>IFERROR(AO1213/AK1212,"-")</f>
        <v>0.260752688172043</v>
      </c>
      <c r="AQ1213" s="61">
        <f t="shared" si="210"/>
        <v>47051.206185567011</v>
      </c>
      <c r="AR1213" s="138"/>
      <c r="AS1213" s="138"/>
      <c r="AT1213" s="102" t="s">
        <v>68</v>
      </c>
      <c r="AU1213" s="52">
        <v>2531816</v>
      </c>
      <c r="AV1213" s="64">
        <f>IFERROR(AU1213/AR1212,"-")</f>
        <v>1.527636235896244E-2</v>
      </c>
      <c r="AW1213" s="52">
        <v>54</v>
      </c>
      <c r="AX1213" s="64">
        <f>IFERROR(AW1213/AS1212,"-")</f>
        <v>0.29189189189189191</v>
      </c>
      <c r="AY1213" s="61">
        <f t="shared" si="211"/>
        <v>46885.481481481482</v>
      </c>
      <c r="AZ1213" s="138"/>
      <c r="BA1213" s="138"/>
      <c r="BB1213" s="102" t="s">
        <v>68</v>
      </c>
      <c r="BC1213" s="52">
        <v>888281</v>
      </c>
      <c r="BD1213" s="64">
        <f>IFERROR(BC1213/AZ1212,"-")</f>
        <v>1.4407581570098284E-2</v>
      </c>
      <c r="BE1213" s="52">
        <v>15</v>
      </c>
      <c r="BF1213" s="64">
        <f>IFERROR(BE1213/BA1212,"-")</f>
        <v>0.25</v>
      </c>
      <c r="BG1213" s="61">
        <f t="shared" si="212"/>
        <v>59218.73333333333</v>
      </c>
      <c r="BH1213" s="138"/>
      <c r="BI1213" s="150"/>
      <c r="BJ1213" s="102" t="s">
        <v>68</v>
      </c>
      <c r="BK1213" s="52">
        <f t="shared" si="214"/>
        <v>30992436</v>
      </c>
      <c r="BL1213" s="64">
        <f>IFERROR(BK1213/BH1212,"-")</f>
        <v>2.0690970555297793E-2</v>
      </c>
      <c r="BM1213" s="52">
        <f t="shared" si="215"/>
        <v>426</v>
      </c>
      <c r="BN1213" s="64">
        <f>IFERROR(BM1213/BI1212,"-")</f>
        <v>0.2253968253968254</v>
      </c>
      <c r="BO1213" s="61">
        <f t="shared" si="213"/>
        <v>72752.197183098586</v>
      </c>
    </row>
    <row r="1214" spans="2:67" s="106" customFormat="1">
      <c r="B1214" s="179"/>
      <c r="C1214" s="173"/>
      <c r="D1214" s="138"/>
      <c r="E1214" s="138"/>
      <c r="F1214" s="103" t="s">
        <v>70</v>
      </c>
      <c r="G1214" s="52">
        <v>9152</v>
      </c>
      <c r="H1214" s="64">
        <f>IFERROR(G1214/D1212,"-")</f>
        <v>7.0225193288092104E-4</v>
      </c>
      <c r="I1214" s="52">
        <v>2</v>
      </c>
      <c r="J1214" s="64">
        <f>IFERROR(I1214/E1212,"-")</f>
        <v>0.2857142857142857</v>
      </c>
      <c r="K1214" s="61">
        <f t="shared" si="206"/>
        <v>4576</v>
      </c>
      <c r="L1214" s="138"/>
      <c r="M1214" s="138"/>
      <c r="N1214" s="103" t="s">
        <v>70</v>
      </c>
      <c r="O1214" s="52">
        <v>289228</v>
      </c>
      <c r="P1214" s="64">
        <f>IFERROR(O1214/L1212,"-")</f>
        <v>1.3141846868685584E-2</v>
      </c>
      <c r="Q1214" s="52">
        <v>5</v>
      </c>
      <c r="R1214" s="64">
        <f>IFERROR(Q1214/M1212,"-")</f>
        <v>0.45454545454545453</v>
      </c>
      <c r="S1214" s="61">
        <f t="shared" si="207"/>
        <v>57845.599999999999</v>
      </c>
      <c r="T1214" s="138"/>
      <c r="U1214" s="138"/>
      <c r="V1214" s="103" t="s">
        <v>70</v>
      </c>
      <c r="W1214" s="52">
        <v>3552466</v>
      </c>
      <c r="X1214" s="50">
        <f>W1214/T1212</f>
        <v>7.2065362337053887E-3</v>
      </c>
      <c r="Y1214" s="52">
        <v>120</v>
      </c>
      <c r="Z1214" s="64">
        <f>IFERROR(Y1214/U1212,"-")</f>
        <v>0.15483870967741936</v>
      </c>
      <c r="AA1214" s="61">
        <f t="shared" si="208"/>
        <v>29603.883333333335</v>
      </c>
      <c r="AB1214" s="138"/>
      <c r="AC1214" s="138"/>
      <c r="AD1214" s="103" t="s">
        <v>70</v>
      </c>
      <c r="AE1214" s="52">
        <v>6069988</v>
      </c>
      <c r="AF1214" s="64">
        <f>IFERROR(AE1214/AB1212,"-")</f>
        <v>1.5483851153112989E-2</v>
      </c>
      <c r="AG1214" s="52">
        <v>93</v>
      </c>
      <c r="AH1214" s="64">
        <f>IFERROR(AG1214/AC1212,"-")</f>
        <v>0.19375000000000001</v>
      </c>
      <c r="AI1214" s="61">
        <f t="shared" si="209"/>
        <v>65268.68817204301</v>
      </c>
      <c r="AJ1214" s="138"/>
      <c r="AK1214" s="138"/>
      <c r="AL1214" s="103" t="s">
        <v>70</v>
      </c>
      <c r="AM1214" s="52">
        <v>1782505</v>
      </c>
      <c r="AN1214" s="64">
        <f>IFERROR(AM1214/AJ1212,"-")</f>
        <v>5.0859990812985182E-3</v>
      </c>
      <c r="AO1214" s="52">
        <v>72</v>
      </c>
      <c r="AP1214" s="64">
        <f>IFERROR(AO1214/AK1212,"-")</f>
        <v>0.19354838709677419</v>
      </c>
      <c r="AQ1214" s="61">
        <f t="shared" si="210"/>
        <v>24757.013888888891</v>
      </c>
      <c r="AR1214" s="138"/>
      <c r="AS1214" s="138"/>
      <c r="AT1214" s="103" t="s">
        <v>70</v>
      </c>
      <c r="AU1214" s="52">
        <v>682110</v>
      </c>
      <c r="AV1214" s="64">
        <f>IFERROR(AU1214/AR1212,"-")</f>
        <v>4.115685945847514E-3</v>
      </c>
      <c r="AW1214" s="52">
        <v>30</v>
      </c>
      <c r="AX1214" s="64">
        <f>IFERROR(AW1214/AS1212,"-")</f>
        <v>0.16216216216216217</v>
      </c>
      <c r="AY1214" s="61">
        <f t="shared" si="211"/>
        <v>22737</v>
      </c>
      <c r="AZ1214" s="138"/>
      <c r="BA1214" s="138"/>
      <c r="BB1214" s="103" t="s">
        <v>70</v>
      </c>
      <c r="BC1214" s="52">
        <v>110639</v>
      </c>
      <c r="BD1214" s="64">
        <f>IFERROR(BC1214/AZ1212,"-")</f>
        <v>1.7945226987114483E-3</v>
      </c>
      <c r="BE1214" s="52">
        <v>9</v>
      </c>
      <c r="BF1214" s="64">
        <f>IFERROR(BE1214/BA1212,"-")</f>
        <v>0.15</v>
      </c>
      <c r="BG1214" s="61">
        <f t="shared" si="212"/>
        <v>12293.222222222223</v>
      </c>
      <c r="BH1214" s="138"/>
      <c r="BI1214" s="150"/>
      <c r="BJ1214" s="103" t="s">
        <v>70</v>
      </c>
      <c r="BK1214" s="52">
        <f t="shared" si="214"/>
        <v>12496088</v>
      </c>
      <c r="BL1214" s="64">
        <f>IFERROR(BK1214/BH1212,"-")</f>
        <v>8.342557805537134E-3</v>
      </c>
      <c r="BM1214" s="52">
        <f t="shared" si="215"/>
        <v>331</v>
      </c>
      <c r="BN1214" s="64">
        <f>IFERROR(BM1214/BI1212,"-")</f>
        <v>0.17513227513227514</v>
      </c>
      <c r="BO1214" s="61">
        <f t="shared" si="213"/>
        <v>37752.53172205438</v>
      </c>
    </row>
    <row r="1215" spans="2:67" s="106" customFormat="1">
      <c r="B1215" s="179"/>
      <c r="C1215" s="173"/>
      <c r="D1215" s="138"/>
      <c r="E1215" s="138"/>
      <c r="F1215" s="103" t="s">
        <v>72</v>
      </c>
      <c r="G1215" s="52">
        <v>5661</v>
      </c>
      <c r="H1215" s="64">
        <f>IFERROR(G1215/D1212,"-")</f>
        <v>4.343802657385155E-4</v>
      </c>
      <c r="I1215" s="52">
        <v>1</v>
      </c>
      <c r="J1215" s="64">
        <f>IFERROR(I1215/E1212,"-")</f>
        <v>0.14285714285714285</v>
      </c>
      <c r="K1215" s="61">
        <f t="shared" si="206"/>
        <v>5661</v>
      </c>
      <c r="L1215" s="138"/>
      <c r="M1215" s="138"/>
      <c r="N1215" s="103" t="s">
        <v>72</v>
      </c>
      <c r="O1215" s="52">
        <v>10124</v>
      </c>
      <c r="P1215" s="64">
        <f>IFERROR(O1215/L1212,"-")</f>
        <v>4.6001098682898215E-4</v>
      </c>
      <c r="Q1215" s="52">
        <v>2</v>
      </c>
      <c r="R1215" s="64">
        <f>IFERROR(Q1215/M1212,"-")</f>
        <v>0.18181818181818182</v>
      </c>
      <c r="S1215" s="61">
        <f t="shared" si="207"/>
        <v>5062</v>
      </c>
      <c r="T1215" s="138"/>
      <c r="U1215" s="138"/>
      <c r="V1215" s="103" t="s">
        <v>72</v>
      </c>
      <c r="W1215" s="52">
        <v>357466</v>
      </c>
      <c r="X1215" s="50">
        <f>W1215/T1212</f>
        <v>7.2515590052592499E-4</v>
      </c>
      <c r="Y1215" s="52">
        <v>23</v>
      </c>
      <c r="Z1215" s="64">
        <f>IFERROR(Y1215/U1212,"-")</f>
        <v>2.9677419354838711E-2</v>
      </c>
      <c r="AA1215" s="61">
        <f t="shared" si="208"/>
        <v>15542</v>
      </c>
      <c r="AB1215" s="138"/>
      <c r="AC1215" s="138"/>
      <c r="AD1215" s="103" t="s">
        <v>72</v>
      </c>
      <c r="AE1215" s="52">
        <v>365418</v>
      </c>
      <c r="AF1215" s="64">
        <f>IFERROR(AE1215/AB1212,"-")</f>
        <v>9.3213988572436095E-4</v>
      </c>
      <c r="AG1215" s="52">
        <v>15</v>
      </c>
      <c r="AH1215" s="64">
        <f>IFERROR(AG1215/AC1212,"-")</f>
        <v>3.125E-2</v>
      </c>
      <c r="AI1215" s="61">
        <f t="shared" si="209"/>
        <v>24361.200000000001</v>
      </c>
      <c r="AJ1215" s="138"/>
      <c r="AK1215" s="138"/>
      <c r="AL1215" s="103" t="s">
        <v>72</v>
      </c>
      <c r="AM1215" s="52">
        <v>104898</v>
      </c>
      <c r="AN1215" s="64">
        <f>IFERROR(AM1215/AJ1212,"-")</f>
        <v>2.9930414311884232E-4</v>
      </c>
      <c r="AO1215" s="52">
        <v>12</v>
      </c>
      <c r="AP1215" s="64">
        <f>IFERROR(AO1215/AK1212,"-")</f>
        <v>3.2258064516129031E-2</v>
      </c>
      <c r="AQ1215" s="61">
        <f t="shared" si="210"/>
        <v>8741.5</v>
      </c>
      <c r="AR1215" s="138"/>
      <c r="AS1215" s="138"/>
      <c r="AT1215" s="103" t="s">
        <v>72</v>
      </c>
      <c r="AU1215" s="52">
        <v>2448784</v>
      </c>
      <c r="AV1215" s="64">
        <f>IFERROR(AU1215/AR1212,"-")</f>
        <v>1.4775367452780724E-2</v>
      </c>
      <c r="AW1215" s="52">
        <v>7</v>
      </c>
      <c r="AX1215" s="64">
        <f>IFERROR(AW1215/AS1212,"-")</f>
        <v>3.783783783783784E-2</v>
      </c>
      <c r="AY1215" s="61">
        <f t="shared" si="211"/>
        <v>349826.28571428574</v>
      </c>
      <c r="AZ1215" s="138"/>
      <c r="BA1215" s="138"/>
      <c r="BB1215" s="103" t="s">
        <v>72</v>
      </c>
      <c r="BC1215" s="52">
        <v>7115</v>
      </c>
      <c r="BD1215" s="64">
        <f>IFERROR(BC1215/AZ1212,"-")</f>
        <v>1.1540260668780408E-4</v>
      </c>
      <c r="BE1215" s="52">
        <v>1</v>
      </c>
      <c r="BF1215" s="64">
        <f>IFERROR(BE1215/BA1212,"-")</f>
        <v>1.6666666666666666E-2</v>
      </c>
      <c r="BG1215" s="61">
        <f t="shared" si="212"/>
        <v>7115</v>
      </c>
      <c r="BH1215" s="138"/>
      <c r="BI1215" s="150"/>
      <c r="BJ1215" s="103" t="s">
        <v>72</v>
      </c>
      <c r="BK1215" s="52">
        <f t="shared" si="214"/>
        <v>3299466</v>
      </c>
      <c r="BL1215" s="64">
        <f>IFERROR(BK1215/BH1212,"-")</f>
        <v>2.2027682449422882E-3</v>
      </c>
      <c r="BM1215" s="52">
        <f t="shared" si="215"/>
        <v>61</v>
      </c>
      <c r="BN1215" s="64">
        <f>IFERROR(BM1215/BI1212,"-")</f>
        <v>3.2275132275132276E-2</v>
      </c>
      <c r="BO1215" s="61">
        <f t="shared" si="213"/>
        <v>54089.606557377047</v>
      </c>
    </row>
    <row r="1216" spans="2:67" s="106" customFormat="1">
      <c r="B1216" s="179"/>
      <c r="C1216" s="173"/>
      <c r="D1216" s="138"/>
      <c r="E1216" s="138"/>
      <c r="F1216" s="103" t="s">
        <v>74</v>
      </c>
      <c r="G1216" s="52">
        <v>19491</v>
      </c>
      <c r="H1216" s="64">
        <f>IFERROR(G1216/D1212,"-")</f>
        <v>1.495584836514645E-3</v>
      </c>
      <c r="I1216" s="52">
        <v>2</v>
      </c>
      <c r="J1216" s="64">
        <f>IFERROR(I1216/E1212,"-")</f>
        <v>0.2857142857142857</v>
      </c>
      <c r="K1216" s="61">
        <f t="shared" si="206"/>
        <v>9745.5</v>
      </c>
      <c r="L1216" s="138"/>
      <c r="M1216" s="138"/>
      <c r="N1216" s="103" t="s">
        <v>74</v>
      </c>
      <c r="O1216" s="52">
        <v>186924</v>
      </c>
      <c r="P1216" s="64">
        <f>IFERROR(O1216/L1212,"-")</f>
        <v>8.4933913178605949E-3</v>
      </c>
      <c r="Q1216" s="52">
        <v>5</v>
      </c>
      <c r="R1216" s="64">
        <f>IFERROR(Q1216/M1212,"-")</f>
        <v>0.45454545454545453</v>
      </c>
      <c r="S1216" s="61">
        <f t="shared" si="207"/>
        <v>37384.800000000003</v>
      </c>
      <c r="T1216" s="138"/>
      <c r="U1216" s="138"/>
      <c r="V1216" s="103" t="s">
        <v>74</v>
      </c>
      <c r="W1216" s="52">
        <v>7549749</v>
      </c>
      <c r="X1216" s="50">
        <f>W1216/T1212</f>
        <v>1.5315428697665516E-2</v>
      </c>
      <c r="Y1216" s="52">
        <v>194</v>
      </c>
      <c r="Z1216" s="64">
        <f>IFERROR(Y1216/U1212,"-")</f>
        <v>0.25032258064516127</v>
      </c>
      <c r="AA1216" s="61">
        <f t="shared" si="208"/>
        <v>38916.231958762888</v>
      </c>
      <c r="AB1216" s="138"/>
      <c r="AC1216" s="138"/>
      <c r="AD1216" s="103" t="s">
        <v>74</v>
      </c>
      <c r="AE1216" s="52">
        <v>7466369</v>
      </c>
      <c r="AF1216" s="64">
        <f>IFERROR(AE1216/AB1212,"-")</f>
        <v>1.904586075791535E-2</v>
      </c>
      <c r="AG1216" s="52">
        <v>124</v>
      </c>
      <c r="AH1216" s="64">
        <f>IFERROR(AG1216/AC1212,"-")</f>
        <v>0.25833333333333336</v>
      </c>
      <c r="AI1216" s="61">
        <f t="shared" si="209"/>
        <v>60212.653225806454</v>
      </c>
      <c r="AJ1216" s="138"/>
      <c r="AK1216" s="138"/>
      <c r="AL1216" s="103" t="s">
        <v>74</v>
      </c>
      <c r="AM1216" s="52">
        <v>2332514</v>
      </c>
      <c r="AN1216" s="64">
        <f>IFERROR(AM1216/AJ1212,"-")</f>
        <v>6.6553328384020985E-3</v>
      </c>
      <c r="AO1216" s="52">
        <v>82</v>
      </c>
      <c r="AP1216" s="64">
        <f>IFERROR(AO1216/AK1212,"-")</f>
        <v>0.22043010752688172</v>
      </c>
      <c r="AQ1216" s="61">
        <f t="shared" si="210"/>
        <v>28445.292682926829</v>
      </c>
      <c r="AR1216" s="138"/>
      <c r="AS1216" s="138"/>
      <c r="AT1216" s="103" t="s">
        <v>74</v>
      </c>
      <c r="AU1216" s="52">
        <v>3454146</v>
      </c>
      <c r="AV1216" s="64">
        <f>IFERROR(AU1216/AR1212,"-")</f>
        <v>2.0841477396762117E-2</v>
      </c>
      <c r="AW1216" s="52">
        <v>38</v>
      </c>
      <c r="AX1216" s="64">
        <f>IFERROR(AW1216/AS1212,"-")</f>
        <v>0.20540540540540542</v>
      </c>
      <c r="AY1216" s="61">
        <f t="shared" si="211"/>
        <v>90898.578947368427</v>
      </c>
      <c r="AZ1216" s="138"/>
      <c r="BA1216" s="138"/>
      <c r="BB1216" s="103" t="s">
        <v>74</v>
      </c>
      <c r="BC1216" s="52">
        <v>73754</v>
      </c>
      <c r="BD1216" s="64">
        <f>IFERROR(BC1216/AZ1212,"-")</f>
        <v>1.1962619611598456E-3</v>
      </c>
      <c r="BE1216" s="52">
        <v>6</v>
      </c>
      <c r="BF1216" s="64">
        <f>IFERROR(BE1216/BA1212,"-")</f>
        <v>0.1</v>
      </c>
      <c r="BG1216" s="61">
        <f t="shared" si="212"/>
        <v>12292.333333333334</v>
      </c>
      <c r="BH1216" s="138"/>
      <c r="BI1216" s="150"/>
      <c r="BJ1216" s="103" t="s">
        <v>74</v>
      </c>
      <c r="BK1216" s="52">
        <f t="shared" si="214"/>
        <v>21082947</v>
      </c>
      <c r="BL1216" s="64">
        <f>IFERROR(BK1216/BH1212,"-")</f>
        <v>1.4075261318468285E-2</v>
      </c>
      <c r="BM1216" s="52">
        <f t="shared" si="215"/>
        <v>451</v>
      </c>
      <c r="BN1216" s="64">
        <f>IFERROR(BM1216/BI1212,"-")</f>
        <v>0.23862433862433863</v>
      </c>
      <c r="BO1216" s="61">
        <f t="shared" si="213"/>
        <v>46747.110864745009</v>
      </c>
    </row>
    <row r="1217" spans="2:67" s="106" customFormat="1">
      <c r="B1217" s="179"/>
      <c r="C1217" s="173"/>
      <c r="D1217" s="138"/>
      <c r="E1217" s="138"/>
      <c r="F1217" s="103" t="s">
        <v>76</v>
      </c>
      <c r="G1217" s="52">
        <v>21399</v>
      </c>
      <c r="H1217" s="64">
        <f>IFERROR(G1217/D1212,"-")</f>
        <v>1.6419896319622848E-3</v>
      </c>
      <c r="I1217" s="52">
        <v>3</v>
      </c>
      <c r="J1217" s="64">
        <f>IFERROR(I1217/E1212,"-")</f>
        <v>0.42857142857142855</v>
      </c>
      <c r="K1217" s="61">
        <f t="shared" si="206"/>
        <v>7133</v>
      </c>
      <c r="L1217" s="138"/>
      <c r="M1217" s="138"/>
      <c r="N1217" s="103" t="s">
        <v>76</v>
      </c>
      <c r="O1217" s="52">
        <v>57241</v>
      </c>
      <c r="P1217" s="64">
        <f>IFERROR(O1217/L1212,"-")</f>
        <v>2.6008977575145958E-3</v>
      </c>
      <c r="Q1217" s="52">
        <v>2</v>
      </c>
      <c r="R1217" s="64">
        <f>IFERROR(Q1217/M1212,"-")</f>
        <v>0.18181818181818182</v>
      </c>
      <c r="S1217" s="61">
        <f t="shared" si="207"/>
        <v>28620.5</v>
      </c>
      <c r="T1217" s="138"/>
      <c r="U1217" s="138"/>
      <c r="V1217" s="103" t="s">
        <v>76</v>
      </c>
      <c r="W1217" s="52">
        <v>8416164</v>
      </c>
      <c r="X1217" s="50">
        <f>W1217/T1212</f>
        <v>1.7073039070551802E-2</v>
      </c>
      <c r="Y1217" s="52">
        <v>133</v>
      </c>
      <c r="Z1217" s="64">
        <f>IFERROR(Y1217/U1212,"-")</f>
        <v>0.17161290322580644</v>
      </c>
      <c r="AA1217" s="61">
        <f t="shared" si="208"/>
        <v>63279.428571428572</v>
      </c>
      <c r="AB1217" s="138"/>
      <c r="AC1217" s="138"/>
      <c r="AD1217" s="103" t="s">
        <v>76</v>
      </c>
      <c r="AE1217" s="52">
        <v>12419984</v>
      </c>
      <c r="AF1217" s="64">
        <f>IFERROR(AE1217/AB1212,"-")</f>
        <v>3.16819709660126E-2</v>
      </c>
      <c r="AG1217" s="52">
        <v>124</v>
      </c>
      <c r="AH1217" s="64">
        <f>IFERROR(AG1217/AC1212,"-")</f>
        <v>0.25833333333333336</v>
      </c>
      <c r="AI1217" s="61">
        <f t="shared" si="209"/>
        <v>100161.16129032258</v>
      </c>
      <c r="AJ1217" s="138"/>
      <c r="AK1217" s="138"/>
      <c r="AL1217" s="103" t="s">
        <v>76</v>
      </c>
      <c r="AM1217" s="52">
        <v>11585932</v>
      </c>
      <c r="AN1217" s="64">
        <f>IFERROR(AM1217/AJ1212,"-")</f>
        <v>3.3057993951201882E-2</v>
      </c>
      <c r="AO1217" s="52">
        <v>93</v>
      </c>
      <c r="AP1217" s="64">
        <f>IFERROR(AO1217/AK1212,"-")</f>
        <v>0.25</v>
      </c>
      <c r="AQ1217" s="61">
        <f t="shared" si="210"/>
        <v>124579.91397849462</v>
      </c>
      <c r="AR1217" s="138"/>
      <c r="AS1217" s="138"/>
      <c r="AT1217" s="103" t="s">
        <v>76</v>
      </c>
      <c r="AU1217" s="52">
        <v>5519971</v>
      </c>
      <c r="AV1217" s="64">
        <f>IFERROR(AU1217/AR1212,"-")</f>
        <v>3.3306163325835789E-2</v>
      </c>
      <c r="AW1217" s="52">
        <v>46</v>
      </c>
      <c r="AX1217" s="64">
        <f>IFERROR(AW1217/AS1212,"-")</f>
        <v>0.24864864864864866</v>
      </c>
      <c r="AY1217" s="61">
        <f t="shared" si="211"/>
        <v>119999.36956521739</v>
      </c>
      <c r="AZ1217" s="138"/>
      <c r="BA1217" s="138"/>
      <c r="BB1217" s="103" t="s">
        <v>76</v>
      </c>
      <c r="BC1217" s="52">
        <v>376912</v>
      </c>
      <c r="BD1217" s="64">
        <f>IFERROR(BC1217/AZ1212,"-")</f>
        <v>6.1133699637264385E-3</v>
      </c>
      <c r="BE1217" s="52">
        <v>11</v>
      </c>
      <c r="BF1217" s="64">
        <f>IFERROR(BE1217/BA1212,"-")</f>
        <v>0.18333333333333332</v>
      </c>
      <c r="BG1217" s="61">
        <f t="shared" si="212"/>
        <v>34264.727272727272</v>
      </c>
      <c r="BH1217" s="138"/>
      <c r="BI1217" s="150"/>
      <c r="BJ1217" s="103" t="s">
        <v>76</v>
      </c>
      <c r="BK1217" s="52">
        <f t="shared" si="214"/>
        <v>38397603</v>
      </c>
      <c r="BL1217" s="64">
        <f>IFERROR(BK1217/BH1212,"-")</f>
        <v>2.5634760464360213E-2</v>
      </c>
      <c r="BM1217" s="52">
        <f t="shared" si="215"/>
        <v>412</v>
      </c>
      <c r="BN1217" s="64">
        <f>IFERROR(BM1217/BI1212,"-")</f>
        <v>0.21798941798941798</v>
      </c>
      <c r="BO1217" s="61">
        <f t="shared" si="213"/>
        <v>93198.065533980582</v>
      </c>
    </row>
    <row r="1218" spans="2:67" s="106" customFormat="1">
      <c r="B1218" s="179"/>
      <c r="C1218" s="173"/>
      <c r="D1218" s="138"/>
      <c r="E1218" s="138"/>
      <c r="F1218" s="103" t="s">
        <v>77</v>
      </c>
      <c r="G1218" s="52">
        <v>0</v>
      </c>
      <c r="H1218" s="64">
        <f>IFERROR(G1218/D1212,"-")</f>
        <v>0</v>
      </c>
      <c r="I1218" s="52">
        <v>0</v>
      </c>
      <c r="J1218" s="64">
        <f>IFERROR(I1218/E1212,"-")</f>
        <v>0</v>
      </c>
      <c r="K1218" s="61" t="str">
        <f t="shared" si="206"/>
        <v>-</v>
      </c>
      <c r="L1218" s="138"/>
      <c r="M1218" s="138"/>
      <c r="N1218" s="103" t="s">
        <v>77</v>
      </c>
      <c r="O1218" s="52">
        <v>1379796</v>
      </c>
      <c r="P1218" s="64">
        <f>IFERROR(O1218/L1212,"-")</f>
        <v>6.2694717461742613E-2</v>
      </c>
      <c r="Q1218" s="52">
        <v>2</v>
      </c>
      <c r="R1218" s="64">
        <f>IFERROR(Q1218/M1212,"-")</f>
        <v>0.18181818181818182</v>
      </c>
      <c r="S1218" s="61">
        <f t="shared" si="207"/>
        <v>689898</v>
      </c>
      <c r="T1218" s="138"/>
      <c r="U1218" s="138"/>
      <c r="V1218" s="103" t="s">
        <v>77</v>
      </c>
      <c r="W1218" s="52">
        <v>11729378</v>
      </c>
      <c r="X1218" s="50">
        <f>W1218/T1212</f>
        <v>2.3794228447457863E-2</v>
      </c>
      <c r="Y1218" s="52">
        <v>61</v>
      </c>
      <c r="Z1218" s="64">
        <f>IFERROR(Y1218/U1212,"-")</f>
        <v>7.8709677419354834E-2</v>
      </c>
      <c r="AA1218" s="61">
        <f t="shared" si="208"/>
        <v>192284.88524590165</v>
      </c>
      <c r="AB1218" s="138"/>
      <c r="AC1218" s="138"/>
      <c r="AD1218" s="103" t="s">
        <v>77</v>
      </c>
      <c r="AE1218" s="52">
        <v>9680319</v>
      </c>
      <c r="AF1218" s="64">
        <f>IFERROR(AE1218/AB1212,"-")</f>
        <v>2.4693396183098151E-2</v>
      </c>
      <c r="AG1218" s="52">
        <v>54</v>
      </c>
      <c r="AH1218" s="64">
        <f>IFERROR(AG1218/AC1212,"-")</f>
        <v>0.1125</v>
      </c>
      <c r="AI1218" s="61">
        <f t="shared" si="209"/>
        <v>179265.16666666666</v>
      </c>
      <c r="AJ1218" s="138"/>
      <c r="AK1218" s="138"/>
      <c r="AL1218" s="103" t="s">
        <v>77</v>
      </c>
      <c r="AM1218" s="52">
        <v>15587100</v>
      </c>
      <c r="AN1218" s="64">
        <f>IFERROR(AM1218/AJ1212,"-")</f>
        <v>4.4474476245569092E-2</v>
      </c>
      <c r="AO1218" s="52">
        <v>54</v>
      </c>
      <c r="AP1218" s="64">
        <f>IFERROR(AO1218/AK1212,"-")</f>
        <v>0.14516129032258066</v>
      </c>
      <c r="AQ1218" s="61">
        <f t="shared" si="210"/>
        <v>288650</v>
      </c>
      <c r="AR1218" s="138"/>
      <c r="AS1218" s="138"/>
      <c r="AT1218" s="103" t="s">
        <v>77</v>
      </c>
      <c r="AU1218" s="52">
        <v>17875737</v>
      </c>
      <c r="AV1218" s="64">
        <f>IFERROR(AU1218/AR1212,"-")</f>
        <v>0.10785785216836934</v>
      </c>
      <c r="AW1218" s="52">
        <v>30</v>
      </c>
      <c r="AX1218" s="64">
        <f>IFERROR(AW1218/AS1212,"-")</f>
        <v>0.16216216216216217</v>
      </c>
      <c r="AY1218" s="61">
        <f t="shared" si="211"/>
        <v>595857.9</v>
      </c>
      <c r="AZ1218" s="138"/>
      <c r="BA1218" s="138"/>
      <c r="BB1218" s="103" t="s">
        <v>77</v>
      </c>
      <c r="BC1218" s="52">
        <v>3944079</v>
      </c>
      <c r="BD1218" s="64">
        <f>IFERROR(BC1218/AZ1212,"-")</f>
        <v>6.397146838828216E-2</v>
      </c>
      <c r="BE1218" s="52">
        <v>6</v>
      </c>
      <c r="BF1218" s="64">
        <f>IFERROR(BE1218/BA1212,"-")</f>
        <v>0.1</v>
      </c>
      <c r="BG1218" s="61">
        <f t="shared" si="212"/>
        <v>657346.5</v>
      </c>
      <c r="BH1218" s="138"/>
      <c r="BI1218" s="150"/>
      <c r="BJ1218" s="103" t="s">
        <v>77</v>
      </c>
      <c r="BK1218" s="52">
        <f t="shared" si="214"/>
        <v>60196409</v>
      </c>
      <c r="BL1218" s="64">
        <f>IFERROR(BK1218/BH1212,"-")</f>
        <v>4.0187938958837023E-2</v>
      </c>
      <c r="BM1218" s="52">
        <f t="shared" si="215"/>
        <v>207</v>
      </c>
      <c r="BN1218" s="64">
        <f>IFERROR(BM1218/BI1212,"-")</f>
        <v>0.10952380952380952</v>
      </c>
      <c r="BO1218" s="61">
        <f t="shared" si="213"/>
        <v>290803.9082125604</v>
      </c>
    </row>
    <row r="1219" spans="2:67" s="106" customFormat="1">
      <c r="B1219" s="179"/>
      <c r="C1219" s="173"/>
      <c r="D1219" s="138"/>
      <c r="E1219" s="138"/>
      <c r="F1219" s="103" t="s">
        <v>79</v>
      </c>
      <c r="G1219" s="52">
        <v>0</v>
      </c>
      <c r="H1219" s="64">
        <f>IFERROR(G1219/D1212,"-")</f>
        <v>0</v>
      </c>
      <c r="I1219" s="52">
        <v>0</v>
      </c>
      <c r="J1219" s="64">
        <f>IFERROR(I1219/E1212,"-")</f>
        <v>0</v>
      </c>
      <c r="K1219" s="61" t="str">
        <f t="shared" si="206"/>
        <v>-</v>
      </c>
      <c r="L1219" s="138"/>
      <c r="M1219" s="138"/>
      <c r="N1219" s="103" t="s">
        <v>79</v>
      </c>
      <c r="O1219" s="52">
        <v>0</v>
      </c>
      <c r="P1219" s="64">
        <f>IFERROR(O1219/L1212,"-")</f>
        <v>0</v>
      </c>
      <c r="Q1219" s="52">
        <v>0</v>
      </c>
      <c r="R1219" s="64">
        <f>IFERROR(Q1219/M1212,"-")</f>
        <v>0</v>
      </c>
      <c r="S1219" s="61" t="str">
        <f t="shared" si="207"/>
        <v>-</v>
      </c>
      <c r="T1219" s="138"/>
      <c r="U1219" s="138"/>
      <c r="V1219" s="103" t="s">
        <v>79</v>
      </c>
      <c r="W1219" s="52">
        <v>0</v>
      </c>
      <c r="X1219" s="50">
        <f>W1219/T1212</f>
        <v>0</v>
      </c>
      <c r="Y1219" s="52">
        <v>0</v>
      </c>
      <c r="Z1219" s="64">
        <f>IFERROR(Y1219/U1212,"-")</f>
        <v>0</v>
      </c>
      <c r="AA1219" s="61" t="str">
        <f t="shared" si="208"/>
        <v>-</v>
      </c>
      <c r="AB1219" s="138"/>
      <c r="AC1219" s="138"/>
      <c r="AD1219" s="103" t="s">
        <v>79</v>
      </c>
      <c r="AE1219" s="52">
        <v>502</v>
      </c>
      <c r="AF1219" s="64">
        <f>IFERROR(AE1219/AB1212,"-")</f>
        <v>1.2805450816151071E-6</v>
      </c>
      <c r="AG1219" s="52">
        <v>1</v>
      </c>
      <c r="AH1219" s="64">
        <f>IFERROR(AG1219/AC1212,"-")</f>
        <v>2.0833333333333333E-3</v>
      </c>
      <c r="AI1219" s="61">
        <f t="shared" si="209"/>
        <v>502</v>
      </c>
      <c r="AJ1219" s="138"/>
      <c r="AK1219" s="138"/>
      <c r="AL1219" s="103" t="s">
        <v>79</v>
      </c>
      <c r="AM1219" s="52">
        <v>0</v>
      </c>
      <c r="AN1219" s="64">
        <f>IFERROR(AM1219/AJ1212,"-")</f>
        <v>0</v>
      </c>
      <c r="AO1219" s="52">
        <v>0</v>
      </c>
      <c r="AP1219" s="64">
        <f>IFERROR(AO1219/AK1212,"-")</f>
        <v>0</v>
      </c>
      <c r="AQ1219" s="61" t="str">
        <f t="shared" si="210"/>
        <v>-</v>
      </c>
      <c r="AR1219" s="138"/>
      <c r="AS1219" s="138"/>
      <c r="AT1219" s="103" t="s">
        <v>79</v>
      </c>
      <c r="AU1219" s="52">
        <v>0</v>
      </c>
      <c r="AV1219" s="64">
        <f>IFERROR(AU1219/AR1212,"-")</f>
        <v>0</v>
      </c>
      <c r="AW1219" s="52">
        <v>0</v>
      </c>
      <c r="AX1219" s="64">
        <f>IFERROR(AW1219/AS1212,"-")</f>
        <v>0</v>
      </c>
      <c r="AY1219" s="61" t="str">
        <f t="shared" si="211"/>
        <v>-</v>
      </c>
      <c r="AZ1219" s="138"/>
      <c r="BA1219" s="138"/>
      <c r="BB1219" s="103" t="s">
        <v>79</v>
      </c>
      <c r="BC1219" s="52">
        <v>0</v>
      </c>
      <c r="BD1219" s="64">
        <f>IFERROR(BC1219/AZ1212,"-")</f>
        <v>0</v>
      </c>
      <c r="BE1219" s="52">
        <v>0</v>
      </c>
      <c r="BF1219" s="64">
        <f>IFERROR(BE1219/BA1212,"-")</f>
        <v>0</v>
      </c>
      <c r="BG1219" s="61" t="str">
        <f t="shared" si="212"/>
        <v>-</v>
      </c>
      <c r="BH1219" s="138"/>
      <c r="BI1219" s="150"/>
      <c r="BJ1219" s="103" t="s">
        <v>79</v>
      </c>
      <c r="BK1219" s="52">
        <f t="shared" si="214"/>
        <v>502</v>
      </c>
      <c r="BL1219" s="64">
        <f>IFERROR(BK1219/BH1212,"-")</f>
        <v>3.3514200751304261E-7</v>
      </c>
      <c r="BM1219" s="52">
        <f t="shared" si="215"/>
        <v>1</v>
      </c>
      <c r="BN1219" s="64">
        <f>IFERROR(BM1219/BI1212,"-")</f>
        <v>5.2910052910052914E-4</v>
      </c>
      <c r="BO1219" s="61">
        <f t="shared" si="213"/>
        <v>502</v>
      </c>
    </row>
    <row r="1220" spans="2:67" s="106" customFormat="1">
      <c r="B1220" s="179"/>
      <c r="C1220" s="173"/>
      <c r="D1220" s="138"/>
      <c r="E1220" s="138"/>
      <c r="F1220" s="103" t="s">
        <v>81</v>
      </c>
      <c r="G1220" s="52">
        <v>0</v>
      </c>
      <c r="H1220" s="64">
        <f>IFERROR(G1220/D1212,"-")</f>
        <v>0</v>
      </c>
      <c r="I1220" s="52">
        <v>0</v>
      </c>
      <c r="J1220" s="64">
        <f>IFERROR(I1220/E1212,"-")</f>
        <v>0</v>
      </c>
      <c r="K1220" s="61" t="str">
        <f t="shared" si="206"/>
        <v>-</v>
      </c>
      <c r="L1220" s="138"/>
      <c r="M1220" s="138"/>
      <c r="N1220" s="103" t="s">
        <v>81</v>
      </c>
      <c r="O1220" s="52">
        <v>0</v>
      </c>
      <c r="P1220" s="64">
        <f>IFERROR(O1220/L1212,"-")</f>
        <v>0</v>
      </c>
      <c r="Q1220" s="52">
        <v>0</v>
      </c>
      <c r="R1220" s="64">
        <f>IFERROR(Q1220/M1212,"-")</f>
        <v>0</v>
      </c>
      <c r="S1220" s="61" t="str">
        <f t="shared" si="207"/>
        <v>-</v>
      </c>
      <c r="T1220" s="138"/>
      <c r="U1220" s="138"/>
      <c r="V1220" s="103" t="s">
        <v>81</v>
      </c>
      <c r="W1220" s="52">
        <v>99343</v>
      </c>
      <c r="X1220" s="50">
        <f>W1220/T1212</f>
        <v>2.0152731343945149E-4</v>
      </c>
      <c r="Y1220" s="52">
        <v>7</v>
      </c>
      <c r="Z1220" s="64">
        <f>IFERROR(Y1220/U1212,"-")</f>
        <v>9.0322580645161299E-3</v>
      </c>
      <c r="AA1220" s="61">
        <f t="shared" si="208"/>
        <v>14191.857142857143</v>
      </c>
      <c r="AB1220" s="138"/>
      <c r="AC1220" s="138"/>
      <c r="AD1220" s="103" t="s">
        <v>81</v>
      </c>
      <c r="AE1220" s="52">
        <v>39753</v>
      </c>
      <c r="AF1220" s="64">
        <f>IFERROR(AE1220/AB1212,"-")</f>
        <v>1.0140539567618596E-4</v>
      </c>
      <c r="AG1220" s="52">
        <v>2</v>
      </c>
      <c r="AH1220" s="64">
        <f>IFERROR(AG1220/AC1212,"-")</f>
        <v>4.1666666666666666E-3</v>
      </c>
      <c r="AI1220" s="61">
        <f t="shared" si="209"/>
        <v>19876.5</v>
      </c>
      <c r="AJ1220" s="138"/>
      <c r="AK1220" s="138"/>
      <c r="AL1220" s="103" t="s">
        <v>81</v>
      </c>
      <c r="AM1220" s="52">
        <v>34287</v>
      </c>
      <c r="AN1220" s="64">
        <f>IFERROR(AM1220/AJ1212,"-")</f>
        <v>9.783066555240086E-5</v>
      </c>
      <c r="AO1220" s="52">
        <v>2</v>
      </c>
      <c r="AP1220" s="64">
        <f>IFERROR(AO1220/AK1212,"-")</f>
        <v>5.3763440860215058E-3</v>
      </c>
      <c r="AQ1220" s="61">
        <f t="shared" si="210"/>
        <v>17143.5</v>
      </c>
      <c r="AR1220" s="138"/>
      <c r="AS1220" s="138"/>
      <c r="AT1220" s="103" t="s">
        <v>81</v>
      </c>
      <c r="AU1220" s="52">
        <v>22263</v>
      </c>
      <c r="AV1220" s="64">
        <f>IFERROR(AU1220/AR1212,"-")</f>
        <v>1.3432953073903506E-4</v>
      </c>
      <c r="AW1220" s="52">
        <v>5</v>
      </c>
      <c r="AX1220" s="64">
        <f>IFERROR(AW1220/AS1212,"-")</f>
        <v>2.7027027027027029E-2</v>
      </c>
      <c r="AY1220" s="61">
        <f t="shared" si="211"/>
        <v>4452.6000000000004</v>
      </c>
      <c r="AZ1220" s="138"/>
      <c r="BA1220" s="138"/>
      <c r="BB1220" s="103" t="s">
        <v>81</v>
      </c>
      <c r="BC1220" s="52">
        <v>2345</v>
      </c>
      <c r="BD1220" s="64">
        <f>IFERROR(BC1220/AZ1212,"-")</f>
        <v>3.8035012323668383E-5</v>
      </c>
      <c r="BE1220" s="52">
        <v>1</v>
      </c>
      <c r="BF1220" s="64">
        <f>IFERROR(BE1220/BA1212,"-")</f>
        <v>1.6666666666666666E-2</v>
      </c>
      <c r="BG1220" s="61">
        <f t="shared" si="212"/>
        <v>2345</v>
      </c>
      <c r="BH1220" s="138"/>
      <c r="BI1220" s="150"/>
      <c r="BJ1220" s="103" t="s">
        <v>81</v>
      </c>
      <c r="BK1220" s="52">
        <f t="shared" si="214"/>
        <v>197991</v>
      </c>
      <c r="BL1220" s="64">
        <f>IFERROR(BK1220/BH1212,"-")</f>
        <v>1.3218147651297772E-4</v>
      </c>
      <c r="BM1220" s="52">
        <f t="shared" si="215"/>
        <v>17</v>
      </c>
      <c r="BN1220" s="64">
        <f>IFERROR(BM1220/BI1212,"-")</f>
        <v>8.9947089947089946E-3</v>
      </c>
      <c r="BO1220" s="61">
        <f t="shared" si="213"/>
        <v>11646.529411764706</v>
      </c>
    </row>
    <row r="1221" spans="2:67" s="106" customFormat="1">
      <c r="B1221" s="179"/>
      <c r="C1221" s="173"/>
      <c r="D1221" s="138"/>
      <c r="E1221" s="138"/>
      <c r="F1221" s="103" t="s">
        <v>83</v>
      </c>
      <c r="G1221" s="52">
        <v>0</v>
      </c>
      <c r="H1221" s="64">
        <f>IFERROR(G1221/D1212,"-")</f>
        <v>0</v>
      </c>
      <c r="I1221" s="52">
        <v>0</v>
      </c>
      <c r="J1221" s="64">
        <f>IFERROR(I1221/E1212,"-")</f>
        <v>0</v>
      </c>
      <c r="K1221" s="61" t="str">
        <f t="shared" si="206"/>
        <v>-</v>
      </c>
      <c r="L1221" s="138"/>
      <c r="M1221" s="138"/>
      <c r="N1221" s="103" t="s">
        <v>83</v>
      </c>
      <c r="O1221" s="52">
        <v>2735</v>
      </c>
      <c r="P1221" s="64">
        <f>IFERROR(O1221/L1212,"-")</f>
        <v>1.242720317045897E-4</v>
      </c>
      <c r="Q1221" s="52">
        <v>1</v>
      </c>
      <c r="R1221" s="64">
        <f>IFERROR(Q1221/M1212,"-")</f>
        <v>9.0909090909090912E-2</v>
      </c>
      <c r="S1221" s="61">
        <f t="shared" si="207"/>
        <v>2735</v>
      </c>
      <c r="T1221" s="138"/>
      <c r="U1221" s="138"/>
      <c r="V1221" s="103" t="s">
        <v>83</v>
      </c>
      <c r="W1221" s="52">
        <v>151274</v>
      </c>
      <c r="X1221" s="50">
        <f>W1221/T1212</f>
        <v>3.0687459421639755E-4</v>
      </c>
      <c r="Y1221" s="52">
        <v>37</v>
      </c>
      <c r="Z1221" s="64">
        <f>IFERROR(Y1221/U1212,"-")</f>
        <v>4.774193548387097E-2</v>
      </c>
      <c r="AA1221" s="61">
        <f t="shared" si="208"/>
        <v>4088.4864864864867</v>
      </c>
      <c r="AB1221" s="138"/>
      <c r="AC1221" s="138"/>
      <c r="AD1221" s="103" t="s">
        <v>83</v>
      </c>
      <c r="AE1221" s="52">
        <v>536881</v>
      </c>
      <c r="AF1221" s="64">
        <f>IFERROR(AE1221/AB1212,"-")</f>
        <v>1.3695225576944229E-3</v>
      </c>
      <c r="AG1221" s="52">
        <v>39</v>
      </c>
      <c r="AH1221" s="64">
        <f>IFERROR(AG1221/AC1212,"-")</f>
        <v>8.1250000000000003E-2</v>
      </c>
      <c r="AI1221" s="61">
        <f t="shared" si="209"/>
        <v>13766.179487179486</v>
      </c>
      <c r="AJ1221" s="138"/>
      <c r="AK1221" s="138"/>
      <c r="AL1221" s="103" t="s">
        <v>83</v>
      </c>
      <c r="AM1221" s="52">
        <v>522119</v>
      </c>
      <c r="AN1221" s="64">
        <f>IFERROR(AM1221/AJ1212,"-")</f>
        <v>1.489755571136407E-3</v>
      </c>
      <c r="AO1221" s="52">
        <v>31</v>
      </c>
      <c r="AP1221" s="64">
        <f>IFERROR(AO1221/AK1212,"-")</f>
        <v>8.3333333333333329E-2</v>
      </c>
      <c r="AQ1221" s="61">
        <f t="shared" si="210"/>
        <v>16842.548387096773</v>
      </c>
      <c r="AR1221" s="138"/>
      <c r="AS1221" s="138"/>
      <c r="AT1221" s="103" t="s">
        <v>83</v>
      </c>
      <c r="AU1221" s="52">
        <v>121799</v>
      </c>
      <c r="AV1221" s="64">
        <f>IFERROR(AU1221/AR1212,"-")</f>
        <v>7.3490556144651363E-4</v>
      </c>
      <c r="AW1221" s="52">
        <v>13</v>
      </c>
      <c r="AX1221" s="64">
        <f>IFERROR(AW1221/AS1212,"-")</f>
        <v>7.0270270270270274E-2</v>
      </c>
      <c r="AY1221" s="61">
        <f t="shared" si="211"/>
        <v>9369.1538461538457</v>
      </c>
      <c r="AZ1221" s="138"/>
      <c r="BA1221" s="138"/>
      <c r="BB1221" s="103" t="s">
        <v>83</v>
      </c>
      <c r="BC1221" s="52">
        <v>223151</v>
      </c>
      <c r="BD1221" s="64">
        <f>IFERROR(BC1221/AZ1212,"-")</f>
        <v>3.6194247484174517E-3</v>
      </c>
      <c r="BE1221" s="52">
        <v>6</v>
      </c>
      <c r="BF1221" s="64">
        <f>IFERROR(BE1221/BA1212,"-")</f>
        <v>0.1</v>
      </c>
      <c r="BG1221" s="61">
        <f t="shared" si="212"/>
        <v>37191.833333333336</v>
      </c>
      <c r="BH1221" s="138"/>
      <c r="BI1221" s="150"/>
      <c r="BJ1221" s="103" t="s">
        <v>83</v>
      </c>
      <c r="BK1221" s="52">
        <f t="shared" si="214"/>
        <v>1557959</v>
      </c>
      <c r="BL1221" s="64">
        <f>IFERROR(BK1221/BH1212,"-")</f>
        <v>1.0401145555438494E-3</v>
      </c>
      <c r="BM1221" s="52">
        <f t="shared" si="215"/>
        <v>127</v>
      </c>
      <c r="BN1221" s="64">
        <f>IFERROR(BM1221/BI1212,"-")</f>
        <v>6.7195767195767198E-2</v>
      </c>
      <c r="BO1221" s="61">
        <f t="shared" si="213"/>
        <v>12267.393700787401</v>
      </c>
    </row>
    <row r="1222" spans="2:67" s="106" customFormat="1">
      <c r="B1222" s="179"/>
      <c r="C1222" s="173"/>
      <c r="D1222" s="138"/>
      <c r="E1222" s="138"/>
      <c r="F1222" s="103" t="s">
        <v>85</v>
      </c>
      <c r="G1222" s="52">
        <v>0</v>
      </c>
      <c r="H1222" s="64">
        <f>IFERROR(G1222/D1212,"-")</f>
        <v>0</v>
      </c>
      <c r="I1222" s="52">
        <v>0</v>
      </c>
      <c r="J1222" s="64">
        <f>IFERROR(I1222/E1212,"-")</f>
        <v>0</v>
      </c>
      <c r="K1222" s="61" t="str">
        <f t="shared" ref="K1222:K1262" si="216">IFERROR(G1222/I1222,"-")</f>
        <v>-</v>
      </c>
      <c r="L1222" s="138"/>
      <c r="M1222" s="138"/>
      <c r="N1222" s="103" t="s">
        <v>85</v>
      </c>
      <c r="O1222" s="52">
        <v>0</v>
      </c>
      <c r="P1222" s="64">
        <f>IFERROR(O1222/L1212,"-")</f>
        <v>0</v>
      </c>
      <c r="Q1222" s="52">
        <v>0</v>
      </c>
      <c r="R1222" s="64">
        <f>IFERROR(Q1222/M1212,"-")</f>
        <v>0</v>
      </c>
      <c r="S1222" s="61" t="str">
        <f t="shared" ref="S1222:S1262" si="217">IFERROR(O1222/Q1222,"-")</f>
        <v>-</v>
      </c>
      <c r="T1222" s="138"/>
      <c r="U1222" s="138"/>
      <c r="V1222" s="103" t="s">
        <v>85</v>
      </c>
      <c r="W1222" s="52">
        <v>33017</v>
      </c>
      <c r="X1222" s="50">
        <f>W1222/T1212</f>
        <v>6.6978320644940959E-5</v>
      </c>
      <c r="Y1222" s="52">
        <v>6</v>
      </c>
      <c r="Z1222" s="64">
        <f>IFERROR(Y1222/U1212,"-")</f>
        <v>7.7419354838709677E-3</v>
      </c>
      <c r="AA1222" s="61">
        <f t="shared" ref="AA1222:AA1262" si="218">IFERROR(W1222/Y1222,"-")</f>
        <v>5502.833333333333</v>
      </c>
      <c r="AB1222" s="138"/>
      <c r="AC1222" s="138"/>
      <c r="AD1222" s="103" t="s">
        <v>85</v>
      </c>
      <c r="AE1222" s="52">
        <v>2603225</v>
      </c>
      <c r="AF1222" s="64">
        <f>IFERROR(AE1222/AB1212,"-")</f>
        <v>6.6405318129232815E-3</v>
      </c>
      <c r="AG1222" s="52">
        <v>3</v>
      </c>
      <c r="AH1222" s="64">
        <f>IFERROR(AG1222/AC1212,"-")</f>
        <v>6.2500000000000003E-3</v>
      </c>
      <c r="AI1222" s="61">
        <f t="shared" ref="AI1222:AI1262" si="219">IFERROR(AE1222/AG1222,"-")</f>
        <v>867741.66666666663</v>
      </c>
      <c r="AJ1222" s="138"/>
      <c r="AK1222" s="138"/>
      <c r="AL1222" s="103" t="s">
        <v>85</v>
      </c>
      <c r="AM1222" s="52">
        <v>664068</v>
      </c>
      <c r="AN1222" s="64">
        <f>IFERROR(AM1222/AJ1212,"-")</f>
        <v>1.8947768662190259E-3</v>
      </c>
      <c r="AO1222" s="52">
        <v>5</v>
      </c>
      <c r="AP1222" s="64">
        <f>IFERROR(AO1222/AK1212,"-")</f>
        <v>1.3440860215053764E-2</v>
      </c>
      <c r="AQ1222" s="61">
        <f t="shared" ref="AQ1222:AQ1262" si="220">IFERROR(AM1222/AO1222,"-")</f>
        <v>132813.6</v>
      </c>
      <c r="AR1222" s="138"/>
      <c r="AS1222" s="138"/>
      <c r="AT1222" s="103" t="s">
        <v>85</v>
      </c>
      <c r="AU1222" s="52">
        <v>862898</v>
      </c>
      <c r="AV1222" s="64">
        <f>IFERROR(AU1222/AR1212,"-")</f>
        <v>5.2065167953848036E-3</v>
      </c>
      <c r="AW1222" s="52">
        <v>5</v>
      </c>
      <c r="AX1222" s="64">
        <f>IFERROR(AW1222/AS1212,"-")</f>
        <v>2.7027027027027029E-2</v>
      </c>
      <c r="AY1222" s="61">
        <f t="shared" ref="AY1222:AY1262" si="221">IFERROR(AU1222/AW1222,"-")</f>
        <v>172579.6</v>
      </c>
      <c r="AZ1222" s="138"/>
      <c r="BA1222" s="138"/>
      <c r="BB1222" s="103" t="s">
        <v>85</v>
      </c>
      <c r="BC1222" s="52">
        <v>765567</v>
      </c>
      <c r="BD1222" s="64">
        <f>IFERROR(BC1222/AZ1212,"-")</f>
        <v>1.24172069422575E-2</v>
      </c>
      <c r="BE1222" s="52">
        <v>1</v>
      </c>
      <c r="BF1222" s="64">
        <f>IFERROR(BE1222/BA1212,"-")</f>
        <v>1.6666666666666666E-2</v>
      </c>
      <c r="BG1222" s="61">
        <f t="shared" ref="BG1222:BG1262" si="222">IFERROR(BC1222/BE1222,"-")</f>
        <v>765567</v>
      </c>
      <c r="BH1222" s="138"/>
      <c r="BI1222" s="150"/>
      <c r="BJ1222" s="103" t="s">
        <v>85</v>
      </c>
      <c r="BK1222" s="52">
        <f t="shared" si="214"/>
        <v>4928775</v>
      </c>
      <c r="BL1222" s="64">
        <f>IFERROR(BK1222/BH1212,"-")</f>
        <v>3.2905170280480012E-3</v>
      </c>
      <c r="BM1222" s="52">
        <f t="shared" si="215"/>
        <v>20</v>
      </c>
      <c r="BN1222" s="64">
        <f>IFERROR(BM1222/BI1212,"-")</f>
        <v>1.0582010582010581E-2</v>
      </c>
      <c r="BO1222" s="61">
        <f t="shared" ref="BO1222:BO1262" si="223">IFERROR(BK1222/BM1222,"-")</f>
        <v>246438.75</v>
      </c>
    </row>
    <row r="1223" spans="2:67" s="106" customFormat="1">
      <c r="B1223" s="179"/>
      <c r="C1223" s="173"/>
      <c r="D1223" s="138"/>
      <c r="E1223" s="138"/>
      <c r="F1223" s="103" t="s">
        <v>87</v>
      </c>
      <c r="G1223" s="52">
        <v>0</v>
      </c>
      <c r="H1223" s="64">
        <f>IFERROR(G1223/D1212,"-")</f>
        <v>0</v>
      </c>
      <c r="I1223" s="52">
        <v>0</v>
      </c>
      <c r="J1223" s="64">
        <f>IFERROR(I1223/E1212,"-")</f>
        <v>0</v>
      </c>
      <c r="K1223" s="61" t="str">
        <f t="shared" si="216"/>
        <v>-</v>
      </c>
      <c r="L1223" s="138"/>
      <c r="M1223" s="138"/>
      <c r="N1223" s="103" t="s">
        <v>87</v>
      </c>
      <c r="O1223" s="52">
        <v>0</v>
      </c>
      <c r="P1223" s="64">
        <f>IFERROR(O1223/L1212,"-")</f>
        <v>0</v>
      </c>
      <c r="Q1223" s="52">
        <v>0</v>
      </c>
      <c r="R1223" s="64">
        <f>IFERROR(Q1223/M1212,"-")</f>
        <v>0</v>
      </c>
      <c r="S1223" s="61" t="str">
        <f t="shared" si="217"/>
        <v>-</v>
      </c>
      <c r="T1223" s="138"/>
      <c r="U1223" s="138"/>
      <c r="V1223" s="103" t="s">
        <v>87</v>
      </c>
      <c r="W1223" s="52">
        <v>1426385</v>
      </c>
      <c r="X1223" s="50">
        <f>W1223/T1212</f>
        <v>2.8935660990742377E-3</v>
      </c>
      <c r="Y1223" s="52">
        <v>9</v>
      </c>
      <c r="Z1223" s="64">
        <f>IFERROR(Y1223/U1212,"-")</f>
        <v>1.1612903225806452E-2</v>
      </c>
      <c r="AA1223" s="61">
        <f t="shared" si="218"/>
        <v>158487.22222222222</v>
      </c>
      <c r="AB1223" s="138"/>
      <c r="AC1223" s="138"/>
      <c r="AD1223" s="103" t="s">
        <v>87</v>
      </c>
      <c r="AE1223" s="52">
        <v>5592323</v>
      </c>
      <c r="AF1223" s="64">
        <f>IFERROR(AE1223/AB1212,"-")</f>
        <v>1.4265381897316813E-2</v>
      </c>
      <c r="AG1223" s="52">
        <v>7</v>
      </c>
      <c r="AH1223" s="64">
        <f>IFERROR(AG1223/AC1212,"-")</f>
        <v>1.4583333333333334E-2</v>
      </c>
      <c r="AI1223" s="61">
        <f t="shared" si="219"/>
        <v>798903.28571428568</v>
      </c>
      <c r="AJ1223" s="138"/>
      <c r="AK1223" s="138"/>
      <c r="AL1223" s="103" t="s">
        <v>87</v>
      </c>
      <c r="AM1223" s="52">
        <v>10206536</v>
      </c>
      <c r="AN1223" s="64">
        <f>IFERROR(AM1223/AJ1212,"-")</f>
        <v>2.9122180705939256E-2</v>
      </c>
      <c r="AO1223" s="52">
        <v>20</v>
      </c>
      <c r="AP1223" s="64">
        <f>IFERROR(AO1223/AK1212,"-")</f>
        <v>5.3763440860215055E-2</v>
      </c>
      <c r="AQ1223" s="61">
        <f t="shared" si="220"/>
        <v>510326.8</v>
      </c>
      <c r="AR1223" s="138"/>
      <c r="AS1223" s="138"/>
      <c r="AT1223" s="103" t="s">
        <v>87</v>
      </c>
      <c r="AU1223" s="52">
        <v>9471672</v>
      </c>
      <c r="AV1223" s="64">
        <f>IFERROR(AU1223/AR1212,"-")</f>
        <v>5.7149766656517886E-2</v>
      </c>
      <c r="AW1223" s="52">
        <v>13</v>
      </c>
      <c r="AX1223" s="64">
        <f>IFERROR(AW1223/AS1212,"-")</f>
        <v>7.0270270270270274E-2</v>
      </c>
      <c r="AY1223" s="61">
        <f t="shared" si="221"/>
        <v>728590.15384615387</v>
      </c>
      <c r="AZ1223" s="138"/>
      <c r="BA1223" s="138"/>
      <c r="BB1223" s="103" t="s">
        <v>87</v>
      </c>
      <c r="BC1223" s="52">
        <v>2149856</v>
      </c>
      <c r="BD1223" s="64">
        <f>IFERROR(BC1223/AZ1212,"-")</f>
        <v>3.486985051348078E-2</v>
      </c>
      <c r="BE1223" s="52">
        <v>4</v>
      </c>
      <c r="BF1223" s="64">
        <f>IFERROR(BE1223/BA1212,"-")</f>
        <v>6.6666666666666666E-2</v>
      </c>
      <c r="BG1223" s="61">
        <f t="shared" si="222"/>
        <v>537464</v>
      </c>
      <c r="BH1223" s="138"/>
      <c r="BI1223" s="150"/>
      <c r="BJ1223" s="103" t="s">
        <v>87</v>
      </c>
      <c r="BK1223" s="52">
        <f t="shared" si="214"/>
        <v>28846772</v>
      </c>
      <c r="BL1223" s="64">
        <f>IFERROR(BK1223/BH1212,"-")</f>
        <v>1.9258496172014E-2</v>
      </c>
      <c r="BM1223" s="52">
        <f t="shared" si="215"/>
        <v>53</v>
      </c>
      <c r="BN1223" s="64">
        <f>IFERROR(BM1223/BI1212,"-")</f>
        <v>2.8042328042328042E-2</v>
      </c>
      <c r="BO1223" s="61">
        <f t="shared" si="223"/>
        <v>544278.71698113205</v>
      </c>
    </row>
    <row r="1224" spans="2:67" s="106" customFormat="1">
      <c r="B1224" s="179"/>
      <c r="C1224" s="173"/>
      <c r="D1224" s="138"/>
      <c r="E1224" s="138"/>
      <c r="F1224" s="103" t="s">
        <v>89</v>
      </c>
      <c r="G1224" s="52">
        <v>0</v>
      </c>
      <c r="H1224" s="64">
        <f>IFERROR(G1224/D1212,"-")</f>
        <v>0</v>
      </c>
      <c r="I1224" s="52">
        <v>0</v>
      </c>
      <c r="J1224" s="64">
        <f>IFERROR(I1224/E1212,"-")</f>
        <v>0</v>
      </c>
      <c r="K1224" s="61" t="str">
        <f t="shared" si="216"/>
        <v>-</v>
      </c>
      <c r="L1224" s="138"/>
      <c r="M1224" s="138"/>
      <c r="N1224" s="103" t="s">
        <v>89</v>
      </c>
      <c r="O1224" s="52">
        <v>2838554</v>
      </c>
      <c r="P1224" s="64">
        <f>IFERROR(O1224/L1212,"-")</f>
        <v>0.12897728434485919</v>
      </c>
      <c r="Q1224" s="52">
        <v>4</v>
      </c>
      <c r="R1224" s="64">
        <f>IFERROR(Q1224/M1212,"-")</f>
        <v>0.36363636363636365</v>
      </c>
      <c r="S1224" s="61">
        <f t="shared" si="217"/>
        <v>709638.5</v>
      </c>
      <c r="T1224" s="138"/>
      <c r="U1224" s="138"/>
      <c r="V1224" s="103" t="s">
        <v>89</v>
      </c>
      <c r="W1224" s="52">
        <v>5044335</v>
      </c>
      <c r="X1224" s="50">
        <f>W1224/T1212</f>
        <v>1.0232943243495721E-2</v>
      </c>
      <c r="Y1224" s="52">
        <v>73</v>
      </c>
      <c r="Z1224" s="64">
        <f>IFERROR(Y1224/U1212,"-")</f>
        <v>9.4193548387096773E-2</v>
      </c>
      <c r="AA1224" s="61">
        <f t="shared" si="218"/>
        <v>69100.479452054788</v>
      </c>
      <c r="AB1224" s="138"/>
      <c r="AC1224" s="138"/>
      <c r="AD1224" s="103" t="s">
        <v>89</v>
      </c>
      <c r="AE1224" s="52">
        <v>5538301</v>
      </c>
      <c r="AF1224" s="64">
        <f>IFERROR(AE1224/AB1212,"-")</f>
        <v>1.4127577900506035E-2</v>
      </c>
      <c r="AG1224" s="52">
        <v>65</v>
      </c>
      <c r="AH1224" s="64">
        <f>IFERROR(AG1224/AC1212,"-")</f>
        <v>0.13541666666666666</v>
      </c>
      <c r="AI1224" s="61">
        <f t="shared" si="219"/>
        <v>85204.630769230775</v>
      </c>
      <c r="AJ1224" s="138"/>
      <c r="AK1224" s="138"/>
      <c r="AL1224" s="103" t="s">
        <v>89</v>
      </c>
      <c r="AM1224" s="52">
        <v>4341035</v>
      </c>
      <c r="AN1224" s="64">
        <f>IFERROR(AM1224/AJ1212,"-")</f>
        <v>1.238622052778798E-2</v>
      </c>
      <c r="AO1224" s="52">
        <v>46</v>
      </c>
      <c r="AP1224" s="64">
        <f>IFERROR(AO1224/AK1212,"-")</f>
        <v>0.12365591397849462</v>
      </c>
      <c r="AQ1224" s="61">
        <f t="shared" si="220"/>
        <v>94370.326086956527</v>
      </c>
      <c r="AR1224" s="138"/>
      <c r="AS1224" s="138"/>
      <c r="AT1224" s="103" t="s">
        <v>89</v>
      </c>
      <c r="AU1224" s="52">
        <v>1922986</v>
      </c>
      <c r="AV1224" s="64">
        <f>IFERROR(AU1224/AR1212,"-")</f>
        <v>1.1602830121624852E-2</v>
      </c>
      <c r="AW1224" s="52">
        <v>27</v>
      </c>
      <c r="AX1224" s="64">
        <f>IFERROR(AW1224/AS1212,"-")</f>
        <v>0.14594594594594595</v>
      </c>
      <c r="AY1224" s="61">
        <f t="shared" si="221"/>
        <v>71221.703703703708</v>
      </c>
      <c r="AZ1224" s="138"/>
      <c r="BA1224" s="138"/>
      <c r="BB1224" s="103" t="s">
        <v>89</v>
      </c>
      <c r="BC1224" s="52">
        <v>526466</v>
      </c>
      <c r="BD1224" s="64">
        <f>IFERROR(BC1224/AZ1212,"-")</f>
        <v>8.5390792315532624E-3</v>
      </c>
      <c r="BE1224" s="52">
        <v>7</v>
      </c>
      <c r="BF1224" s="64">
        <f>IFERROR(BE1224/BA1212,"-")</f>
        <v>0.11666666666666667</v>
      </c>
      <c r="BG1224" s="61">
        <f t="shared" si="222"/>
        <v>75209.428571428565</v>
      </c>
      <c r="BH1224" s="138"/>
      <c r="BI1224" s="150"/>
      <c r="BJ1224" s="103" t="s">
        <v>89</v>
      </c>
      <c r="BK1224" s="52">
        <f t="shared" si="214"/>
        <v>20211677</v>
      </c>
      <c r="BL1224" s="64">
        <f>IFERROR(BK1224/BH1212,"-")</f>
        <v>1.3493589651364922E-2</v>
      </c>
      <c r="BM1224" s="52">
        <f t="shared" si="215"/>
        <v>222</v>
      </c>
      <c r="BN1224" s="64">
        <f>IFERROR(BM1224/BI1212,"-")</f>
        <v>0.11746031746031746</v>
      </c>
      <c r="BO1224" s="61">
        <f t="shared" si="223"/>
        <v>91043.590090090089</v>
      </c>
    </row>
    <row r="1225" spans="2:67" s="106" customFormat="1">
      <c r="B1225" s="179"/>
      <c r="C1225" s="173"/>
      <c r="D1225" s="138"/>
      <c r="E1225" s="138"/>
      <c r="F1225" s="103" t="s">
        <v>91</v>
      </c>
      <c r="G1225" s="52">
        <v>0</v>
      </c>
      <c r="H1225" s="64">
        <f>IFERROR(G1225/D1212,"-")</f>
        <v>0</v>
      </c>
      <c r="I1225" s="52">
        <v>0</v>
      </c>
      <c r="J1225" s="64">
        <f>IFERROR(I1225/E1212,"-")</f>
        <v>0</v>
      </c>
      <c r="K1225" s="61" t="str">
        <f t="shared" si="216"/>
        <v>-</v>
      </c>
      <c r="L1225" s="138"/>
      <c r="M1225" s="138"/>
      <c r="N1225" s="103" t="s">
        <v>91</v>
      </c>
      <c r="O1225" s="52">
        <v>2307</v>
      </c>
      <c r="P1225" s="64">
        <f>IFERROR(O1225/L1212,"-")</f>
        <v>1.048247082787892E-4</v>
      </c>
      <c r="Q1225" s="52">
        <v>1</v>
      </c>
      <c r="R1225" s="64">
        <f>IFERROR(Q1225/M1212,"-")</f>
        <v>9.0909090909090912E-2</v>
      </c>
      <c r="S1225" s="61">
        <f t="shared" si="217"/>
        <v>2307</v>
      </c>
      <c r="T1225" s="138"/>
      <c r="U1225" s="138"/>
      <c r="V1225" s="103" t="s">
        <v>91</v>
      </c>
      <c r="W1225" s="52">
        <v>12492081</v>
      </c>
      <c r="X1225" s="50">
        <f>W1225/T1212</f>
        <v>2.5341448548946745E-2</v>
      </c>
      <c r="Y1225" s="52">
        <v>53</v>
      </c>
      <c r="Z1225" s="64">
        <f>IFERROR(Y1225/U1212,"-")</f>
        <v>6.8387096774193551E-2</v>
      </c>
      <c r="AA1225" s="61">
        <f t="shared" si="218"/>
        <v>235699.64150943398</v>
      </c>
      <c r="AB1225" s="138"/>
      <c r="AC1225" s="138"/>
      <c r="AD1225" s="103" t="s">
        <v>91</v>
      </c>
      <c r="AE1225" s="52">
        <v>6676674</v>
      </c>
      <c r="AF1225" s="64">
        <f>IFERROR(AE1225/AB1212,"-")</f>
        <v>1.7031438351090566E-2</v>
      </c>
      <c r="AG1225" s="52">
        <v>66</v>
      </c>
      <c r="AH1225" s="64">
        <f>IFERROR(AG1225/AC1212,"-")</f>
        <v>0.13750000000000001</v>
      </c>
      <c r="AI1225" s="61">
        <f t="shared" si="219"/>
        <v>101161.72727272728</v>
      </c>
      <c r="AJ1225" s="138"/>
      <c r="AK1225" s="138"/>
      <c r="AL1225" s="103" t="s">
        <v>91</v>
      </c>
      <c r="AM1225" s="52">
        <v>9602575</v>
      </c>
      <c r="AN1225" s="64">
        <f>IFERROR(AM1225/AJ1212,"-")</f>
        <v>2.7398906386293515E-2</v>
      </c>
      <c r="AO1225" s="52">
        <v>98</v>
      </c>
      <c r="AP1225" s="64">
        <f>IFERROR(AO1225/AK1212,"-")</f>
        <v>0.26344086021505375</v>
      </c>
      <c r="AQ1225" s="61">
        <f t="shared" si="220"/>
        <v>97985.459183673476</v>
      </c>
      <c r="AR1225" s="138"/>
      <c r="AS1225" s="138"/>
      <c r="AT1225" s="103" t="s">
        <v>91</v>
      </c>
      <c r="AU1225" s="52">
        <v>7494877</v>
      </c>
      <c r="AV1225" s="64">
        <f>IFERROR(AU1225/AR1212,"-")</f>
        <v>4.5222266107747697E-2</v>
      </c>
      <c r="AW1225" s="52">
        <v>55</v>
      </c>
      <c r="AX1225" s="64">
        <f>IFERROR(AW1225/AS1212,"-")</f>
        <v>0.29729729729729731</v>
      </c>
      <c r="AY1225" s="61">
        <f t="shared" si="221"/>
        <v>136270.49090909091</v>
      </c>
      <c r="AZ1225" s="138"/>
      <c r="BA1225" s="138"/>
      <c r="BB1225" s="103" t="s">
        <v>91</v>
      </c>
      <c r="BC1225" s="52">
        <v>7006473</v>
      </c>
      <c r="BD1225" s="64">
        <f>IFERROR(BC1225/AZ1212,"-")</f>
        <v>0.11364233982961612</v>
      </c>
      <c r="BE1225" s="52">
        <v>18</v>
      </c>
      <c r="BF1225" s="64">
        <f>IFERROR(BE1225/BA1212,"-")</f>
        <v>0.3</v>
      </c>
      <c r="BG1225" s="61">
        <f t="shared" si="222"/>
        <v>389248.5</v>
      </c>
      <c r="BH1225" s="138"/>
      <c r="BI1225" s="150"/>
      <c r="BJ1225" s="103" t="s">
        <v>91</v>
      </c>
      <c r="BK1225" s="52">
        <f t="shared" si="214"/>
        <v>43274987</v>
      </c>
      <c r="BL1225" s="64">
        <f>IFERROR(BK1225/BH1212,"-")</f>
        <v>2.889096816390602E-2</v>
      </c>
      <c r="BM1225" s="52">
        <f t="shared" si="215"/>
        <v>291</v>
      </c>
      <c r="BN1225" s="64">
        <f>IFERROR(BM1225/BI1212,"-")</f>
        <v>0.15396825396825398</v>
      </c>
      <c r="BO1225" s="61">
        <f t="shared" si="223"/>
        <v>148711.29553264604</v>
      </c>
    </row>
    <row r="1226" spans="2:67" s="106" customFormat="1">
      <c r="B1226" s="179"/>
      <c r="C1226" s="173"/>
      <c r="D1226" s="138"/>
      <c r="E1226" s="138"/>
      <c r="F1226" s="103" t="s">
        <v>95</v>
      </c>
      <c r="G1226" s="52">
        <v>30049</v>
      </c>
      <c r="H1226" s="64">
        <f>IFERROR(G1226/D1212,"-")</f>
        <v>2.3057220641541517E-3</v>
      </c>
      <c r="I1226" s="52">
        <v>1</v>
      </c>
      <c r="J1226" s="64">
        <f>IFERROR(I1226/E1212,"-")</f>
        <v>0.14285714285714285</v>
      </c>
      <c r="K1226" s="61">
        <f t="shared" si="216"/>
        <v>30049</v>
      </c>
      <c r="L1226" s="138"/>
      <c r="M1226" s="138"/>
      <c r="N1226" s="103" t="s">
        <v>95</v>
      </c>
      <c r="O1226" s="52">
        <v>0</v>
      </c>
      <c r="P1226" s="64">
        <f>IFERROR(O1226/L1212,"-")</f>
        <v>0</v>
      </c>
      <c r="Q1226" s="52">
        <v>0</v>
      </c>
      <c r="R1226" s="64">
        <f>IFERROR(Q1226/M1212,"-")</f>
        <v>0</v>
      </c>
      <c r="S1226" s="61" t="str">
        <f t="shared" si="217"/>
        <v>-</v>
      </c>
      <c r="T1226" s="138"/>
      <c r="U1226" s="138"/>
      <c r="V1226" s="103" t="s">
        <v>95</v>
      </c>
      <c r="W1226" s="52">
        <v>2087882</v>
      </c>
      <c r="X1226" s="50">
        <f>W1226/T1212</f>
        <v>4.2354796033800953E-3</v>
      </c>
      <c r="Y1226" s="52">
        <v>44</v>
      </c>
      <c r="Z1226" s="64">
        <f>IFERROR(Y1226/U1212,"-")</f>
        <v>5.67741935483871E-2</v>
      </c>
      <c r="AA1226" s="61">
        <f t="shared" si="218"/>
        <v>47451.86363636364</v>
      </c>
      <c r="AB1226" s="138"/>
      <c r="AC1226" s="138"/>
      <c r="AD1226" s="103" t="s">
        <v>95</v>
      </c>
      <c r="AE1226" s="52">
        <v>835611</v>
      </c>
      <c r="AF1226" s="64">
        <f>IFERROR(AE1226/AB1212,"-")</f>
        <v>2.1315489167200823E-3</v>
      </c>
      <c r="AG1226" s="52">
        <v>31</v>
      </c>
      <c r="AH1226" s="64">
        <f>IFERROR(AG1226/AC1212,"-")</f>
        <v>6.458333333333334E-2</v>
      </c>
      <c r="AI1226" s="61">
        <f t="shared" si="219"/>
        <v>26955.193548387098</v>
      </c>
      <c r="AJ1226" s="138"/>
      <c r="AK1226" s="138"/>
      <c r="AL1226" s="103" t="s">
        <v>95</v>
      </c>
      <c r="AM1226" s="52">
        <v>3395076</v>
      </c>
      <c r="AN1226" s="64">
        <f>IFERROR(AM1226/AJ1212,"-")</f>
        <v>9.6871276192429471E-3</v>
      </c>
      <c r="AO1226" s="52">
        <v>26</v>
      </c>
      <c r="AP1226" s="64">
        <f>IFERROR(AO1226/AK1212,"-")</f>
        <v>6.9892473118279563E-2</v>
      </c>
      <c r="AQ1226" s="61">
        <f t="shared" si="220"/>
        <v>130579.84615384616</v>
      </c>
      <c r="AR1226" s="138"/>
      <c r="AS1226" s="138"/>
      <c r="AT1226" s="103" t="s">
        <v>95</v>
      </c>
      <c r="AU1226" s="52">
        <v>710114</v>
      </c>
      <c r="AV1226" s="64">
        <f>IFERROR(AU1226/AR1212,"-")</f>
        <v>4.2846552751749159E-3</v>
      </c>
      <c r="AW1226" s="52">
        <v>12</v>
      </c>
      <c r="AX1226" s="64">
        <f>IFERROR(AW1226/AS1212,"-")</f>
        <v>6.4864864864864868E-2</v>
      </c>
      <c r="AY1226" s="61">
        <f t="shared" si="221"/>
        <v>59176.166666666664</v>
      </c>
      <c r="AZ1226" s="138"/>
      <c r="BA1226" s="138"/>
      <c r="BB1226" s="103" t="s">
        <v>95</v>
      </c>
      <c r="BC1226" s="52">
        <v>3905</v>
      </c>
      <c r="BD1226" s="64">
        <f>IFERROR(BC1226/AZ1212,"-")</f>
        <v>6.3337621801247353E-5</v>
      </c>
      <c r="BE1226" s="52">
        <v>1</v>
      </c>
      <c r="BF1226" s="64">
        <f>IFERROR(BE1226/BA1212,"-")</f>
        <v>1.6666666666666666E-2</v>
      </c>
      <c r="BG1226" s="61">
        <f t="shared" si="222"/>
        <v>3905</v>
      </c>
      <c r="BH1226" s="138"/>
      <c r="BI1226" s="150"/>
      <c r="BJ1226" s="103" t="s">
        <v>95</v>
      </c>
      <c r="BK1226" s="52">
        <f t="shared" si="214"/>
        <v>7062637</v>
      </c>
      <c r="BL1226" s="64">
        <f>IFERROR(BK1226/BH1212,"-")</f>
        <v>4.7151122360874357E-3</v>
      </c>
      <c r="BM1226" s="52">
        <f t="shared" si="215"/>
        <v>115</v>
      </c>
      <c r="BN1226" s="64">
        <f>IFERROR(BM1226/BI1212,"-")</f>
        <v>6.0846560846560843E-2</v>
      </c>
      <c r="BO1226" s="61">
        <f t="shared" si="223"/>
        <v>61414.234782608699</v>
      </c>
    </row>
    <row r="1227" spans="2:67" s="106" customFormat="1">
      <c r="B1227" s="179"/>
      <c r="C1227" s="173"/>
      <c r="D1227" s="138"/>
      <c r="E1227" s="138"/>
      <c r="F1227" s="104" t="s">
        <v>93</v>
      </c>
      <c r="G1227" s="55">
        <v>2501</v>
      </c>
      <c r="H1227" s="65">
        <f>IFERROR(G1227/D1212,"-")</f>
        <v>1.9190691478749821E-4</v>
      </c>
      <c r="I1227" s="55">
        <v>1</v>
      </c>
      <c r="J1227" s="65">
        <f>IFERROR(I1227/E1212,"-")</f>
        <v>0.14285714285714285</v>
      </c>
      <c r="K1227" s="62">
        <f t="shared" si="216"/>
        <v>2501</v>
      </c>
      <c r="L1227" s="138"/>
      <c r="M1227" s="138"/>
      <c r="N1227" s="104" t="s">
        <v>93</v>
      </c>
      <c r="O1227" s="55">
        <v>100980</v>
      </c>
      <c r="P1227" s="65">
        <f>IFERROR(O1227/L1212,"-")</f>
        <v>4.5882960736853629E-3</v>
      </c>
      <c r="Q1227" s="55">
        <v>1</v>
      </c>
      <c r="R1227" s="65">
        <f>IFERROR(Q1227/M1212,"-")</f>
        <v>9.0909090909090912E-2</v>
      </c>
      <c r="S1227" s="62">
        <f t="shared" si="217"/>
        <v>100980</v>
      </c>
      <c r="T1227" s="138"/>
      <c r="U1227" s="138"/>
      <c r="V1227" s="104" t="s">
        <v>93</v>
      </c>
      <c r="W1227" s="55">
        <v>1507992</v>
      </c>
      <c r="X1227" s="53">
        <f>W1227/T1212</f>
        <v>3.059114144410631E-3</v>
      </c>
      <c r="Y1227" s="55">
        <v>48</v>
      </c>
      <c r="Z1227" s="65">
        <f>IFERROR(Y1227/U1212,"-")</f>
        <v>6.1935483870967742E-2</v>
      </c>
      <c r="AA1227" s="62">
        <f t="shared" si="218"/>
        <v>31416.5</v>
      </c>
      <c r="AB1227" s="138"/>
      <c r="AC1227" s="138"/>
      <c r="AD1227" s="104" t="s">
        <v>93</v>
      </c>
      <c r="AE1227" s="55">
        <v>1759004</v>
      </c>
      <c r="AF1227" s="65">
        <f>IFERROR(AE1227/AB1212,"-")</f>
        <v>4.4870197624328687E-3</v>
      </c>
      <c r="AG1227" s="55">
        <v>40</v>
      </c>
      <c r="AH1227" s="65">
        <f>IFERROR(AG1227/AC1212,"-")</f>
        <v>8.3333333333333329E-2</v>
      </c>
      <c r="AI1227" s="62">
        <f t="shared" si="219"/>
        <v>43975.1</v>
      </c>
      <c r="AJ1227" s="138"/>
      <c r="AK1227" s="138"/>
      <c r="AL1227" s="104" t="s">
        <v>93</v>
      </c>
      <c r="AM1227" s="55">
        <v>2585325</v>
      </c>
      <c r="AN1227" s="65">
        <f>IFERROR(AM1227/AJ1212,"-")</f>
        <v>7.3766752827386694E-3</v>
      </c>
      <c r="AO1227" s="55">
        <v>41</v>
      </c>
      <c r="AP1227" s="65">
        <f>IFERROR(AO1227/AK1212,"-")</f>
        <v>0.11021505376344086</v>
      </c>
      <c r="AQ1227" s="62">
        <f t="shared" si="220"/>
        <v>63056.707317073167</v>
      </c>
      <c r="AR1227" s="138"/>
      <c r="AS1227" s="138"/>
      <c r="AT1227" s="104" t="s">
        <v>93</v>
      </c>
      <c r="AU1227" s="55">
        <v>260335</v>
      </c>
      <c r="AV1227" s="65">
        <f>IFERROR(AU1227/AR1212,"-")</f>
        <v>1.5707981127856395E-3</v>
      </c>
      <c r="AW1227" s="55">
        <v>22</v>
      </c>
      <c r="AX1227" s="65">
        <f>IFERROR(AW1227/AS1212,"-")</f>
        <v>0.11891891891891893</v>
      </c>
      <c r="AY1227" s="62">
        <f t="shared" si="221"/>
        <v>11833.40909090909</v>
      </c>
      <c r="AZ1227" s="138"/>
      <c r="BA1227" s="138"/>
      <c r="BB1227" s="104" t="s">
        <v>93</v>
      </c>
      <c r="BC1227" s="55">
        <v>358941</v>
      </c>
      <c r="BD1227" s="65">
        <f>IFERROR(BC1227/AZ1212,"-")</f>
        <v>5.8218871464690205E-3</v>
      </c>
      <c r="BE1227" s="55">
        <v>17</v>
      </c>
      <c r="BF1227" s="65">
        <f>IFERROR(BE1227/BA1212,"-")</f>
        <v>0.28333333333333333</v>
      </c>
      <c r="BG1227" s="62">
        <f t="shared" si="222"/>
        <v>21114.176470588234</v>
      </c>
      <c r="BH1227" s="138"/>
      <c r="BI1227" s="150"/>
      <c r="BJ1227" s="104" t="s">
        <v>93</v>
      </c>
      <c r="BK1227" s="55">
        <f t="shared" si="214"/>
        <v>6575078</v>
      </c>
      <c r="BL1227" s="65">
        <f>IFERROR(BK1227/BH1212,"-")</f>
        <v>4.3896112360056602E-3</v>
      </c>
      <c r="BM1227" s="55">
        <f t="shared" si="215"/>
        <v>170</v>
      </c>
      <c r="BN1227" s="65">
        <f>IFERROR(BM1227/BI1212,"-")</f>
        <v>8.9947089947089942E-2</v>
      </c>
      <c r="BO1227" s="62">
        <f t="shared" si="223"/>
        <v>38676.929411764708</v>
      </c>
    </row>
    <row r="1228" spans="2:67" s="106" customFormat="1">
      <c r="B1228" s="179"/>
      <c r="C1228" s="174"/>
      <c r="D1228" s="139"/>
      <c r="E1228" s="139"/>
      <c r="F1228" s="105" t="s">
        <v>101</v>
      </c>
      <c r="G1228" s="56">
        <f>SUM(G1212:G1227)</f>
        <v>432530</v>
      </c>
      <c r="H1228" s="65">
        <f>IFERROR(G1228/D1212,"-")</f>
        <v>3.3188923571785926E-2</v>
      </c>
      <c r="I1228" s="55">
        <v>5</v>
      </c>
      <c r="J1228" s="65">
        <f>IFERROR(I1228/E1212,"-")</f>
        <v>0.7142857142857143</v>
      </c>
      <c r="K1228" s="62">
        <f t="shared" si="216"/>
        <v>86506</v>
      </c>
      <c r="L1228" s="139"/>
      <c r="M1228" s="139"/>
      <c r="N1228" s="105" t="s">
        <v>101</v>
      </c>
      <c r="O1228" s="56">
        <f>SUM(O1212:O1227)</f>
        <v>6417426</v>
      </c>
      <c r="P1228" s="65">
        <f>IFERROR(O1228/L1212,"-")</f>
        <v>0.2915928948204235</v>
      </c>
      <c r="Q1228" s="55">
        <v>9</v>
      </c>
      <c r="R1228" s="65">
        <f>IFERROR(Q1228/M1212,"-")</f>
        <v>0.81818181818181823</v>
      </c>
      <c r="S1228" s="62">
        <f t="shared" si="217"/>
        <v>713047.33333333337</v>
      </c>
      <c r="T1228" s="139"/>
      <c r="U1228" s="139"/>
      <c r="V1228" s="105" t="s">
        <v>101</v>
      </c>
      <c r="W1228" s="56">
        <f>SUM(W1212:W1227)</f>
        <v>78892260</v>
      </c>
      <c r="X1228" s="53">
        <f>W1228/T1212</f>
        <v>0.16004092094024441</v>
      </c>
      <c r="Y1228" s="55">
        <v>509</v>
      </c>
      <c r="Z1228" s="65">
        <f>IFERROR(Y1228/U1212,"-")</f>
        <v>0.65677419354838706</v>
      </c>
      <c r="AA1228" s="62">
        <f t="shared" si="218"/>
        <v>154994.61689587426</v>
      </c>
      <c r="AB1228" s="139"/>
      <c r="AC1228" s="139"/>
      <c r="AD1228" s="105" t="s">
        <v>101</v>
      </c>
      <c r="AE1228" s="56">
        <f>SUM(AE1212:AE1227)</f>
        <v>74633273</v>
      </c>
      <c r="AF1228" s="65">
        <f>IFERROR(AE1228/AB1212,"-")</f>
        <v>0.19038101726093143</v>
      </c>
      <c r="AG1228" s="55">
        <v>375</v>
      </c>
      <c r="AH1228" s="65">
        <f>IFERROR(AG1228/AC1212,"-")</f>
        <v>0.78125</v>
      </c>
      <c r="AI1228" s="62">
        <f t="shared" si="219"/>
        <v>199022.06133333335</v>
      </c>
      <c r="AJ1228" s="139"/>
      <c r="AK1228" s="139"/>
      <c r="AL1228" s="105" t="s">
        <v>101</v>
      </c>
      <c r="AM1228" s="56">
        <f>SUM(AM1212:AM1227)</f>
        <v>80416510</v>
      </c>
      <c r="AN1228" s="65">
        <f>IFERROR(AM1228/AJ1212,"-")</f>
        <v>0.22945141583402748</v>
      </c>
      <c r="AO1228" s="55">
        <v>301</v>
      </c>
      <c r="AP1228" s="65">
        <f>IFERROR(AO1228/AK1212,"-")</f>
        <v>0.80913978494623651</v>
      </c>
      <c r="AQ1228" s="62">
        <f t="shared" si="220"/>
        <v>267164.48504983389</v>
      </c>
      <c r="AR1228" s="139"/>
      <c r="AS1228" s="139"/>
      <c r="AT1228" s="105" t="s">
        <v>101</v>
      </c>
      <c r="AU1228" s="56">
        <f>SUM(AU1212:AU1227)</f>
        <v>56961392</v>
      </c>
      <c r="AV1228" s="65">
        <f>IFERROR(AU1228/AR1212,"-")</f>
        <v>0.3436911942506502</v>
      </c>
      <c r="AW1228" s="55">
        <v>153</v>
      </c>
      <c r="AX1228" s="65">
        <f>IFERROR(AW1228/AS1212,"-")</f>
        <v>0.82702702702702702</v>
      </c>
      <c r="AY1228" s="62">
        <f t="shared" si="221"/>
        <v>372296.67973856209</v>
      </c>
      <c r="AZ1228" s="139"/>
      <c r="BA1228" s="139"/>
      <c r="BB1228" s="105" t="s">
        <v>101</v>
      </c>
      <c r="BC1228" s="56">
        <f>SUM(BC1212:BC1227)</f>
        <v>16850141</v>
      </c>
      <c r="BD1228" s="65">
        <f>IFERROR(BC1228/AZ1212,"-")</f>
        <v>0.27330290856739869</v>
      </c>
      <c r="BE1228" s="55">
        <v>50</v>
      </c>
      <c r="BF1228" s="65">
        <f>IFERROR(BE1228/BA1212,"-")</f>
        <v>0.83333333333333337</v>
      </c>
      <c r="BG1228" s="62">
        <f t="shared" si="222"/>
        <v>337002.82</v>
      </c>
      <c r="BH1228" s="139"/>
      <c r="BI1228" s="151"/>
      <c r="BJ1228" s="105" t="s">
        <v>101</v>
      </c>
      <c r="BK1228" s="56">
        <f t="shared" si="214"/>
        <v>314603532</v>
      </c>
      <c r="BL1228" s="65">
        <f>IFERROR(BK1228/BH1212,"-")</f>
        <v>0.21003358423341384</v>
      </c>
      <c r="BM1228" s="56">
        <f t="shared" si="215"/>
        <v>1402</v>
      </c>
      <c r="BN1228" s="65">
        <f>IFERROR(BM1228/BI1212,"-")</f>
        <v>0.74179894179894179</v>
      </c>
      <c r="BO1228" s="62">
        <f t="shared" si="223"/>
        <v>224396.242510699</v>
      </c>
    </row>
    <row r="1229" spans="2:67" s="106" customFormat="1">
      <c r="B1229" s="179">
        <v>73</v>
      </c>
      <c r="C1229" s="172" t="s">
        <v>32</v>
      </c>
      <c r="D1229" s="137">
        <v>351350</v>
      </c>
      <c r="E1229" s="137">
        <v>2</v>
      </c>
      <c r="F1229" s="101" t="s">
        <v>66</v>
      </c>
      <c r="G1229" s="48">
        <v>0</v>
      </c>
      <c r="H1229" s="63">
        <f>IFERROR(G1229/D1229,"-")</f>
        <v>0</v>
      </c>
      <c r="I1229" s="48">
        <v>0</v>
      </c>
      <c r="J1229" s="63">
        <f>IFERROR(I1229/E1229,"-")</f>
        <v>0</v>
      </c>
      <c r="K1229" s="60" t="str">
        <f t="shared" si="216"/>
        <v>-</v>
      </c>
      <c r="L1229" s="137">
        <v>17947860</v>
      </c>
      <c r="M1229" s="137">
        <v>10</v>
      </c>
      <c r="N1229" s="101" t="s">
        <v>66</v>
      </c>
      <c r="O1229" s="48">
        <v>117661</v>
      </c>
      <c r="P1229" s="63">
        <f>IFERROR(O1229/L1229,"-")</f>
        <v>6.5557119344590385E-3</v>
      </c>
      <c r="Q1229" s="48">
        <v>3</v>
      </c>
      <c r="R1229" s="63">
        <f>IFERROR(Q1229/M1229,"-")</f>
        <v>0.3</v>
      </c>
      <c r="S1229" s="60">
        <f t="shared" si="217"/>
        <v>39220.333333333336</v>
      </c>
      <c r="T1229" s="137">
        <v>642022210</v>
      </c>
      <c r="U1229" s="137">
        <v>1046</v>
      </c>
      <c r="V1229" s="101" t="s">
        <v>66</v>
      </c>
      <c r="W1229" s="48">
        <v>16374229</v>
      </c>
      <c r="X1229" s="46">
        <f>W1229/T1229</f>
        <v>2.5504147278643211E-2</v>
      </c>
      <c r="Y1229" s="48">
        <v>157</v>
      </c>
      <c r="Z1229" s="63">
        <f>IFERROR(Y1229/U1229,"-")</f>
        <v>0.15009560229445507</v>
      </c>
      <c r="AA1229" s="60">
        <f t="shared" si="218"/>
        <v>104294.45222929936</v>
      </c>
      <c r="AB1229" s="137">
        <v>687356010</v>
      </c>
      <c r="AC1229" s="137">
        <v>771</v>
      </c>
      <c r="AD1229" s="101" t="s">
        <v>66</v>
      </c>
      <c r="AE1229" s="48">
        <v>13621769</v>
      </c>
      <c r="AF1229" s="63">
        <f>IFERROR(AE1229/AB1229,"-")</f>
        <v>1.9817632786829055E-2</v>
      </c>
      <c r="AG1229" s="48">
        <v>148</v>
      </c>
      <c r="AH1229" s="63">
        <f>IFERROR(AG1229/AC1229,"-")</f>
        <v>0.191958495460441</v>
      </c>
      <c r="AI1229" s="60">
        <f t="shared" si="219"/>
        <v>92038.979729729734</v>
      </c>
      <c r="AJ1229" s="137">
        <v>444226410</v>
      </c>
      <c r="AK1229" s="137">
        <v>504</v>
      </c>
      <c r="AL1229" s="101" t="s">
        <v>66</v>
      </c>
      <c r="AM1229" s="48">
        <v>10788199</v>
      </c>
      <c r="AN1229" s="63">
        <f>IFERROR(AM1229/AJ1229,"-")</f>
        <v>2.4285361601981297E-2</v>
      </c>
      <c r="AO1229" s="48">
        <v>122</v>
      </c>
      <c r="AP1229" s="63">
        <f>IFERROR(AO1229/AK1229,"-")</f>
        <v>0.24206349206349206</v>
      </c>
      <c r="AQ1229" s="60">
        <f t="shared" si="220"/>
        <v>88427.860655737706</v>
      </c>
      <c r="AR1229" s="137">
        <v>259247540</v>
      </c>
      <c r="AS1229" s="137">
        <v>258</v>
      </c>
      <c r="AT1229" s="101" t="s">
        <v>66</v>
      </c>
      <c r="AU1229" s="48">
        <v>16114604</v>
      </c>
      <c r="AV1229" s="63">
        <f>IFERROR(AU1229/AR1229,"-")</f>
        <v>6.2159139484987976E-2</v>
      </c>
      <c r="AW1229" s="48">
        <v>56</v>
      </c>
      <c r="AX1229" s="63">
        <f>IFERROR(AW1229/AS1229,"-")</f>
        <v>0.21705426356589147</v>
      </c>
      <c r="AY1229" s="60">
        <f t="shared" si="221"/>
        <v>287760.78571428574</v>
      </c>
      <c r="AZ1229" s="137">
        <v>105967020</v>
      </c>
      <c r="BA1229" s="137">
        <v>96</v>
      </c>
      <c r="BB1229" s="101" t="s">
        <v>66</v>
      </c>
      <c r="BC1229" s="48">
        <v>5085308</v>
      </c>
      <c r="BD1229" s="63">
        <f>IFERROR(BC1229/AZ1229,"-")</f>
        <v>4.7989534857165936E-2</v>
      </c>
      <c r="BE1229" s="48">
        <v>22</v>
      </c>
      <c r="BF1229" s="63">
        <f>IFERROR(BE1229/BA1229,"-")</f>
        <v>0.22916666666666666</v>
      </c>
      <c r="BG1229" s="60">
        <f t="shared" si="222"/>
        <v>231150.36363636365</v>
      </c>
      <c r="BH1229" s="137">
        <f>SUM(D1229,L1229,T1229,AB1229,AJ1229,AR1229,AZ1229)</f>
        <v>2157118400</v>
      </c>
      <c r="BI1229" s="149">
        <f>SUM(E1229,M1229,U1229,AC1229,AK1229,AS1229,BA1229)</f>
        <v>2687</v>
      </c>
      <c r="BJ1229" s="101" t="s">
        <v>66</v>
      </c>
      <c r="BK1229" s="48">
        <f t="shared" si="214"/>
        <v>62101770</v>
      </c>
      <c r="BL1229" s="63">
        <f>IFERROR(BK1229/BH1229,"-")</f>
        <v>2.8789226405004011E-2</v>
      </c>
      <c r="BM1229" s="48">
        <f t="shared" si="215"/>
        <v>508</v>
      </c>
      <c r="BN1229" s="63">
        <f>IFERROR(BM1229/BI1229,"-")</f>
        <v>0.1890584294752512</v>
      </c>
      <c r="BO1229" s="60">
        <f t="shared" si="223"/>
        <v>122247.57874015748</v>
      </c>
    </row>
    <row r="1230" spans="2:67" s="106" customFormat="1">
      <c r="B1230" s="179"/>
      <c r="C1230" s="173"/>
      <c r="D1230" s="138"/>
      <c r="E1230" s="138"/>
      <c r="F1230" s="102" t="s">
        <v>68</v>
      </c>
      <c r="G1230" s="52">
        <v>0</v>
      </c>
      <c r="H1230" s="64">
        <f>IFERROR(G1230/D1229,"-")</f>
        <v>0</v>
      </c>
      <c r="I1230" s="52">
        <v>0</v>
      </c>
      <c r="J1230" s="64">
        <f>IFERROR(I1230/E1229,"-")</f>
        <v>0</v>
      </c>
      <c r="K1230" s="61" t="str">
        <f t="shared" si="216"/>
        <v>-</v>
      </c>
      <c r="L1230" s="138"/>
      <c r="M1230" s="138"/>
      <c r="N1230" s="102" t="s">
        <v>68</v>
      </c>
      <c r="O1230" s="52">
        <v>33077</v>
      </c>
      <c r="P1230" s="64">
        <f>IFERROR(O1230/L1229,"-")</f>
        <v>1.8429495215585591E-3</v>
      </c>
      <c r="Q1230" s="52">
        <v>1</v>
      </c>
      <c r="R1230" s="64">
        <f>IFERROR(Q1230/M1229,"-")</f>
        <v>0.1</v>
      </c>
      <c r="S1230" s="61">
        <f t="shared" si="217"/>
        <v>33077</v>
      </c>
      <c r="T1230" s="138"/>
      <c r="U1230" s="138"/>
      <c r="V1230" s="102" t="s">
        <v>68</v>
      </c>
      <c r="W1230" s="52">
        <v>15832635</v>
      </c>
      <c r="X1230" s="50">
        <f>W1230/T1229</f>
        <v>2.4660572100768913E-2</v>
      </c>
      <c r="Y1230" s="52">
        <v>197</v>
      </c>
      <c r="Z1230" s="64">
        <f>IFERROR(Y1230/U1229,"-")</f>
        <v>0.18833652007648183</v>
      </c>
      <c r="AA1230" s="61">
        <f t="shared" si="218"/>
        <v>80368.705583756338</v>
      </c>
      <c r="AB1230" s="138"/>
      <c r="AC1230" s="138"/>
      <c r="AD1230" s="102" t="s">
        <v>68</v>
      </c>
      <c r="AE1230" s="52">
        <v>15802492</v>
      </c>
      <c r="AF1230" s="64">
        <f>IFERROR(AE1230/AB1229,"-")</f>
        <v>2.2990257988724068E-2</v>
      </c>
      <c r="AG1230" s="52">
        <v>174</v>
      </c>
      <c r="AH1230" s="64">
        <f>IFERROR(AG1230/AC1229,"-")</f>
        <v>0.22568093385214008</v>
      </c>
      <c r="AI1230" s="61">
        <f t="shared" si="219"/>
        <v>90818.919540229879</v>
      </c>
      <c r="AJ1230" s="138"/>
      <c r="AK1230" s="138"/>
      <c r="AL1230" s="102" t="s">
        <v>68</v>
      </c>
      <c r="AM1230" s="52">
        <v>11206933</v>
      </c>
      <c r="AN1230" s="64">
        <f>IFERROR(AM1230/AJ1229,"-")</f>
        <v>2.5227975527164177E-2</v>
      </c>
      <c r="AO1230" s="52">
        <v>113</v>
      </c>
      <c r="AP1230" s="64">
        <f>IFERROR(AO1230/AK1229,"-")</f>
        <v>0.22420634920634921</v>
      </c>
      <c r="AQ1230" s="61">
        <f t="shared" si="220"/>
        <v>99176.398230088496</v>
      </c>
      <c r="AR1230" s="138"/>
      <c r="AS1230" s="138"/>
      <c r="AT1230" s="102" t="s">
        <v>68</v>
      </c>
      <c r="AU1230" s="52">
        <v>4647634</v>
      </c>
      <c r="AV1230" s="64">
        <f>IFERROR(AU1230/AR1229,"-")</f>
        <v>1.7927398655354646E-2</v>
      </c>
      <c r="AW1230" s="52">
        <v>65</v>
      </c>
      <c r="AX1230" s="64">
        <f>IFERROR(AW1230/AS1229,"-")</f>
        <v>0.25193798449612403</v>
      </c>
      <c r="AY1230" s="61">
        <f t="shared" si="221"/>
        <v>71502.061538461538</v>
      </c>
      <c r="AZ1230" s="138"/>
      <c r="BA1230" s="138"/>
      <c r="BB1230" s="102" t="s">
        <v>68</v>
      </c>
      <c r="BC1230" s="52">
        <v>3189077</v>
      </c>
      <c r="BD1230" s="64">
        <f>IFERROR(BC1230/AZ1229,"-")</f>
        <v>3.0094995593912145E-2</v>
      </c>
      <c r="BE1230" s="52">
        <v>26</v>
      </c>
      <c r="BF1230" s="64">
        <f>IFERROR(BE1230/BA1229,"-")</f>
        <v>0.27083333333333331</v>
      </c>
      <c r="BG1230" s="61">
        <f t="shared" si="222"/>
        <v>122656.80769230769</v>
      </c>
      <c r="BH1230" s="138"/>
      <c r="BI1230" s="150"/>
      <c r="BJ1230" s="102" t="s">
        <v>68</v>
      </c>
      <c r="BK1230" s="52">
        <f t="shared" si="214"/>
        <v>50711848</v>
      </c>
      <c r="BL1230" s="64">
        <f>IFERROR(BK1230/BH1229,"-")</f>
        <v>2.350907024853156E-2</v>
      </c>
      <c r="BM1230" s="52">
        <f t="shared" si="215"/>
        <v>576</v>
      </c>
      <c r="BN1230" s="64">
        <f>IFERROR(BM1230/BI1229,"-")</f>
        <v>0.21436546334201712</v>
      </c>
      <c r="BO1230" s="61">
        <f t="shared" si="223"/>
        <v>88041.402777777781</v>
      </c>
    </row>
    <row r="1231" spans="2:67" s="106" customFormat="1">
      <c r="B1231" s="179"/>
      <c r="C1231" s="173"/>
      <c r="D1231" s="138"/>
      <c r="E1231" s="138"/>
      <c r="F1231" s="103" t="s">
        <v>70</v>
      </c>
      <c r="G1231" s="52">
        <v>0</v>
      </c>
      <c r="H1231" s="64">
        <f>IFERROR(G1231/D1229,"-")</f>
        <v>0</v>
      </c>
      <c r="I1231" s="52">
        <v>0</v>
      </c>
      <c r="J1231" s="64">
        <f>IFERROR(I1231/E1229,"-")</f>
        <v>0</v>
      </c>
      <c r="K1231" s="61" t="str">
        <f t="shared" si="216"/>
        <v>-</v>
      </c>
      <c r="L1231" s="138"/>
      <c r="M1231" s="138"/>
      <c r="N1231" s="103" t="s">
        <v>70</v>
      </c>
      <c r="O1231" s="52">
        <v>14016</v>
      </c>
      <c r="P1231" s="64">
        <f>IFERROR(O1231/L1229,"-")</f>
        <v>7.8092875696601153E-4</v>
      </c>
      <c r="Q1231" s="52">
        <v>2</v>
      </c>
      <c r="R1231" s="64">
        <f>IFERROR(Q1231/M1229,"-")</f>
        <v>0.2</v>
      </c>
      <c r="S1231" s="61">
        <f t="shared" si="217"/>
        <v>7008</v>
      </c>
      <c r="T1231" s="138"/>
      <c r="U1231" s="138"/>
      <c r="V1231" s="103" t="s">
        <v>70</v>
      </c>
      <c r="W1231" s="52">
        <v>5965756</v>
      </c>
      <c r="X1231" s="50">
        <f>W1231/T1229</f>
        <v>9.2921333671618627E-3</v>
      </c>
      <c r="Y1231" s="52">
        <v>199</v>
      </c>
      <c r="Z1231" s="64">
        <f>IFERROR(Y1231/U1229,"-")</f>
        <v>0.19024856596558318</v>
      </c>
      <c r="AA1231" s="61">
        <f t="shared" si="218"/>
        <v>29978.673366834169</v>
      </c>
      <c r="AB1231" s="138"/>
      <c r="AC1231" s="138"/>
      <c r="AD1231" s="103" t="s">
        <v>70</v>
      </c>
      <c r="AE1231" s="52">
        <v>6932730</v>
      </c>
      <c r="AF1231" s="64">
        <f>IFERROR(AE1231/AB1229,"-")</f>
        <v>1.00860833383853E-2</v>
      </c>
      <c r="AG1231" s="52">
        <v>183</v>
      </c>
      <c r="AH1231" s="64">
        <f>IFERROR(AG1231/AC1229,"-")</f>
        <v>0.23735408560311283</v>
      </c>
      <c r="AI1231" s="61">
        <f t="shared" si="219"/>
        <v>37883.770491803276</v>
      </c>
      <c r="AJ1231" s="138"/>
      <c r="AK1231" s="138"/>
      <c r="AL1231" s="103" t="s">
        <v>70</v>
      </c>
      <c r="AM1231" s="52">
        <v>9486975</v>
      </c>
      <c r="AN1231" s="64">
        <f>IFERROR(AM1231/AJ1229,"-")</f>
        <v>2.1356170606785851E-2</v>
      </c>
      <c r="AO1231" s="52">
        <v>141</v>
      </c>
      <c r="AP1231" s="64">
        <f>IFERROR(AO1231/AK1229,"-")</f>
        <v>0.27976190476190477</v>
      </c>
      <c r="AQ1231" s="61">
        <f t="shared" si="220"/>
        <v>67283.51063829787</v>
      </c>
      <c r="AR1231" s="138"/>
      <c r="AS1231" s="138"/>
      <c r="AT1231" s="103" t="s">
        <v>70</v>
      </c>
      <c r="AU1231" s="52">
        <v>2620590</v>
      </c>
      <c r="AV1231" s="64">
        <f>IFERROR(AU1231/AR1229,"-")</f>
        <v>1.0108446930682543E-2</v>
      </c>
      <c r="AW1231" s="52">
        <v>61</v>
      </c>
      <c r="AX1231" s="64">
        <f>IFERROR(AW1231/AS1229,"-")</f>
        <v>0.23643410852713179</v>
      </c>
      <c r="AY1231" s="61">
        <f t="shared" si="221"/>
        <v>42960.491803278688</v>
      </c>
      <c r="AZ1231" s="138"/>
      <c r="BA1231" s="138"/>
      <c r="BB1231" s="103" t="s">
        <v>70</v>
      </c>
      <c r="BC1231" s="52">
        <v>312588</v>
      </c>
      <c r="BD1231" s="64">
        <f>IFERROR(BC1231/AZ1229,"-")</f>
        <v>2.9498611926616412E-3</v>
      </c>
      <c r="BE1231" s="52">
        <v>19</v>
      </c>
      <c r="BF1231" s="64">
        <f>IFERROR(BE1231/BA1229,"-")</f>
        <v>0.19791666666666666</v>
      </c>
      <c r="BG1231" s="61">
        <f t="shared" si="222"/>
        <v>16452</v>
      </c>
      <c r="BH1231" s="138"/>
      <c r="BI1231" s="150"/>
      <c r="BJ1231" s="103" t="s">
        <v>70</v>
      </c>
      <c r="BK1231" s="52">
        <f t="shared" si="214"/>
        <v>25332655</v>
      </c>
      <c r="BL1231" s="64">
        <f>IFERROR(BK1231/BH1229,"-")</f>
        <v>1.1743748048322244E-2</v>
      </c>
      <c r="BM1231" s="52">
        <f t="shared" si="215"/>
        <v>605</v>
      </c>
      <c r="BN1231" s="64">
        <f>IFERROR(BM1231/BI1229,"-")</f>
        <v>0.22515816896166729</v>
      </c>
      <c r="BO1231" s="61">
        <f t="shared" si="223"/>
        <v>41872.157024793385</v>
      </c>
    </row>
    <row r="1232" spans="2:67" s="106" customFormat="1">
      <c r="B1232" s="179"/>
      <c r="C1232" s="173"/>
      <c r="D1232" s="138"/>
      <c r="E1232" s="138"/>
      <c r="F1232" s="103" t="s">
        <v>72</v>
      </c>
      <c r="G1232" s="52">
        <v>0</v>
      </c>
      <c r="H1232" s="64">
        <f>IFERROR(G1232/D1229,"-")</f>
        <v>0</v>
      </c>
      <c r="I1232" s="52">
        <v>0</v>
      </c>
      <c r="J1232" s="64">
        <f>IFERROR(I1232/E1229,"-")</f>
        <v>0</v>
      </c>
      <c r="K1232" s="61" t="str">
        <f t="shared" si="216"/>
        <v>-</v>
      </c>
      <c r="L1232" s="138"/>
      <c r="M1232" s="138"/>
      <c r="N1232" s="103" t="s">
        <v>72</v>
      </c>
      <c r="O1232" s="52">
        <v>7896</v>
      </c>
      <c r="P1232" s="64">
        <f>IFERROR(O1232/L1229,"-")</f>
        <v>4.3994102918119485E-4</v>
      </c>
      <c r="Q1232" s="52">
        <v>2</v>
      </c>
      <c r="R1232" s="64">
        <f>IFERROR(Q1232/M1229,"-")</f>
        <v>0.2</v>
      </c>
      <c r="S1232" s="61">
        <f t="shared" si="217"/>
        <v>3948</v>
      </c>
      <c r="T1232" s="138"/>
      <c r="U1232" s="138"/>
      <c r="V1232" s="103" t="s">
        <v>72</v>
      </c>
      <c r="W1232" s="52">
        <v>355986</v>
      </c>
      <c r="X1232" s="50">
        <f>W1232/T1229</f>
        <v>5.5447614499193104E-4</v>
      </c>
      <c r="Y1232" s="52">
        <v>32</v>
      </c>
      <c r="Z1232" s="64">
        <f>IFERROR(Y1232/U1229,"-")</f>
        <v>3.0592734225621414E-2</v>
      </c>
      <c r="AA1232" s="61">
        <f t="shared" si="218"/>
        <v>11124.5625</v>
      </c>
      <c r="AB1232" s="138"/>
      <c r="AC1232" s="138"/>
      <c r="AD1232" s="103" t="s">
        <v>72</v>
      </c>
      <c r="AE1232" s="52">
        <v>1789203</v>
      </c>
      <c r="AF1232" s="64">
        <f>IFERROR(AE1232/AB1229,"-")</f>
        <v>2.6030222678928784E-3</v>
      </c>
      <c r="AG1232" s="52">
        <v>36</v>
      </c>
      <c r="AH1232" s="64">
        <f>IFERROR(AG1232/AC1229,"-")</f>
        <v>4.6692607003891051E-2</v>
      </c>
      <c r="AI1232" s="61">
        <f t="shared" si="219"/>
        <v>49700.083333333336</v>
      </c>
      <c r="AJ1232" s="138"/>
      <c r="AK1232" s="138"/>
      <c r="AL1232" s="103" t="s">
        <v>72</v>
      </c>
      <c r="AM1232" s="52">
        <v>2273238</v>
      </c>
      <c r="AN1232" s="64">
        <f>IFERROR(AM1232/AJ1229,"-")</f>
        <v>5.1172959302442193E-3</v>
      </c>
      <c r="AO1232" s="52">
        <v>18</v>
      </c>
      <c r="AP1232" s="64">
        <f>IFERROR(AO1232/AK1229,"-")</f>
        <v>3.5714285714285712E-2</v>
      </c>
      <c r="AQ1232" s="61">
        <f t="shared" si="220"/>
        <v>126291</v>
      </c>
      <c r="AR1232" s="138"/>
      <c r="AS1232" s="138"/>
      <c r="AT1232" s="103" t="s">
        <v>72</v>
      </c>
      <c r="AU1232" s="52">
        <v>57269</v>
      </c>
      <c r="AV1232" s="64">
        <f>IFERROR(AU1232/AR1229,"-")</f>
        <v>2.2090469980930196E-4</v>
      </c>
      <c r="AW1232" s="52">
        <v>8</v>
      </c>
      <c r="AX1232" s="64">
        <f>IFERROR(AW1232/AS1229,"-")</f>
        <v>3.1007751937984496E-2</v>
      </c>
      <c r="AY1232" s="61">
        <f t="shared" si="221"/>
        <v>7158.625</v>
      </c>
      <c r="AZ1232" s="138"/>
      <c r="BA1232" s="138"/>
      <c r="BB1232" s="103" t="s">
        <v>72</v>
      </c>
      <c r="BC1232" s="52">
        <v>0</v>
      </c>
      <c r="BD1232" s="64">
        <f>IFERROR(BC1232/AZ1229,"-")</f>
        <v>0</v>
      </c>
      <c r="BE1232" s="52">
        <v>0</v>
      </c>
      <c r="BF1232" s="64">
        <f>IFERROR(BE1232/BA1229,"-")</f>
        <v>0</v>
      </c>
      <c r="BG1232" s="61" t="str">
        <f t="shared" si="222"/>
        <v>-</v>
      </c>
      <c r="BH1232" s="138"/>
      <c r="BI1232" s="150"/>
      <c r="BJ1232" s="103" t="s">
        <v>72</v>
      </c>
      <c r="BK1232" s="52">
        <f t="shared" si="214"/>
        <v>4483592</v>
      </c>
      <c r="BL1232" s="64">
        <f>IFERROR(BK1232/BH1229,"-")</f>
        <v>2.0785099232383348E-3</v>
      </c>
      <c r="BM1232" s="52">
        <f t="shared" si="215"/>
        <v>96</v>
      </c>
      <c r="BN1232" s="64">
        <f>IFERROR(BM1232/BI1229,"-")</f>
        <v>3.5727577223669517E-2</v>
      </c>
      <c r="BO1232" s="61">
        <f t="shared" si="223"/>
        <v>46704.083333333336</v>
      </c>
    </row>
    <row r="1233" spans="2:67" s="106" customFormat="1">
      <c r="B1233" s="179"/>
      <c r="C1233" s="173"/>
      <c r="D1233" s="138"/>
      <c r="E1233" s="138"/>
      <c r="F1233" s="103" t="s">
        <v>74</v>
      </c>
      <c r="G1233" s="52">
        <v>0</v>
      </c>
      <c r="H1233" s="64">
        <f>IFERROR(G1233/D1229,"-")</f>
        <v>0</v>
      </c>
      <c r="I1233" s="52">
        <v>0</v>
      </c>
      <c r="J1233" s="64">
        <f>IFERROR(I1233/E1229,"-")</f>
        <v>0</v>
      </c>
      <c r="K1233" s="61" t="str">
        <f t="shared" si="216"/>
        <v>-</v>
      </c>
      <c r="L1233" s="138"/>
      <c r="M1233" s="138"/>
      <c r="N1233" s="103" t="s">
        <v>74</v>
      </c>
      <c r="O1233" s="52">
        <v>425</v>
      </c>
      <c r="P1233" s="64">
        <f>IFERROR(O1233/L1229,"-")</f>
        <v>2.3679703318390047E-5</v>
      </c>
      <c r="Q1233" s="52">
        <v>1</v>
      </c>
      <c r="R1233" s="64">
        <f>IFERROR(Q1233/M1229,"-")</f>
        <v>0.1</v>
      </c>
      <c r="S1233" s="61">
        <f t="shared" si="217"/>
        <v>425</v>
      </c>
      <c r="T1233" s="138"/>
      <c r="U1233" s="138"/>
      <c r="V1233" s="103" t="s">
        <v>74</v>
      </c>
      <c r="W1233" s="52">
        <v>12086315</v>
      </c>
      <c r="X1233" s="50">
        <f>W1233/T1229</f>
        <v>1.882538456107305E-2</v>
      </c>
      <c r="Y1233" s="52">
        <v>239</v>
      </c>
      <c r="Z1233" s="64">
        <f>IFERROR(Y1233/U1229,"-")</f>
        <v>0.22848948374760994</v>
      </c>
      <c r="AA1233" s="61">
        <f t="shared" si="218"/>
        <v>50570.355648535566</v>
      </c>
      <c r="AB1233" s="138"/>
      <c r="AC1233" s="138"/>
      <c r="AD1233" s="103" t="s">
        <v>74</v>
      </c>
      <c r="AE1233" s="52">
        <v>9697282</v>
      </c>
      <c r="AF1233" s="64">
        <f>IFERROR(AE1233/AB1229,"-")</f>
        <v>1.4108092253387003E-2</v>
      </c>
      <c r="AG1233" s="52">
        <v>217</v>
      </c>
      <c r="AH1233" s="64">
        <f>IFERROR(AG1233/AC1229,"-")</f>
        <v>0.2814526588845655</v>
      </c>
      <c r="AI1233" s="61">
        <f t="shared" si="219"/>
        <v>44687.93548387097</v>
      </c>
      <c r="AJ1233" s="138"/>
      <c r="AK1233" s="138"/>
      <c r="AL1233" s="103" t="s">
        <v>74</v>
      </c>
      <c r="AM1233" s="52">
        <v>5394457</v>
      </c>
      <c r="AN1233" s="64">
        <f>IFERROR(AM1233/AJ1229,"-")</f>
        <v>1.2143485570792605E-2</v>
      </c>
      <c r="AO1233" s="52">
        <v>153</v>
      </c>
      <c r="AP1233" s="64">
        <f>IFERROR(AO1233/AK1229,"-")</f>
        <v>0.30357142857142855</v>
      </c>
      <c r="AQ1233" s="61">
        <f t="shared" si="220"/>
        <v>35257.888888888891</v>
      </c>
      <c r="AR1233" s="138"/>
      <c r="AS1233" s="138"/>
      <c r="AT1233" s="103" t="s">
        <v>74</v>
      </c>
      <c r="AU1233" s="52">
        <v>4754291</v>
      </c>
      <c r="AV1233" s="64">
        <f>IFERROR(AU1233/AR1229,"-")</f>
        <v>1.8338808537971082E-2</v>
      </c>
      <c r="AW1233" s="52">
        <v>67</v>
      </c>
      <c r="AX1233" s="64">
        <f>IFERROR(AW1233/AS1229,"-")</f>
        <v>0.25968992248062017</v>
      </c>
      <c r="AY1233" s="61">
        <f t="shared" si="221"/>
        <v>70959.567164179098</v>
      </c>
      <c r="AZ1233" s="138"/>
      <c r="BA1233" s="138"/>
      <c r="BB1233" s="103" t="s">
        <v>74</v>
      </c>
      <c r="BC1233" s="52">
        <v>571370</v>
      </c>
      <c r="BD1233" s="64">
        <f>IFERROR(BC1233/AZ1229,"-")</f>
        <v>5.3919606307698377E-3</v>
      </c>
      <c r="BE1233" s="52">
        <v>19</v>
      </c>
      <c r="BF1233" s="64">
        <f>IFERROR(BE1233/BA1229,"-")</f>
        <v>0.19791666666666666</v>
      </c>
      <c r="BG1233" s="61">
        <f t="shared" si="222"/>
        <v>30072.105263157893</v>
      </c>
      <c r="BH1233" s="138"/>
      <c r="BI1233" s="150"/>
      <c r="BJ1233" s="103" t="s">
        <v>74</v>
      </c>
      <c r="BK1233" s="52">
        <f t="shared" si="214"/>
        <v>32504140</v>
      </c>
      <c r="BL1233" s="64">
        <f>IFERROR(BK1233/BH1229,"-")</f>
        <v>1.506831521162677E-2</v>
      </c>
      <c r="BM1233" s="52">
        <f t="shared" si="215"/>
        <v>696</v>
      </c>
      <c r="BN1233" s="64">
        <f>IFERROR(BM1233/BI1229,"-")</f>
        <v>0.259024934871604</v>
      </c>
      <c r="BO1233" s="61">
        <f t="shared" si="223"/>
        <v>46701.35057471264</v>
      </c>
    </row>
    <row r="1234" spans="2:67" s="106" customFormat="1">
      <c r="B1234" s="179"/>
      <c r="C1234" s="173"/>
      <c r="D1234" s="138"/>
      <c r="E1234" s="138"/>
      <c r="F1234" s="103" t="s">
        <v>76</v>
      </c>
      <c r="G1234" s="52">
        <v>0</v>
      </c>
      <c r="H1234" s="64">
        <f>IFERROR(G1234/D1229,"-")</f>
        <v>0</v>
      </c>
      <c r="I1234" s="52">
        <v>0</v>
      </c>
      <c r="J1234" s="64">
        <f>IFERROR(I1234/E1229,"-")</f>
        <v>0</v>
      </c>
      <c r="K1234" s="61" t="str">
        <f t="shared" si="216"/>
        <v>-</v>
      </c>
      <c r="L1234" s="138"/>
      <c r="M1234" s="138"/>
      <c r="N1234" s="103" t="s">
        <v>76</v>
      </c>
      <c r="O1234" s="52">
        <v>114959</v>
      </c>
      <c r="P1234" s="64">
        <f>IFERROR(O1234/L1229,"-")</f>
        <v>6.4051647383030624E-3</v>
      </c>
      <c r="Q1234" s="52">
        <v>4</v>
      </c>
      <c r="R1234" s="64">
        <f>IFERROR(Q1234/M1229,"-")</f>
        <v>0.4</v>
      </c>
      <c r="S1234" s="61">
        <f t="shared" si="217"/>
        <v>28739.75</v>
      </c>
      <c r="T1234" s="138"/>
      <c r="U1234" s="138"/>
      <c r="V1234" s="103" t="s">
        <v>76</v>
      </c>
      <c r="W1234" s="52">
        <v>14506797</v>
      </c>
      <c r="X1234" s="50">
        <f>W1234/T1229</f>
        <v>2.2595475318525196E-2</v>
      </c>
      <c r="Y1234" s="52">
        <v>213</v>
      </c>
      <c r="Z1234" s="64">
        <f>IFERROR(Y1234/U1229,"-")</f>
        <v>0.20363288718929254</v>
      </c>
      <c r="AA1234" s="61">
        <f t="shared" si="218"/>
        <v>68107.028169014084</v>
      </c>
      <c r="AB1234" s="138"/>
      <c r="AC1234" s="138"/>
      <c r="AD1234" s="103" t="s">
        <v>76</v>
      </c>
      <c r="AE1234" s="52">
        <v>13587595</v>
      </c>
      <c r="AF1234" s="64">
        <f>IFERROR(AE1234/AB1229,"-")</f>
        <v>1.976791473751717E-2</v>
      </c>
      <c r="AG1234" s="52">
        <v>211</v>
      </c>
      <c r="AH1234" s="64">
        <f>IFERROR(AG1234/AC1229,"-")</f>
        <v>0.27367055771725035</v>
      </c>
      <c r="AI1234" s="61">
        <f t="shared" si="219"/>
        <v>64396.184834123225</v>
      </c>
      <c r="AJ1234" s="138"/>
      <c r="AK1234" s="138"/>
      <c r="AL1234" s="103" t="s">
        <v>76</v>
      </c>
      <c r="AM1234" s="52">
        <v>12090768</v>
      </c>
      <c r="AN1234" s="64">
        <f>IFERROR(AM1234/AJ1229,"-")</f>
        <v>2.7217580332515576E-2</v>
      </c>
      <c r="AO1234" s="52">
        <v>166</v>
      </c>
      <c r="AP1234" s="64">
        <f>IFERROR(AO1234/AK1229,"-")</f>
        <v>0.32936507936507936</v>
      </c>
      <c r="AQ1234" s="61">
        <f t="shared" si="220"/>
        <v>72835.951807228921</v>
      </c>
      <c r="AR1234" s="138"/>
      <c r="AS1234" s="138"/>
      <c r="AT1234" s="103" t="s">
        <v>76</v>
      </c>
      <c r="AU1234" s="52">
        <v>6263308</v>
      </c>
      <c r="AV1234" s="64">
        <f>IFERROR(AU1234/AR1229,"-")</f>
        <v>2.415956579568701E-2</v>
      </c>
      <c r="AW1234" s="52">
        <v>76</v>
      </c>
      <c r="AX1234" s="64">
        <f>IFERROR(AW1234/AS1229,"-")</f>
        <v>0.29457364341085274</v>
      </c>
      <c r="AY1234" s="61">
        <f t="shared" si="221"/>
        <v>82411.947368421053</v>
      </c>
      <c r="AZ1234" s="138"/>
      <c r="BA1234" s="138"/>
      <c r="BB1234" s="103" t="s">
        <v>76</v>
      </c>
      <c r="BC1234" s="52">
        <v>2659275</v>
      </c>
      <c r="BD1234" s="64">
        <f>IFERROR(BC1234/AZ1229,"-")</f>
        <v>2.5095307955248718E-2</v>
      </c>
      <c r="BE1234" s="52">
        <v>28</v>
      </c>
      <c r="BF1234" s="64">
        <f>IFERROR(BE1234/BA1229,"-")</f>
        <v>0.29166666666666669</v>
      </c>
      <c r="BG1234" s="61">
        <f t="shared" si="222"/>
        <v>94974.107142857145</v>
      </c>
      <c r="BH1234" s="138"/>
      <c r="BI1234" s="150"/>
      <c r="BJ1234" s="103" t="s">
        <v>76</v>
      </c>
      <c r="BK1234" s="52">
        <f t="shared" si="214"/>
        <v>49222702</v>
      </c>
      <c r="BL1234" s="64">
        <f>IFERROR(BK1234/BH1229,"-")</f>
        <v>2.2818729838844264E-2</v>
      </c>
      <c r="BM1234" s="52">
        <f t="shared" si="215"/>
        <v>698</v>
      </c>
      <c r="BN1234" s="64">
        <f>IFERROR(BM1234/BI1229,"-")</f>
        <v>0.25976925939709711</v>
      </c>
      <c r="BO1234" s="61">
        <f t="shared" si="223"/>
        <v>70519.630372492844</v>
      </c>
    </row>
    <row r="1235" spans="2:67" s="106" customFormat="1">
      <c r="B1235" s="179"/>
      <c r="C1235" s="173"/>
      <c r="D1235" s="138"/>
      <c r="E1235" s="138"/>
      <c r="F1235" s="103" t="s">
        <v>77</v>
      </c>
      <c r="G1235" s="52">
        <v>0</v>
      </c>
      <c r="H1235" s="64">
        <f>IFERROR(G1235/D1229,"-")</f>
        <v>0</v>
      </c>
      <c r="I1235" s="52">
        <v>0</v>
      </c>
      <c r="J1235" s="64">
        <f>IFERROR(I1235/E1229,"-")</f>
        <v>0</v>
      </c>
      <c r="K1235" s="61" t="str">
        <f t="shared" si="216"/>
        <v>-</v>
      </c>
      <c r="L1235" s="138"/>
      <c r="M1235" s="138"/>
      <c r="N1235" s="103" t="s">
        <v>77</v>
      </c>
      <c r="O1235" s="52">
        <v>1132</v>
      </c>
      <c r="P1235" s="64">
        <f>IFERROR(O1235/L1229,"-")</f>
        <v>6.3071586250394197E-5</v>
      </c>
      <c r="Q1235" s="52">
        <v>1</v>
      </c>
      <c r="R1235" s="64">
        <f>IFERROR(Q1235/M1229,"-")</f>
        <v>0.1</v>
      </c>
      <c r="S1235" s="61">
        <f t="shared" si="217"/>
        <v>1132</v>
      </c>
      <c r="T1235" s="138"/>
      <c r="U1235" s="138"/>
      <c r="V1235" s="103" t="s">
        <v>77</v>
      </c>
      <c r="W1235" s="52">
        <v>15576321</v>
      </c>
      <c r="X1235" s="50">
        <f>W1235/T1229</f>
        <v>2.4261342921454383E-2</v>
      </c>
      <c r="Y1235" s="52">
        <v>78</v>
      </c>
      <c r="Z1235" s="64">
        <f>IFERROR(Y1235/U1229,"-")</f>
        <v>7.4569789674952203E-2</v>
      </c>
      <c r="AA1235" s="61">
        <f t="shared" si="218"/>
        <v>199696.42307692306</v>
      </c>
      <c r="AB1235" s="138"/>
      <c r="AC1235" s="138"/>
      <c r="AD1235" s="103" t="s">
        <v>77</v>
      </c>
      <c r="AE1235" s="52">
        <v>16209685</v>
      </c>
      <c r="AF1235" s="64">
        <f>IFERROR(AE1235/AB1229,"-")</f>
        <v>2.3582662789258219E-2</v>
      </c>
      <c r="AG1235" s="52">
        <v>93</v>
      </c>
      <c r="AH1235" s="64">
        <f>IFERROR(AG1235/AC1229,"-")</f>
        <v>0.12062256809338522</v>
      </c>
      <c r="AI1235" s="61">
        <f t="shared" si="219"/>
        <v>174297.68817204301</v>
      </c>
      <c r="AJ1235" s="138"/>
      <c r="AK1235" s="138"/>
      <c r="AL1235" s="103" t="s">
        <v>77</v>
      </c>
      <c r="AM1235" s="52">
        <v>17633195</v>
      </c>
      <c r="AN1235" s="64">
        <f>IFERROR(AM1235/AJ1229,"-")</f>
        <v>3.9694161812666655E-2</v>
      </c>
      <c r="AO1235" s="52">
        <v>88</v>
      </c>
      <c r="AP1235" s="64">
        <f>IFERROR(AO1235/AK1229,"-")</f>
        <v>0.17460317460317459</v>
      </c>
      <c r="AQ1235" s="61">
        <f t="shared" si="220"/>
        <v>200377.21590909091</v>
      </c>
      <c r="AR1235" s="138"/>
      <c r="AS1235" s="138"/>
      <c r="AT1235" s="103" t="s">
        <v>77</v>
      </c>
      <c r="AU1235" s="52">
        <v>21746221</v>
      </c>
      <c r="AV1235" s="64">
        <f>IFERROR(AU1235/AR1229,"-")</f>
        <v>8.3882072709349526E-2</v>
      </c>
      <c r="AW1235" s="52">
        <v>52</v>
      </c>
      <c r="AX1235" s="64">
        <f>IFERROR(AW1235/AS1229,"-")</f>
        <v>0.20155038759689922</v>
      </c>
      <c r="AY1235" s="61">
        <f t="shared" si="221"/>
        <v>418196.55769230769</v>
      </c>
      <c r="AZ1235" s="138"/>
      <c r="BA1235" s="138"/>
      <c r="BB1235" s="103" t="s">
        <v>77</v>
      </c>
      <c r="BC1235" s="52">
        <v>5185684</v>
      </c>
      <c r="BD1235" s="64">
        <f>IFERROR(BC1235/AZ1229,"-")</f>
        <v>4.8936772969552227E-2</v>
      </c>
      <c r="BE1235" s="52">
        <v>18</v>
      </c>
      <c r="BF1235" s="64">
        <f>IFERROR(BE1235/BA1229,"-")</f>
        <v>0.1875</v>
      </c>
      <c r="BG1235" s="61">
        <f t="shared" si="222"/>
        <v>288093.55555555556</v>
      </c>
      <c r="BH1235" s="138"/>
      <c r="BI1235" s="150"/>
      <c r="BJ1235" s="103" t="s">
        <v>77</v>
      </c>
      <c r="BK1235" s="52">
        <f t="shared" si="214"/>
        <v>76352238</v>
      </c>
      <c r="BL1235" s="64">
        <f>IFERROR(BK1235/BH1229,"-")</f>
        <v>3.5395478523571076E-2</v>
      </c>
      <c r="BM1235" s="52">
        <f t="shared" si="215"/>
        <v>330</v>
      </c>
      <c r="BN1235" s="64">
        <f>IFERROR(BM1235/BI1229,"-")</f>
        <v>0.12281354670636398</v>
      </c>
      <c r="BO1235" s="61">
        <f t="shared" si="223"/>
        <v>231370.41818181818</v>
      </c>
    </row>
    <row r="1236" spans="2:67" s="106" customFormat="1">
      <c r="B1236" s="179"/>
      <c r="C1236" s="173"/>
      <c r="D1236" s="138"/>
      <c r="E1236" s="138"/>
      <c r="F1236" s="103" t="s">
        <v>79</v>
      </c>
      <c r="G1236" s="52">
        <v>0</v>
      </c>
      <c r="H1236" s="64">
        <f>IFERROR(G1236/D1229,"-")</f>
        <v>0</v>
      </c>
      <c r="I1236" s="52">
        <v>0</v>
      </c>
      <c r="J1236" s="64">
        <f>IFERROR(I1236/E1229,"-")</f>
        <v>0</v>
      </c>
      <c r="K1236" s="61" t="str">
        <f t="shared" si="216"/>
        <v>-</v>
      </c>
      <c r="L1236" s="138"/>
      <c r="M1236" s="138"/>
      <c r="N1236" s="103" t="s">
        <v>79</v>
      </c>
      <c r="O1236" s="52">
        <v>0</v>
      </c>
      <c r="P1236" s="64">
        <f>IFERROR(O1236/L1229,"-")</f>
        <v>0</v>
      </c>
      <c r="Q1236" s="52">
        <v>0</v>
      </c>
      <c r="R1236" s="64">
        <f>IFERROR(Q1236/M1229,"-")</f>
        <v>0</v>
      </c>
      <c r="S1236" s="61" t="str">
        <f t="shared" si="217"/>
        <v>-</v>
      </c>
      <c r="T1236" s="138"/>
      <c r="U1236" s="138"/>
      <c r="V1236" s="103" t="s">
        <v>79</v>
      </c>
      <c r="W1236" s="52">
        <v>0</v>
      </c>
      <c r="X1236" s="50">
        <f>W1236/T1229</f>
        <v>0</v>
      </c>
      <c r="Y1236" s="52">
        <v>0</v>
      </c>
      <c r="Z1236" s="64">
        <f>IFERROR(Y1236/U1229,"-")</f>
        <v>0</v>
      </c>
      <c r="AA1236" s="61" t="str">
        <f t="shared" si="218"/>
        <v>-</v>
      </c>
      <c r="AB1236" s="138"/>
      <c r="AC1236" s="138"/>
      <c r="AD1236" s="103" t="s">
        <v>79</v>
      </c>
      <c r="AE1236" s="52">
        <v>0</v>
      </c>
      <c r="AF1236" s="64">
        <f>IFERROR(AE1236/AB1229,"-")</f>
        <v>0</v>
      </c>
      <c r="AG1236" s="52">
        <v>0</v>
      </c>
      <c r="AH1236" s="64">
        <f>IFERROR(AG1236/AC1229,"-")</f>
        <v>0</v>
      </c>
      <c r="AI1236" s="61" t="str">
        <f t="shared" si="219"/>
        <v>-</v>
      </c>
      <c r="AJ1236" s="138"/>
      <c r="AK1236" s="138"/>
      <c r="AL1236" s="103" t="s">
        <v>79</v>
      </c>
      <c r="AM1236" s="52">
        <v>0</v>
      </c>
      <c r="AN1236" s="64">
        <f>IFERROR(AM1236/AJ1229,"-")</f>
        <v>0</v>
      </c>
      <c r="AO1236" s="52">
        <v>0</v>
      </c>
      <c r="AP1236" s="64">
        <f>IFERROR(AO1236/AK1229,"-")</f>
        <v>0</v>
      </c>
      <c r="AQ1236" s="61" t="str">
        <f t="shared" si="220"/>
        <v>-</v>
      </c>
      <c r="AR1236" s="138"/>
      <c r="AS1236" s="138"/>
      <c r="AT1236" s="103" t="s">
        <v>79</v>
      </c>
      <c r="AU1236" s="52">
        <v>0</v>
      </c>
      <c r="AV1236" s="64">
        <f>IFERROR(AU1236/AR1229,"-")</f>
        <v>0</v>
      </c>
      <c r="AW1236" s="52">
        <v>0</v>
      </c>
      <c r="AX1236" s="64">
        <f>IFERROR(AW1236/AS1229,"-")</f>
        <v>0</v>
      </c>
      <c r="AY1236" s="61" t="str">
        <f t="shared" si="221"/>
        <v>-</v>
      </c>
      <c r="AZ1236" s="138"/>
      <c r="BA1236" s="138"/>
      <c r="BB1236" s="103" t="s">
        <v>79</v>
      </c>
      <c r="BC1236" s="52">
        <v>0</v>
      </c>
      <c r="BD1236" s="64">
        <f>IFERROR(BC1236/AZ1229,"-")</f>
        <v>0</v>
      </c>
      <c r="BE1236" s="52">
        <v>0</v>
      </c>
      <c r="BF1236" s="64">
        <f>IFERROR(BE1236/BA1229,"-")</f>
        <v>0</v>
      </c>
      <c r="BG1236" s="61" t="str">
        <f t="shared" si="222"/>
        <v>-</v>
      </c>
      <c r="BH1236" s="138"/>
      <c r="BI1236" s="150"/>
      <c r="BJ1236" s="103" t="s">
        <v>79</v>
      </c>
      <c r="BK1236" s="52">
        <f t="shared" si="214"/>
        <v>0</v>
      </c>
      <c r="BL1236" s="64">
        <f>IFERROR(BK1236/BH1229,"-")</f>
        <v>0</v>
      </c>
      <c r="BM1236" s="52">
        <f t="shared" si="215"/>
        <v>0</v>
      </c>
      <c r="BN1236" s="64">
        <f>IFERROR(BM1236/BI1229,"-")</f>
        <v>0</v>
      </c>
      <c r="BO1236" s="61" t="str">
        <f t="shared" si="223"/>
        <v>-</v>
      </c>
    </row>
    <row r="1237" spans="2:67" s="106" customFormat="1">
      <c r="B1237" s="179"/>
      <c r="C1237" s="173"/>
      <c r="D1237" s="138"/>
      <c r="E1237" s="138"/>
      <c r="F1237" s="103" t="s">
        <v>81</v>
      </c>
      <c r="G1237" s="52">
        <v>0</v>
      </c>
      <c r="H1237" s="64">
        <f>IFERROR(G1237/D1229,"-")</f>
        <v>0</v>
      </c>
      <c r="I1237" s="52">
        <v>0</v>
      </c>
      <c r="J1237" s="64">
        <f>IFERROR(I1237/E1229,"-")</f>
        <v>0</v>
      </c>
      <c r="K1237" s="61" t="str">
        <f t="shared" si="216"/>
        <v>-</v>
      </c>
      <c r="L1237" s="138"/>
      <c r="M1237" s="138"/>
      <c r="N1237" s="103" t="s">
        <v>81</v>
      </c>
      <c r="O1237" s="52">
        <v>0</v>
      </c>
      <c r="P1237" s="64">
        <f>IFERROR(O1237/L1229,"-")</f>
        <v>0</v>
      </c>
      <c r="Q1237" s="52">
        <v>0</v>
      </c>
      <c r="R1237" s="64">
        <f>IFERROR(Q1237/M1229,"-")</f>
        <v>0</v>
      </c>
      <c r="S1237" s="61" t="str">
        <f t="shared" si="217"/>
        <v>-</v>
      </c>
      <c r="T1237" s="138"/>
      <c r="U1237" s="138"/>
      <c r="V1237" s="103" t="s">
        <v>81</v>
      </c>
      <c r="W1237" s="52">
        <v>105309</v>
      </c>
      <c r="X1237" s="50">
        <f>W1237/T1229</f>
        <v>1.6402703576251669E-4</v>
      </c>
      <c r="Y1237" s="52">
        <v>6</v>
      </c>
      <c r="Z1237" s="64">
        <f>IFERROR(Y1237/U1229,"-")</f>
        <v>5.7361376673040155E-3</v>
      </c>
      <c r="AA1237" s="61">
        <f t="shared" si="218"/>
        <v>17551.5</v>
      </c>
      <c r="AB1237" s="138"/>
      <c r="AC1237" s="138"/>
      <c r="AD1237" s="103" t="s">
        <v>81</v>
      </c>
      <c r="AE1237" s="52">
        <v>16060</v>
      </c>
      <c r="AF1237" s="64">
        <f>IFERROR(AE1237/AB1229,"-")</f>
        <v>2.3364893543303708E-5</v>
      </c>
      <c r="AG1237" s="52">
        <v>5</v>
      </c>
      <c r="AH1237" s="64">
        <f>IFERROR(AG1237/AC1229,"-")</f>
        <v>6.4850843060959796E-3</v>
      </c>
      <c r="AI1237" s="61">
        <f t="shared" si="219"/>
        <v>3212</v>
      </c>
      <c r="AJ1237" s="138"/>
      <c r="AK1237" s="138"/>
      <c r="AL1237" s="103" t="s">
        <v>81</v>
      </c>
      <c r="AM1237" s="52">
        <v>66283</v>
      </c>
      <c r="AN1237" s="64">
        <f>IFERROR(AM1237/AJ1229,"-")</f>
        <v>1.4920994904377702E-4</v>
      </c>
      <c r="AO1237" s="52">
        <v>5</v>
      </c>
      <c r="AP1237" s="64">
        <f>IFERROR(AO1237/AK1229,"-")</f>
        <v>9.9206349206349201E-3</v>
      </c>
      <c r="AQ1237" s="61">
        <f t="shared" si="220"/>
        <v>13256.6</v>
      </c>
      <c r="AR1237" s="138"/>
      <c r="AS1237" s="138"/>
      <c r="AT1237" s="103" t="s">
        <v>81</v>
      </c>
      <c r="AU1237" s="52">
        <v>4178</v>
      </c>
      <c r="AV1237" s="64">
        <f>IFERROR(AU1237/AR1229,"-")</f>
        <v>1.6115871340572798E-5</v>
      </c>
      <c r="AW1237" s="52">
        <v>2</v>
      </c>
      <c r="AX1237" s="64">
        <f>IFERROR(AW1237/AS1229,"-")</f>
        <v>7.7519379844961239E-3</v>
      </c>
      <c r="AY1237" s="61">
        <f t="shared" si="221"/>
        <v>2089</v>
      </c>
      <c r="AZ1237" s="138"/>
      <c r="BA1237" s="138"/>
      <c r="BB1237" s="103" t="s">
        <v>81</v>
      </c>
      <c r="BC1237" s="52">
        <v>5231</v>
      </c>
      <c r="BD1237" s="64">
        <f>IFERROR(BC1237/AZ1229,"-")</f>
        <v>4.9364415456809109E-5</v>
      </c>
      <c r="BE1237" s="52">
        <v>1</v>
      </c>
      <c r="BF1237" s="64">
        <f>IFERROR(BE1237/BA1229,"-")</f>
        <v>1.0416666666666666E-2</v>
      </c>
      <c r="BG1237" s="61">
        <f t="shared" si="222"/>
        <v>5231</v>
      </c>
      <c r="BH1237" s="138"/>
      <c r="BI1237" s="150"/>
      <c r="BJ1237" s="103" t="s">
        <v>81</v>
      </c>
      <c r="BK1237" s="52">
        <f t="shared" si="214"/>
        <v>197061</v>
      </c>
      <c r="BL1237" s="64">
        <f>IFERROR(BK1237/BH1229,"-")</f>
        <v>9.1353817203543392E-5</v>
      </c>
      <c r="BM1237" s="52">
        <f t="shared" si="215"/>
        <v>19</v>
      </c>
      <c r="BN1237" s="64">
        <f>IFERROR(BM1237/BI1229,"-")</f>
        <v>7.0710829921845925E-3</v>
      </c>
      <c r="BO1237" s="61">
        <f t="shared" si="223"/>
        <v>10371.631578947368</v>
      </c>
    </row>
    <row r="1238" spans="2:67" s="106" customFormat="1">
      <c r="B1238" s="179"/>
      <c r="C1238" s="173"/>
      <c r="D1238" s="138"/>
      <c r="E1238" s="138"/>
      <c r="F1238" s="103" t="s">
        <v>83</v>
      </c>
      <c r="G1238" s="52">
        <v>0</v>
      </c>
      <c r="H1238" s="64">
        <f>IFERROR(G1238/D1229,"-")</f>
        <v>0</v>
      </c>
      <c r="I1238" s="52">
        <v>0</v>
      </c>
      <c r="J1238" s="64">
        <f>IFERROR(I1238/E1229,"-")</f>
        <v>0</v>
      </c>
      <c r="K1238" s="61" t="str">
        <f t="shared" si="216"/>
        <v>-</v>
      </c>
      <c r="L1238" s="138"/>
      <c r="M1238" s="138"/>
      <c r="N1238" s="103" t="s">
        <v>83</v>
      </c>
      <c r="O1238" s="52">
        <v>0</v>
      </c>
      <c r="P1238" s="64">
        <f>IFERROR(O1238/L1229,"-")</f>
        <v>0</v>
      </c>
      <c r="Q1238" s="52">
        <v>0</v>
      </c>
      <c r="R1238" s="64">
        <f>IFERROR(Q1238/M1229,"-")</f>
        <v>0</v>
      </c>
      <c r="S1238" s="61" t="str">
        <f t="shared" si="217"/>
        <v>-</v>
      </c>
      <c r="T1238" s="138"/>
      <c r="U1238" s="138"/>
      <c r="V1238" s="103" t="s">
        <v>83</v>
      </c>
      <c r="W1238" s="52">
        <v>1721875</v>
      </c>
      <c r="X1238" s="50">
        <f>W1238/T1229</f>
        <v>2.6819555043119149E-3</v>
      </c>
      <c r="Y1238" s="52">
        <v>47</v>
      </c>
      <c r="Z1238" s="64">
        <f>IFERROR(Y1238/U1229,"-")</f>
        <v>4.4933078393881457E-2</v>
      </c>
      <c r="AA1238" s="61">
        <f t="shared" si="218"/>
        <v>36635.638297872341</v>
      </c>
      <c r="AB1238" s="138"/>
      <c r="AC1238" s="138"/>
      <c r="AD1238" s="103" t="s">
        <v>83</v>
      </c>
      <c r="AE1238" s="52">
        <v>651021</v>
      </c>
      <c r="AF1238" s="64">
        <f>IFERROR(AE1238/AB1229,"-")</f>
        <v>9.4713800494739258E-4</v>
      </c>
      <c r="AG1238" s="52">
        <v>47</v>
      </c>
      <c r="AH1238" s="64">
        <f>IFERROR(AG1238/AC1229,"-")</f>
        <v>6.0959792477302203E-2</v>
      </c>
      <c r="AI1238" s="61">
        <f t="shared" si="219"/>
        <v>13851.510638297872</v>
      </c>
      <c r="AJ1238" s="138"/>
      <c r="AK1238" s="138"/>
      <c r="AL1238" s="103" t="s">
        <v>83</v>
      </c>
      <c r="AM1238" s="52">
        <v>1725306</v>
      </c>
      <c r="AN1238" s="64">
        <f>IFERROR(AM1238/AJ1229,"-")</f>
        <v>3.8838438263947431E-3</v>
      </c>
      <c r="AO1238" s="52">
        <v>39</v>
      </c>
      <c r="AP1238" s="64">
        <f>IFERROR(AO1238/AK1229,"-")</f>
        <v>7.7380952380952384E-2</v>
      </c>
      <c r="AQ1238" s="61">
        <f t="shared" si="220"/>
        <v>44238.615384615383</v>
      </c>
      <c r="AR1238" s="138"/>
      <c r="AS1238" s="138"/>
      <c r="AT1238" s="103" t="s">
        <v>83</v>
      </c>
      <c r="AU1238" s="52">
        <v>276987</v>
      </c>
      <c r="AV1238" s="64">
        <f>IFERROR(AU1238/AR1229,"-")</f>
        <v>1.0684267245120243E-3</v>
      </c>
      <c r="AW1238" s="52">
        <v>28</v>
      </c>
      <c r="AX1238" s="64">
        <f>IFERROR(AW1238/AS1229,"-")</f>
        <v>0.10852713178294573</v>
      </c>
      <c r="AY1238" s="61">
        <f t="shared" si="221"/>
        <v>9892.3928571428569</v>
      </c>
      <c r="AZ1238" s="138"/>
      <c r="BA1238" s="138"/>
      <c r="BB1238" s="103" t="s">
        <v>83</v>
      </c>
      <c r="BC1238" s="52">
        <v>33523</v>
      </c>
      <c r="BD1238" s="64">
        <f>IFERROR(BC1238/AZ1229,"-")</f>
        <v>3.1635314459159088E-4</v>
      </c>
      <c r="BE1238" s="52">
        <v>4</v>
      </c>
      <c r="BF1238" s="64">
        <f>IFERROR(BE1238/BA1229,"-")</f>
        <v>4.1666666666666664E-2</v>
      </c>
      <c r="BG1238" s="61">
        <f t="shared" si="222"/>
        <v>8380.75</v>
      </c>
      <c r="BH1238" s="138"/>
      <c r="BI1238" s="150"/>
      <c r="BJ1238" s="103" t="s">
        <v>83</v>
      </c>
      <c r="BK1238" s="52">
        <f t="shared" ref="BK1238:BK1262" si="224">SUM(G1238,O1238,W1238,AE1238,AM1238,AU1238,BC1238)</f>
        <v>4408712</v>
      </c>
      <c r="BL1238" s="64">
        <f>IFERROR(BK1238/BH1229,"-")</f>
        <v>2.0437969468898877E-3</v>
      </c>
      <c r="BM1238" s="52">
        <f t="shared" ref="BM1238:BM1262" si="225">SUM(I1238,Q1238,Y1238,AG1238,AO1238,AW1238,BE1238)</f>
        <v>165</v>
      </c>
      <c r="BN1238" s="64">
        <f>IFERROR(BM1238/BI1229,"-")</f>
        <v>6.1406773353181988E-2</v>
      </c>
      <c r="BO1238" s="61">
        <f t="shared" si="223"/>
        <v>26719.466666666667</v>
      </c>
    </row>
    <row r="1239" spans="2:67" s="106" customFormat="1">
      <c r="B1239" s="179"/>
      <c r="C1239" s="173"/>
      <c r="D1239" s="138"/>
      <c r="E1239" s="138"/>
      <c r="F1239" s="103" t="s">
        <v>85</v>
      </c>
      <c r="G1239" s="52">
        <v>0</v>
      </c>
      <c r="H1239" s="64">
        <f>IFERROR(G1239/D1229,"-")</f>
        <v>0</v>
      </c>
      <c r="I1239" s="52">
        <v>0</v>
      </c>
      <c r="J1239" s="64">
        <f>IFERROR(I1239/E1229,"-")</f>
        <v>0</v>
      </c>
      <c r="K1239" s="61" t="str">
        <f t="shared" si="216"/>
        <v>-</v>
      </c>
      <c r="L1239" s="138"/>
      <c r="M1239" s="138"/>
      <c r="N1239" s="103" t="s">
        <v>85</v>
      </c>
      <c r="O1239" s="52">
        <v>0</v>
      </c>
      <c r="P1239" s="64">
        <f>IFERROR(O1239/L1229,"-")</f>
        <v>0</v>
      </c>
      <c r="Q1239" s="52">
        <v>0</v>
      </c>
      <c r="R1239" s="64">
        <f>IFERROR(Q1239/M1229,"-")</f>
        <v>0</v>
      </c>
      <c r="S1239" s="61" t="str">
        <f t="shared" si="217"/>
        <v>-</v>
      </c>
      <c r="T1239" s="138"/>
      <c r="U1239" s="138"/>
      <c r="V1239" s="103" t="s">
        <v>85</v>
      </c>
      <c r="W1239" s="52">
        <v>947372</v>
      </c>
      <c r="X1239" s="50">
        <f>W1239/T1229</f>
        <v>1.475606272250301E-3</v>
      </c>
      <c r="Y1239" s="52">
        <v>7</v>
      </c>
      <c r="Z1239" s="64">
        <f>IFERROR(Y1239/U1229,"-")</f>
        <v>6.6921606118546849E-3</v>
      </c>
      <c r="AA1239" s="61">
        <f t="shared" si="218"/>
        <v>135338.85714285713</v>
      </c>
      <c r="AB1239" s="138"/>
      <c r="AC1239" s="138"/>
      <c r="AD1239" s="103" t="s">
        <v>85</v>
      </c>
      <c r="AE1239" s="52">
        <v>604624</v>
      </c>
      <c r="AF1239" s="64">
        <f>IFERROR(AE1239/AB1229,"-")</f>
        <v>8.7963732214984202E-4</v>
      </c>
      <c r="AG1239" s="52">
        <v>7</v>
      </c>
      <c r="AH1239" s="64">
        <f>IFERROR(AG1239/AC1229,"-")</f>
        <v>9.0791180285343717E-3</v>
      </c>
      <c r="AI1239" s="61">
        <f t="shared" si="219"/>
        <v>86374.857142857145</v>
      </c>
      <c r="AJ1239" s="138"/>
      <c r="AK1239" s="138"/>
      <c r="AL1239" s="103" t="s">
        <v>85</v>
      </c>
      <c r="AM1239" s="52">
        <v>63922</v>
      </c>
      <c r="AN1239" s="64">
        <f>IFERROR(AM1239/AJ1229,"-")</f>
        <v>1.4389509169434567E-4</v>
      </c>
      <c r="AO1239" s="52">
        <v>8</v>
      </c>
      <c r="AP1239" s="64">
        <f>IFERROR(AO1239/AK1229,"-")</f>
        <v>1.5873015873015872E-2</v>
      </c>
      <c r="AQ1239" s="61">
        <f t="shared" si="220"/>
        <v>7990.25</v>
      </c>
      <c r="AR1239" s="138"/>
      <c r="AS1239" s="138"/>
      <c r="AT1239" s="103" t="s">
        <v>85</v>
      </c>
      <c r="AU1239" s="52">
        <v>544936</v>
      </c>
      <c r="AV1239" s="64">
        <f>IFERROR(AU1239/AR1229,"-")</f>
        <v>2.1019910159996119E-3</v>
      </c>
      <c r="AW1239" s="52">
        <v>6</v>
      </c>
      <c r="AX1239" s="64">
        <f>IFERROR(AW1239/AS1229,"-")</f>
        <v>2.3255813953488372E-2</v>
      </c>
      <c r="AY1239" s="61">
        <f t="shared" si="221"/>
        <v>90822.666666666672</v>
      </c>
      <c r="AZ1239" s="138"/>
      <c r="BA1239" s="138"/>
      <c r="BB1239" s="103" t="s">
        <v>85</v>
      </c>
      <c r="BC1239" s="52">
        <v>509962</v>
      </c>
      <c r="BD1239" s="64">
        <f>IFERROR(BC1239/AZ1229,"-")</f>
        <v>4.8124595746865395E-3</v>
      </c>
      <c r="BE1239" s="52">
        <v>3</v>
      </c>
      <c r="BF1239" s="64">
        <f>IFERROR(BE1239/BA1229,"-")</f>
        <v>3.125E-2</v>
      </c>
      <c r="BG1239" s="61">
        <f t="shared" si="222"/>
        <v>169987.33333333334</v>
      </c>
      <c r="BH1239" s="138"/>
      <c r="BI1239" s="150"/>
      <c r="BJ1239" s="103" t="s">
        <v>85</v>
      </c>
      <c r="BK1239" s="52">
        <f t="shared" si="224"/>
        <v>2670816</v>
      </c>
      <c r="BL1239" s="64">
        <f>IFERROR(BK1239/BH1229,"-")</f>
        <v>1.2381406602437772E-3</v>
      </c>
      <c r="BM1239" s="52">
        <f t="shared" si="225"/>
        <v>31</v>
      </c>
      <c r="BN1239" s="64">
        <f>IFERROR(BM1239/BI1229,"-")</f>
        <v>1.1537030145143283E-2</v>
      </c>
      <c r="BO1239" s="61">
        <f t="shared" si="223"/>
        <v>86155.354838709682</v>
      </c>
    </row>
    <row r="1240" spans="2:67" s="106" customFormat="1">
      <c r="B1240" s="179"/>
      <c r="C1240" s="173"/>
      <c r="D1240" s="138"/>
      <c r="E1240" s="138"/>
      <c r="F1240" s="103" t="s">
        <v>87</v>
      </c>
      <c r="G1240" s="52">
        <v>0</v>
      </c>
      <c r="H1240" s="64">
        <f>IFERROR(G1240/D1229,"-")</f>
        <v>0</v>
      </c>
      <c r="I1240" s="52">
        <v>0</v>
      </c>
      <c r="J1240" s="64">
        <f>IFERROR(I1240/E1229,"-")</f>
        <v>0</v>
      </c>
      <c r="K1240" s="61" t="str">
        <f t="shared" si="216"/>
        <v>-</v>
      </c>
      <c r="L1240" s="138"/>
      <c r="M1240" s="138"/>
      <c r="N1240" s="103" t="s">
        <v>87</v>
      </c>
      <c r="O1240" s="52">
        <v>0</v>
      </c>
      <c r="P1240" s="64">
        <f>IFERROR(O1240/L1229,"-")</f>
        <v>0</v>
      </c>
      <c r="Q1240" s="52">
        <v>0</v>
      </c>
      <c r="R1240" s="64">
        <f>IFERROR(Q1240/M1229,"-")</f>
        <v>0</v>
      </c>
      <c r="S1240" s="61" t="str">
        <f t="shared" si="217"/>
        <v>-</v>
      </c>
      <c r="T1240" s="138"/>
      <c r="U1240" s="138"/>
      <c r="V1240" s="103" t="s">
        <v>87</v>
      </c>
      <c r="W1240" s="52">
        <v>3389884</v>
      </c>
      <c r="X1240" s="50">
        <f>W1240/T1229</f>
        <v>5.2800104843724951E-3</v>
      </c>
      <c r="Y1240" s="52">
        <v>11</v>
      </c>
      <c r="Z1240" s="64">
        <f>IFERROR(Y1240/U1229,"-")</f>
        <v>1.0516252390057362E-2</v>
      </c>
      <c r="AA1240" s="61">
        <f t="shared" si="218"/>
        <v>308171.27272727271</v>
      </c>
      <c r="AB1240" s="138"/>
      <c r="AC1240" s="138"/>
      <c r="AD1240" s="103" t="s">
        <v>87</v>
      </c>
      <c r="AE1240" s="52">
        <v>8483817</v>
      </c>
      <c r="AF1240" s="64">
        <f>IFERROR(AE1240/AB1229,"-")</f>
        <v>1.2342682505969505E-2</v>
      </c>
      <c r="AG1240" s="52">
        <v>13</v>
      </c>
      <c r="AH1240" s="64">
        <f>IFERROR(AG1240/AC1229,"-")</f>
        <v>1.6861219195849545E-2</v>
      </c>
      <c r="AI1240" s="61">
        <f t="shared" si="219"/>
        <v>652601.30769230775</v>
      </c>
      <c r="AJ1240" s="138"/>
      <c r="AK1240" s="138"/>
      <c r="AL1240" s="103" t="s">
        <v>87</v>
      </c>
      <c r="AM1240" s="52">
        <v>8138446</v>
      </c>
      <c r="AN1240" s="64">
        <f>IFERROR(AM1240/AJ1229,"-")</f>
        <v>1.8320491120732783E-2</v>
      </c>
      <c r="AO1240" s="52">
        <v>18</v>
      </c>
      <c r="AP1240" s="64">
        <f>IFERROR(AO1240/AK1229,"-")</f>
        <v>3.5714285714285712E-2</v>
      </c>
      <c r="AQ1240" s="61">
        <f t="shared" si="220"/>
        <v>452135.88888888888</v>
      </c>
      <c r="AR1240" s="138"/>
      <c r="AS1240" s="138"/>
      <c r="AT1240" s="103" t="s">
        <v>87</v>
      </c>
      <c r="AU1240" s="52">
        <v>10741363</v>
      </c>
      <c r="AV1240" s="64">
        <f>IFERROR(AU1240/AR1229,"-")</f>
        <v>4.1432844454377463E-2</v>
      </c>
      <c r="AW1240" s="52">
        <v>22</v>
      </c>
      <c r="AX1240" s="64">
        <f>IFERROR(AW1240/AS1229,"-")</f>
        <v>8.5271317829457363E-2</v>
      </c>
      <c r="AY1240" s="61">
        <f t="shared" si="221"/>
        <v>488243.77272727271</v>
      </c>
      <c r="AZ1240" s="138"/>
      <c r="BA1240" s="138"/>
      <c r="BB1240" s="103" t="s">
        <v>87</v>
      </c>
      <c r="BC1240" s="52">
        <v>11793049</v>
      </c>
      <c r="BD1240" s="64">
        <f>IFERROR(BC1240/AZ1229,"-")</f>
        <v>0.11128980507331432</v>
      </c>
      <c r="BE1240" s="52">
        <v>12</v>
      </c>
      <c r="BF1240" s="64">
        <f>IFERROR(BE1240/BA1229,"-")</f>
        <v>0.125</v>
      </c>
      <c r="BG1240" s="61">
        <f t="shared" si="222"/>
        <v>982754.08333333337</v>
      </c>
      <c r="BH1240" s="138"/>
      <c r="BI1240" s="150"/>
      <c r="BJ1240" s="103" t="s">
        <v>87</v>
      </c>
      <c r="BK1240" s="52">
        <f t="shared" si="224"/>
        <v>42546559</v>
      </c>
      <c r="BL1240" s="64">
        <f>IFERROR(BK1240/BH1229,"-")</f>
        <v>1.9723794020763998E-2</v>
      </c>
      <c r="BM1240" s="52">
        <f t="shared" si="225"/>
        <v>76</v>
      </c>
      <c r="BN1240" s="64">
        <f>IFERROR(BM1240/BI1229,"-")</f>
        <v>2.828433196873837E-2</v>
      </c>
      <c r="BO1240" s="61">
        <f t="shared" si="223"/>
        <v>559823.14473684214</v>
      </c>
    </row>
    <row r="1241" spans="2:67" s="106" customFormat="1">
      <c r="B1241" s="179"/>
      <c r="C1241" s="173"/>
      <c r="D1241" s="138"/>
      <c r="E1241" s="138"/>
      <c r="F1241" s="103" t="s">
        <v>89</v>
      </c>
      <c r="G1241" s="52">
        <v>0</v>
      </c>
      <c r="H1241" s="64">
        <f>IFERROR(G1241/D1229,"-")</f>
        <v>0</v>
      </c>
      <c r="I1241" s="52">
        <v>0</v>
      </c>
      <c r="J1241" s="64">
        <f>IFERROR(I1241/E1229,"-")</f>
        <v>0</v>
      </c>
      <c r="K1241" s="61" t="str">
        <f t="shared" si="216"/>
        <v>-</v>
      </c>
      <c r="L1241" s="138"/>
      <c r="M1241" s="138"/>
      <c r="N1241" s="103" t="s">
        <v>89</v>
      </c>
      <c r="O1241" s="52">
        <v>0</v>
      </c>
      <c r="P1241" s="64">
        <f>IFERROR(O1241/L1229,"-")</f>
        <v>0</v>
      </c>
      <c r="Q1241" s="52">
        <v>0</v>
      </c>
      <c r="R1241" s="64">
        <f>IFERROR(Q1241/M1229,"-")</f>
        <v>0</v>
      </c>
      <c r="S1241" s="61" t="str">
        <f t="shared" si="217"/>
        <v>-</v>
      </c>
      <c r="T1241" s="138"/>
      <c r="U1241" s="138"/>
      <c r="V1241" s="103" t="s">
        <v>89</v>
      </c>
      <c r="W1241" s="52">
        <v>8189524</v>
      </c>
      <c r="X1241" s="50">
        <f>W1241/T1229</f>
        <v>1.2755826624751814E-2</v>
      </c>
      <c r="Y1241" s="52">
        <v>101</v>
      </c>
      <c r="Z1241" s="64">
        <f>IFERROR(Y1241/U1229,"-")</f>
        <v>9.6558317399617594E-2</v>
      </c>
      <c r="AA1241" s="61">
        <f t="shared" si="218"/>
        <v>81084.396039603962</v>
      </c>
      <c r="AB1241" s="138"/>
      <c r="AC1241" s="138"/>
      <c r="AD1241" s="103" t="s">
        <v>89</v>
      </c>
      <c r="AE1241" s="52">
        <v>6110149</v>
      </c>
      <c r="AF1241" s="64">
        <f>IFERROR(AE1241/AB1229,"-")</f>
        <v>8.8893512402692162E-3</v>
      </c>
      <c r="AG1241" s="52">
        <v>81</v>
      </c>
      <c r="AH1241" s="64">
        <f>IFERROR(AG1241/AC1229,"-")</f>
        <v>0.10505836575875487</v>
      </c>
      <c r="AI1241" s="61">
        <f t="shared" si="219"/>
        <v>75433.938271604944</v>
      </c>
      <c r="AJ1241" s="138"/>
      <c r="AK1241" s="138"/>
      <c r="AL1241" s="103" t="s">
        <v>89</v>
      </c>
      <c r="AM1241" s="52">
        <v>4071136</v>
      </c>
      <c r="AN1241" s="64">
        <f>IFERROR(AM1241/AJ1229,"-")</f>
        <v>9.1645519229709912E-3</v>
      </c>
      <c r="AO1241" s="52">
        <v>53</v>
      </c>
      <c r="AP1241" s="64">
        <f>IFERROR(AO1241/AK1229,"-")</f>
        <v>0.10515873015873016</v>
      </c>
      <c r="AQ1241" s="61">
        <f t="shared" si="220"/>
        <v>76813.886792452831</v>
      </c>
      <c r="AR1241" s="138"/>
      <c r="AS1241" s="138"/>
      <c r="AT1241" s="103" t="s">
        <v>89</v>
      </c>
      <c r="AU1241" s="52">
        <v>2924006</v>
      </c>
      <c r="AV1241" s="64">
        <f>IFERROR(AU1241/AR1229,"-")</f>
        <v>1.127881869197293E-2</v>
      </c>
      <c r="AW1241" s="52">
        <v>38</v>
      </c>
      <c r="AX1241" s="64">
        <f>IFERROR(AW1241/AS1229,"-")</f>
        <v>0.14728682170542637</v>
      </c>
      <c r="AY1241" s="61">
        <f t="shared" si="221"/>
        <v>76947.526315789481</v>
      </c>
      <c r="AZ1241" s="138"/>
      <c r="BA1241" s="138"/>
      <c r="BB1241" s="103" t="s">
        <v>89</v>
      </c>
      <c r="BC1241" s="52">
        <v>776457</v>
      </c>
      <c r="BD1241" s="64">
        <f>IFERROR(BC1241/AZ1229,"-")</f>
        <v>7.3273458100454273E-3</v>
      </c>
      <c r="BE1241" s="52">
        <v>12</v>
      </c>
      <c r="BF1241" s="64">
        <f>IFERROR(BE1241/BA1229,"-")</f>
        <v>0.125</v>
      </c>
      <c r="BG1241" s="61">
        <f t="shared" si="222"/>
        <v>64704.75</v>
      </c>
      <c r="BH1241" s="138"/>
      <c r="BI1241" s="150"/>
      <c r="BJ1241" s="103" t="s">
        <v>89</v>
      </c>
      <c r="BK1241" s="52">
        <f t="shared" si="224"/>
        <v>22071272</v>
      </c>
      <c r="BL1241" s="64">
        <f>IFERROR(BK1241/BH1229,"-")</f>
        <v>1.023183150261942E-2</v>
      </c>
      <c r="BM1241" s="52">
        <f t="shared" si="225"/>
        <v>285</v>
      </c>
      <c r="BN1241" s="64">
        <f>IFERROR(BM1241/BI1229,"-")</f>
        <v>0.10606624488276889</v>
      </c>
      <c r="BO1241" s="61">
        <f t="shared" si="223"/>
        <v>77443.059649122806</v>
      </c>
    </row>
    <row r="1242" spans="2:67" s="106" customFormat="1">
      <c r="B1242" s="179"/>
      <c r="C1242" s="173"/>
      <c r="D1242" s="138"/>
      <c r="E1242" s="138"/>
      <c r="F1242" s="103" t="s">
        <v>91</v>
      </c>
      <c r="G1242" s="52">
        <v>0</v>
      </c>
      <c r="H1242" s="64">
        <f>IFERROR(G1242/D1229,"-")</f>
        <v>0</v>
      </c>
      <c r="I1242" s="52">
        <v>0</v>
      </c>
      <c r="J1242" s="64">
        <f>IFERROR(I1242/E1229,"-")</f>
        <v>0</v>
      </c>
      <c r="K1242" s="61" t="str">
        <f t="shared" si="216"/>
        <v>-</v>
      </c>
      <c r="L1242" s="138"/>
      <c r="M1242" s="138"/>
      <c r="N1242" s="103" t="s">
        <v>91</v>
      </c>
      <c r="O1242" s="52">
        <v>0</v>
      </c>
      <c r="P1242" s="64">
        <f>IFERROR(O1242/L1229,"-")</f>
        <v>0</v>
      </c>
      <c r="Q1242" s="52">
        <v>0</v>
      </c>
      <c r="R1242" s="64">
        <f>IFERROR(Q1242/M1229,"-")</f>
        <v>0</v>
      </c>
      <c r="S1242" s="61" t="str">
        <f t="shared" si="217"/>
        <v>-</v>
      </c>
      <c r="T1242" s="138"/>
      <c r="U1242" s="138"/>
      <c r="V1242" s="103" t="s">
        <v>91</v>
      </c>
      <c r="W1242" s="52">
        <v>11634138</v>
      </c>
      <c r="X1242" s="50">
        <f>W1242/T1229</f>
        <v>1.8121083381211999E-2</v>
      </c>
      <c r="Y1242" s="52">
        <v>60</v>
      </c>
      <c r="Z1242" s="64">
        <f>IFERROR(Y1242/U1229,"-")</f>
        <v>5.736137667304015E-2</v>
      </c>
      <c r="AA1242" s="61">
        <f t="shared" si="218"/>
        <v>193902.3</v>
      </c>
      <c r="AB1242" s="138"/>
      <c r="AC1242" s="138"/>
      <c r="AD1242" s="103" t="s">
        <v>91</v>
      </c>
      <c r="AE1242" s="52">
        <v>16992013</v>
      </c>
      <c r="AF1242" s="64">
        <f>IFERROR(AE1242/AB1229,"-")</f>
        <v>2.4720832803949731E-2</v>
      </c>
      <c r="AG1242" s="52">
        <v>101</v>
      </c>
      <c r="AH1242" s="64">
        <f>IFERROR(AG1242/AC1229,"-")</f>
        <v>0.13099870298313879</v>
      </c>
      <c r="AI1242" s="61">
        <f t="shared" si="219"/>
        <v>168237.75247524751</v>
      </c>
      <c r="AJ1242" s="138"/>
      <c r="AK1242" s="138"/>
      <c r="AL1242" s="103" t="s">
        <v>91</v>
      </c>
      <c r="AM1242" s="52">
        <v>21306356</v>
      </c>
      <c r="AN1242" s="64">
        <f>IFERROR(AM1242/AJ1229,"-")</f>
        <v>4.7962830485472487E-2</v>
      </c>
      <c r="AO1242" s="52">
        <v>117</v>
      </c>
      <c r="AP1242" s="64">
        <f>IFERROR(AO1242/AK1229,"-")</f>
        <v>0.23214285714285715</v>
      </c>
      <c r="AQ1242" s="61">
        <f t="shared" si="220"/>
        <v>182105.60683760684</v>
      </c>
      <c r="AR1242" s="138"/>
      <c r="AS1242" s="138"/>
      <c r="AT1242" s="103" t="s">
        <v>91</v>
      </c>
      <c r="AU1242" s="52">
        <v>14711618</v>
      </c>
      <c r="AV1242" s="64">
        <f>IFERROR(AU1242/AR1229,"-")</f>
        <v>5.6747377429309458E-2</v>
      </c>
      <c r="AW1242" s="52">
        <v>64</v>
      </c>
      <c r="AX1242" s="64">
        <f>IFERROR(AW1242/AS1229,"-")</f>
        <v>0.24806201550387597</v>
      </c>
      <c r="AY1242" s="61">
        <f t="shared" si="221"/>
        <v>229869.03125</v>
      </c>
      <c r="AZ1242" s="138"/>
      <c r="BA1242" s="138"/>
      <c r="BB1242" s="103" t="s">
        <v>91</v>
      </c>
      <c r="BC1242" s="52">
        <v>2986502</v>
      </c>
      <c r="BD1242" s="64">
        <f>IFERROR(BC1242/AZ1229,"-")</f>
        <v>2.8183315903382015E-2</v>
      </c>
      <c r="BE1242" s="52">
        <v>24</v>
      </c>
      <c r="BF1242" s="64">
        <f>IFERROR(BE1242/BA1229,"-")</f>
        <v>0.25</v>
      </c>
      <c r="BG1242" s="61">
        <f t="shared" si="222"/>
        <v>124437.58333333333</v>
      </c>
      <c r="BH1242" s="138"/>
      <c r="BI1242" s="150"/>
      <c r="BJ1242" s="103" t="s">
        <v>91</v>
      </c>
      <c r="BK1242" s="52">
        <f t="shared" si="224"/>
        <v>67630627</v>
      </c>
      <c r="BL1242" s="64">
        <f>IFERROR(BK1242/BH1229,"-")</f>
        <v>3.1352301755898052E-2</v>
      </c>
      <c r="BM1242" s="52">
        <f t="shared" si="225"/>
        <v>366</v>
      </c>
      <c r="BN1242" s="64">
        <f>IFERROR(BM1242/BI1229,"-")</f>
        <v>0.13621138816524003</v>
      </c>
      <c r="BO1242" s="61">
        <f t="shared" si="223"/>
        <v>184783.13387978141</v>
      </c>
    </row>
    <row r="1243" spans="2:67" s="106" customFormat="1">
      <c r="B1243" s="179"/>
      <c r="C1243" s="173"/>
      <c r="D1243" s="138"/>
      <c r="E1243" s="138"/>
      <c r="F1243" s="103" t="s">
        <v>95</v>
      </c>
      <c r="G1243" s="52">
        <v>0</v>
      </c>
      <c r="H1243" s="64">
        <f>IFERROR(G1243/D1229,"-")</f>
        <v>0</v>
      </c>
      <c r="I1243" s="52">
        <v>0</v>
      </c>
      <c r="J1243" s="64">
        <f>IFERROR(I1243/E1229,"-")</f>
        <v>0</v>
      </c>
      <c r="K1243" s="61" t="str">
        <f t="shared" si="216"/>
        <v>-</v>
      </c>
      <c r="L1243" s="138"/>
      <c r="M1243" s="138"/>
      <c r="N1243" s="103" t="s">
        <v>95</v>
      </c>
      <c r="O1243" s="52">
        <v>840769</v>
      </c>
      <c r="P1243" s="64">
        <f>IFERROR(O1243/L1229,"-")</f>
        <v>4.6845083480704666E-2</v>
      </c>
      <c r="Q1243" s="52">
        <v>2</v>
      </c>
      <c r="R1243" s="64">
        <f>IFERROR(Q1243/M1229,"-")</f>
        <v>0.2</v>
      </c>
      <c r="S1243" s="61">
        <f t="shared" si="217"/>
        <v>420384.5</v>
      </c>
      <c r="T1243" s="138"/>
      <c r="U1243" s="138"/>
      <c r="V1243" s="103" t="s">
        <v>95</v>
      </c>
      <c r="W1243" s="52">
        <v>3725525</v>
      </c>
      <c r="X1243" s="50">
        <f>W1243/T1229</f>
        <v>5.8027976944909744E-3</v>
      </c>
      <c r="Y1243" s="52">
        <v>49</v>
      </c>
      <c r="Z1243" s="64">
        <f>IFERROR(Y1243/U1229,"-")</f>
        <v>4.6845124282982792E-2</v>
      </c>
      <c r="AA1243" s="61">
        <f t="shared" si="218"/>
        <v>76031.122448979586</v>
      </c>
      <c r="AB1243" s="138"/>
      <c r="AC1243" s="138"/>
      <c r="AD1243" s="103" t="s">
        <v>95</v>
      </c>
      <c r="AE1243" s="52">
        <v>2966000</v>
      </c>
      <c r="AF1243" s="64">
        <f>IFERROR(AE1243/AB1229,"-")</f>
        <v>4.3150855697035367E-3</v>
      </c>
      <c r="AG1243" s="52">
        <v>52</v>
      </c>
      <c r="AH1243" s="64">
        <f>IFERROR(AG1243/AC1229,"-")</f>
        <v>6.744487678339818E-2</v>
      </c>
      <c r="AI1243" s="61">
        <f t="shared" si="219"/>
        <v>57038.461538461539</v>
      </c>
      <c r="AJ1243" s="138"/>
      <c r="AK1243" s="138"/>
      <c r="AL1243" s="103" t="s">
        <v>95</v>
      </c>
      <c r="AM1243" s="52">
        <v>1711079</v>
      </c>
      <c r="AN1243" s="64">
        <f>IFERROR(AM1243/AJ1229,"-")</f>
        <v>3.8518173649333457E-3</v>
      </c>
      <c r="AO1243" s="52">
        <v>28</v>
      </c>
      <c r="AP1243" s="64">
        <f>IFERROR(AO1243/AK1229,"-")</f>
        <v>5.5555555555555552E-2</v>
      </c>
      <c r="AQ1243" s="61">
        <f t="shared" si="220"/>
        <v>61109.964285714283</v>
      </c>
      <c r="AR1243" s="138"/>
      <c r="AS1243" s="138"/>
      <c r="AT1243" s="103" t="s">
        <v>95</v>
      </c>
      <c r="AU1243" s="52">
        <v>802004</v>
      </c>
      <c r="AV1243" s="64">
        <f>IFERROR(AU1243/AR1229,"-")</f>
        <v>3.0935838388283258E-3</v>
      </c>
      <c r="AW1243" s="52">
        <v>21</v>
      </c>
      <c r="AX1243" s="64">
        <f>IFERROR(AW1243/AS1229,"-")</f>
        <v>8.1395348837209308E-2</v>
      </c>
      <c r="AY1243" s="61">
        <f t="shared" si="221"/>
        <v>38190.666666666664</v>
      </c>
      <c r="AZ1243" s="138"/>
      <c r="BA1243" s="138"/>
      <c r="BB1243" s="103" t="s">
        <v>95</v>
      </c>
      <c r="BC1243" s="52">
        <v>36590</v>
      </c>
      <c r="BD1243" s="64">
        <f>IFERROR(BC1243/AZ1229,"-")</f>
        <v>3.4529611194124358E-4</v>
      </c>
      <c r="BE1243" s="52">
        <v>1</v>
      </c>
      <c r="BF1243" s="64">
        <f>IFERROR(BE1243/BA1229,"-")</f>
        <v>1.0416666666666666E-2</v>
      </c>
      <c r="BG1243" s="61">
        <f t="shared" si="222"/>
        <v>36590</v>
      </c>
      <c r="BH1243" s="138"/>
      <c r="BI1243" s="150"/>
      <c r="BJ1243" s="103" t="s">
        <v>95</v>
      </c>
      <c r="BK1243" s="52">
        <f t="shared" si="224"/>
        <v>10081967</v>
      </c>
      <c r="BL1243" s="64">
        <f>IFERROR(BK1243/BH1229,"-")</f>
        <v>4.67381252693408E-3</v>
      </c>
      <c r="BM1243" s="52">
        <f t="shared" si="225"/>
        <v>153</v>
      </c>
      <c r="BN1243" s="64">
        <f>IFERROR(BM1243/BI1229,"-")</f>
        <v>5.6940826200223296E-2</v>
      </c>
      <c r="BO1243" s="61">
        <f t="shared" si="223"/>
        <v>65895.209150326802</v>
      </c>
    </row>
    <row r="1244" spans="2:67" s="106" customFormat="1">
      <c r="B1244" s="179"/>
      <c r="C1244" s="173"/>
      <c r="D1244" s="138"/>
      <c r="E1244" s="138"/>
      <c r="F1244" s="104" t="s">
        <v>93</v>
      </c>
      <c r="G1244" s="55">
        <v>4046</v>
      </c>
      <c r="H1244" s="65">
        <f>IFERROR(G1244/D1229,"-")</f>
        <v>1.1515582752241354E-2</v>
      </c>
      <c r="I1244" s="55">
        <v>1</v>
      </c>
      <c r="J1244" s="65">
        <f>IFERROR(I1244/E1229,"-")</f>
        <v>0.5</v>
      </c>
      <c r="K1244" s="62">
        <f t="shared" si="216"/>
        <v>4046</v>
      </c>
      <c r="L1244" s="138"/>
      <c r="M1244" s="138"/>
      <c r="N1244" s="104" t="s">
        <v>93</v>
      </c>
      <c r="O1244" s="55">
        <v>3664</v>
      </c>
      <c r="P1244" s="65">
        <f>IFERROR(O1244/L1229,"-")</f>
        <v>2.0414690107901443E-4</v>
      </c>
      <c r="Q1244" s="55">
        <v>1</v>
      </c>
      <c r="R1244" s="65">
        <f>IFERROR(Q1244/M1229,"-")</f>
        <v>0.1</v>
      </c>
      <c r="S1244" s="62">
        <f t="shared" si="217"/>
        <v>3664</v>
      </c>
      <c r="T1244" s="138"/>
      <c r="U1244" s="138"/>
      <c r="V1244" s="104" t="s">
        <v>93</v>
      </c>
      <c r="W1244" s="55">
        <v>1186784</v>
      </c>
      <c r="X1244" s="53">
        <f>W1244/T1229</f>
        <v>1.8485092595161155E-3</v>
      </c>
      <c r="Y1244" s="55">
        <v>72</v>
      </c>
      <c r="Z1244" s="65">
        <f>IFERROR(Y1244/U1229,"-")</f>
        <v>6.8833652007648183E-2</v>
      </c>
      <c r="AA1244" s="62">
        <f t="shared" si="218"/>
        <v>16483.111111111109</v>
      </c>
      <c r="AB1244" s="138"/>
      <c r="AC1244" s="138"/>
      <c r="AD1244" s="104" t="s">
        <v>93</v>
      </c>
      <c r="AE1244" s="55">
        <v>732882</v>
      </c>
      <c r="AF1244" s="65">
        <f>IFERROR(AE1244/AB1229,"-")</f>
        <v>1.0662334937611151E-3</v>
      </c>
      <c r="AG1244" s="55">
        <v>74</v>
      </c>
      <c r="AH1244" s="65">
        <f>IFERROR(AG1244/AC1229,"-")</f>
        <v>9.5979247730220499E-2</v>
      </c>
      <c r="AI1244" s="62">
        <f t="shared" si="219"/>
        <v>9903.8108108108099</v>
      </c>
      <c r="AJ1244" s="138"/>
      <c r="AK1244" s="138"/>
      <c r="AL1244" s="104" t="s">
        <v>93</v>
      </c>
      <c r="AM1244" s="55">
        <v>1337365</v>
      </c>
      <c r="AN1244" s="65">
        <f>IFERROR(AM1244/AJ1229,"-")</f>
        <v>3.0105481571885834E-3</v>
      </c>
      <c r="AO1244" s="55">
        <v>81</v>
      </c>
      <c r="AP1244" s="65">
        <f>IFERROR(AO1244/AK1229,"-")</f>
        <v>0.16071428571428573</v>
      </c>
      <c r="AQ1244" s="62">
        <f t="shared" si="220"/>
        <v>16510.679012345678</v>
      </c>
      <c r="AR1244" s="138"/>
      <c r="AS1244" s="138"/>
      <c r="AT1244" s="104" t="s">
        <v>93</v>
      </c>
      <c r="AU1244" s="55">
        <v>411970</v>
      </c>
      <c r="AV1244" s="65">
        <f>IFERROR(AU1244/AR1229,"-")</f>
        <v>1.5890989746710808E-3</v>
      </c>
      <c r="AW1244" s="55">
        <v>38</v>
      </c>
      <c r="AX1244" s="65">
        <f>IFERROR(AW1244/AS1229,"-")</f>
        <v>0.14728682170542637</v>
      </c>
      <c r="AY1244" s="62">
        <f t="shared" si="221"/>
        <v>10841.315789473685</v>
      </c>
      <c r="AZ1244" s="138"/>
      <c r="BA1244" s="138"/>
      <c r="BB1244" s="104" t="s">
        <v>93</v>
      </c>
      <c r="BC1244" s="55">
        <v>724817</v>
      </c>
      <c r="BD1244" s="65">
        <f>IFERROR(BC1244/AZ1229,"-")</f>
        <v>6.8400243773959106E-3</v>
      </c>
      <c r="BE1244" s="55">
        <v>17</v>
      </c>
      <c r="BF1244" s="65">
        <f>IFERROR(BE1244/BA1229,"-")</f>
        <v>0.17708333333333334</v>
      </c>
      <c r="BG1244" s="62">
        <f t="shared" si="222"/>
        <v>42636.294117647056</v>
      </c>
      <c r="BH1244" s="138"/>
      <c r="BI1244" s="150"/>
      <c r="BJ1244" s="104" t="s">
        <v>93</v>
      </c>
      <c r="BK1244" s="55">
        <f t="shared" si="224"/>
        <v>4401528</v>
      </c>
      <c r="BL1244" s="65">
        <f>IFERROR(BK1244/BH1229,"-")</f>
        <v>2.0404665780051757E-3</v>
      </c>
      <c r="BM1244" s="55">
        <f t="shared" si="225"/>
        <v>284</v>
      </c>
      <c r="BN1244" s="65">
        <f>IFERROR(BM1244/BI1229,"-")</f>
        <v>0.10569408262002233</v>
      </c>
      <c r="BO1244" s="62">
        <f t="shared" si="223"/>
        <v>15498.338028169013</v>
      </c>
    </row>
    <row r="1245" spans="2:67" s="106" customFormat="1">
      <c r="B1245" s="179"/>
      <c r="C1245" s="174"/>
      <c r="D1245" s="139"/>
      <c r="E1245" s="139"/>
      <c r="F1245" s="105" t="s">
        <v>101</v>
      </c>
      <c r="G1245" s="56">
        <f>SUM(G1229:G1244)</f>
        <v>4046</v>
      </c>
      <c r="H1245" s="65">
        <f>IFERROR(G1245/D1229,"-")</f>
        <v>1.1515582752241354E-2</v>
      </c>
      <c r="I1245" s="55">
        <v>1</v>
      </c>
      <c r="J1245" s="65">
        <f>IFERROR(I1245/E1229,"-")</f>
        <v>0.5</v>
      </c>
      <c r="K1245" s="62">
        <f t="shared" si="216"/>
        <v>4046</v>
      </c>
      <c r="L1245" s="139"/>
      <c r="M1245" s="139"/>
      <c r="N1245" s="105" t="s">
        <v>101</v>
      </c>
      <c r="O1245" s="56">
        <f>SUM(O1229:O1244)</f>
        <v>1133599</v>
      </c>
      <c r="P1245" s="65">
        <f>IFERROR(O1245/L1229,"-")</f>
        <v>6.3160677651820332E-2</v>
      </c>
      <c r="Q1245" s="55">
        <v>8</v>
      </c>
      <c r="R1245" s="65">
        <f>IFERROR(Q1245/M1229,"-")</f>
        <v>0.8</v>
      </c>
      <c r="S1245" s="62">
        <f t="shared" si="217"/>
        <v>141699.875</v>
      </c>
      <c r="T1245" s="139"/>
      <c r="U1245" s="139"/>
      <c r="V1245" s="105" t="s">
        <v>101</v>
      </c>
      <c r="W1245" s="56">
        <f>SUM(W1229:W1244)</f>
        <v>111598450</v>
      </c>
      <c r="X1245" s="53">
        <f>W1245/T1229</f>
        <v>0.17382334794928667</v>
      </c>
      <c r="Y1245" s="55">
        <v>689</v>
      </c>
      <c r="Z1245" s="65">
        <f>IFERROR(Y1245/U1229,"-")</f>
        <v>0.65869980879541112</v>
      </c>
      <c r="AA1245" s="62">
        <f t="shared" si="218"/>
        <v>161971.62554426707</v>
      </c>
      <c r="AB1245" s="139"/>
      <c r="AC1245" s="139"/>
      <c r="AD1245" s="105" t="s">
        <v>101</v>
      </c>
      <c r="AE1245" s="56">
        <f>SUM(AE1229:AE1244)</f>
        <v>114197322</v>
      </c>
      <c r="AF1245" s="65">
        <f>IFERROR(AE1245/AB1229,"-")</f>
        <v>0.16613999199628735</v>
      </c>
      <c r="AG1245" s="55">
        <v>598</v>
      </c>
      <c r="AH1245" s="65">
        <f>IFERROR(AG1245/AC1229,"-")</f>
        <v>0.77561608300907914</v>
      </c>
      <c r="AI1245" s="62">
        <f t="shared" si="219"/>
        <v>190965.42140468227</v>
      </c>
      <c r="AJ1245" s="139"/>
      <c r="AK1245" s="139"/>
      <c r="AL1245" s="105" t="s">
        <v>101</v>
      </c>
      <c r="AM1245" s="56">
        <f>SUM(AM1229:AM1244)</f>
        <v>107293658</v>
      </c>
      <c r="AN1245" s="65">
        <f>IFERROR(AM1245/AJ1229,"-")</f>
        <v>0.24152921930058144</v>
      </c>
      <c r="AO1245" s="55">
        <v>434</v>
      </c>
      <c r="AP1245" s="65">
        <f>IFERROR(AO1245/AK1229,"-")</f>
        <v>0.86111111111111116</v>
      </c>
      <c r="AQ1245" s="62">
        <f t="shared" si="220"/>
        <v>247220.41013824884</v>
      </c>
      <c r="AR1245" s="139"/>
      <c r="AS1245" s="139"/>
      <c r="AT1245" s="105" t="s">
        <v>101</v>
      </c>
      <c r="AU1245" s="56">
        <f>SUM(AU1229:AU1244)</f>
        <v>86620979</v>
      </c>
      <c r="AV1245" s="65">
        <f>IFERROR(AU1245/AR1229,"-")</f>
        <v>0.33412459381485354</v>
      </c>
      <c r="AW1245" s="55">
        <v>221</v>
      </c>
      <c r="AX1245" s="65">
        <f>IFERROR(AW1245/AS1229,"-")</f>
        <v>0.85658914728682167</v>
      </c>
      <c r="AY1245" s="62">
        <f t="shared" si="221"/>
        <v>391950.13122171944</v>
      </c>
      <c r="AZ1245" s="139"/>
      <c r="BA1245" s="139"/>
      <c r="BB1245" s="105" t="s">
        <v>101</v>
      </c>
      <c r="BC1245" s="56">
        <f>SUM(BC1229:BC1244)</f>
        <v>33869433</v>
      </c>
      <c r="BD1245" s="65">
        <f>IFERROR(BC1245/AZ1229,"-")</f>
        <v>0.31962239761012434</v>
      </c>
      <c r="BE1245" s="55">
        <v>83</v>
      </c>
      <c r="BF1245" s="65">
        <f>IFERROR(BE1245/BA1229,"-")</f>
        <v>0.86458333333333337</v>
      </c>
      <c r="BG1245" s="62">
        <f t="shared" si="222"/>
        <v>408065.4578313253</v>
      </c>
      <c r="BH1245" s="139"/>
      <c r="BI1245" s="151"/>
      <c r="BJ1245" s="105" t="s">
        <v>101</v>
      </c>
      <c r="BK1245" s="56">
        <f t="shared" si="224"/>
        <v>454717487</v>
      </c>
      <c r="BL1245" s="65">
        <f>IFERROR(BK1245/BH1229,"-")</f>
        <v>0.21079857600769619</v>
      </c>
      <c r="BM1245" s="56">
        <f t="shared" si="225"/>
        <v>2034</v>
      </c>
      <c r="BN1245" s="65">
        <f>IFERROR(BM1245/BI1229,"-")</f>
        <v>0.75697804242649791</v>
      </c>
      <c r="BO1245" s="62">
        <f t="shared" si="223"/>
        <v>223558.25319567355</v>
      </c>
    </row>
    <row r="1246" spans="2:67" s="106" customFormat="1" ht="14.25" thickBot="1">
      <c r="B1246" s="180">
        <v>74</v>
      </c>
      <c r="C1246" s="175" t="s">
        <v>33</v>
      </c>
      <c r="D1246" s="140">
        <v>0</v>
      </c>
      <c r="E1246" s="140">
        <v>0</v>
      </c>
      <c r="F1246" s="101" t="s">
        <v>66</v>
      </c>
      <c r="G1246" s="48">
        <v>0</v>
      </c>
      <c r="H1246" s="63" t="str">
        <f>IFERROR(G1246/D1246,"-")</f>
        <v>-</v>
      </c>
      <c r="I1246" s="48">
        <v>0</v>
      </c>
      <c r="J1246" s="63" t="str">
        <f>IFERROR(I1246/E1246,"-")</f>
        <v>-</v>
      </c>
      <c r="K1246" s="60" t="str">
        <f t="shared" si="216"/>
        <v>-</v>
      </c>
      <c r="L1246" s="140">
        <v>2549450</v>
      </c>
      <c r="M1246" s="140">
        <v>3</v>
      </c>
      <c r="N1246" s="101" t="s">
        <v>66</v>
      </c>
      <c r="O1246" s="48">
        <v>17500</v>
      </c>
      <c r="P1246" s="63">
        <f>IFERROR(O1246/L1246,"-")</f>
        <v>6.8642256172900037E-3</v>
      </c>
      <c r="Q1246" s="48">
        <v>1</v>
      </c>
      <c r="R1246" s="63">
        <f>IFERROR(Q1246/M1246,"-")</f>
        <v>0.33333333333333331</v>
      </c>
      <c r="S1246" s="60">
        <f t="shared" si="217"/>
        <v>17500</v>
      </c>
      <c r="T1246" s="140">
        <v>358687650</v>
      </c>
      <c r="U1246" s="140">
        <v>483</v>
      </c>
      <c r="V1246" s="101" t="s">
        <v>66</v>
      </c>
      <c r="W1246" s="48">
        <v>13051347</v>
      </c>
      <c r="X1246" s="46">
        <f>W1246/T1246</f>
        <v>3.6386385201720772E-2</v>
      </c>
      <c r="Y1246" s="48">
        <v>67</v>
      </c>
      <c r="Z1246" s="63">
        <f>IFERROR(Y1246/U1246,"-")</f>
        <v>0.13871635610766045</v>
      </c>
      <c r="AA1246" s="60">
        <f t="shared" si="218"/>
        <v>194796.22388059701</v>
      </c>
      <c r="AB1246" s="140">
        <v>326798620</v>
      </c>
      <c r="AC1246" s="140">
        <v>324</v>
      </c>
      <c r="AD1246" s="101" t="s">
        <v>66</v>
      </c>
      <c r="AE1246" s="48">
        <v>11086210</v>
      </c>
      <c r="AF1246" s="63">
        <f>IFERROR(AE1246/AB1246,"-")</f>
        <v>3.3923674463496818E-2</v>
      </c>
      <c r="AG1246" s="48">
        <v>61</v>
      </c>
      <c r="AH1246" s="63">
        <f>IFERROR(AG1246/AC1246,"-")</f>
        <v>0.18827160493827161</v>
      </c>
      <c r="AI1246" s="60">
        <f t="shared" si="219"/>
        <v>181741.1475409836</v>
      </c>
      <c r="AJ1246" s="140">
        <v>267611840</v>
      </c>
      <c r="AK1246" s="140">
        <v>204</v>
      </c>
      <c r="AL1246" s="101" t="s">
        <v>66</v>
      </c>
      <c r="AM1246" s="48">
        <v>20907221</v>
      </c>
      <c r="AN1246" s="63">
        <f>IFERROR(AM1246/AJ1246,"-")</f>
        <v>7.8125171890750425E-2</v>
      </c>
      <c r="AO1246" s="48">
        <v>54</v>
      </c>
      <c r="AP1246" s="63">
        <f>IFERROR(AO1246/AK1246,"-")</f>
        <v>0.26470588235294118</v>
      </c>
      <c r="AQ1246" s="60">
        <f t="shared" si="220"/>
        <v>387170.75925925927</v>
      </c>
      <c r="AR1246" s="140">
        <v>117225060</v>
      </c>
      <c r="AS1246" s="140">
        <v>110</v>
      </c>
      <c r="AT1246" s="101" t="s">
        <v>66</v>
      </c>
      <c r="AU1246" s="48">
        <v>4673288</v>
      </c>
      <c r="AV1246" s="63">
        <f>IFERROR(AU1246/AR1246,"-")</f>
        <v>3.9865946752341182E-2</v>
      </c>
      <c r="AW1246" s="48">
        <v>26</v>
      </c>
      <c r="AX1246" s="63">
        <f>IFERROR(AW1246/AS1246,"-")</f>
        <v>0.23636363636363636</v>
      </c>
      <c r="AY1246" s="60">
        <f t="shared" si="221"/>
        <v>179741.84615384616</v>
      </c>
      <c r="AZ1246" s="140">
        <v>76814990</v>
      </c>
      <c r="BA1246" s="140">
        <v>66</v>
      </c>
      <c r="BB1246" s="101" t="s">
        <v>66</v>
      </c>
      <c r="BC1246" s="48">
        <v>1044656</v>
      </c>
      <c r="BD1246" s="63">
        <f>IFERROR(BC1246/AZ1246,"-")</f>
        <v>1.3599637258300757E-2</v>
      </c>
      <c r="BE1246" s="48">
        <v>16</v>
      </c>
      <c r="BF1246" s="63">
        <f>IFERROR(BE1246/BA1246,"-")</f>
        <v>0.24242424242424243</v>
      </c>
      <c r="BG1246" s="60">
        <f t="shared" si="222"/>
        <v>65291</v>
      </c>
      <c r="BH1246" s="140">
        <f>SUM(D1246,L1246,T1246,AB1246,AJ1246,AR1246,AZ1246)</f>
        <v>1149687610</v>
      </c>
      <c r="BI1246" s="152">
        <f>SUM(E1246,M1246,U1246,AC1246,AK1246,AS1246,BA1246)</f>
        <v>1190</v>
      </c>
      <c r="BJ1246" s="101" t="s">
        <v>66</v>
      </c>
      <c r="BK1246" s="48">
        <f t="shared" si="224"/>
        <v>50780222</v>
      </c>
      <c r="BL1246" s="63">
        <f>IFERROR(BK1246/BH1246,"-")</f>
        <v>4.416871292541806E-2</v>
      </c>
      <c r="BM1246" s="48">
        <f t="shared" si="225"/>
        <v>225</v>
      </c>
      <c r="BN1246" s="63">
        <f>IFERROR(BM1246/BI1246,"-")</f>
        <v>0.18907563025210083</v>
      </c>
      <c r="BO1246" s="60">
        <f t="shared" si="223"/>
        <v>225689.87555555557</v>
      </c>
    </row>
    <row r="1247" spans="2:67" s="106" customFormat="1" ht="15" thickTop="1" thickBot="1">
      <c r="B1247" s="181"/>
      <c r="C1247" s="176"/>
      <c r="D1247" s="141"/>
      <c r="E1247" s="141"/>
      <c r="F1247" s="102" t="s">
        <v>68</v>
      </c>
      <c r="G1247" s="52">
        <v>0</v>
      </c>
      <c r="H1247" s="64" t="str">
        <f>IFERROR(G1247/D1246,"-")</f>
        <v>-</v>
      </c>
      <c r="I1247" s="52">
        <v>0</v>
      </c>
      <c r="J1247" s="64" t="str">
        <f>IFERROR(I1247/E1246,"-")</f>
        <v>-</v>
      </c>
      <c r="K1247" s="61" t="str">
        <f t="shared" si="216"/>
        <v>-</v>
      </c>
      <c r="L1247" s="141"/>
      <c r="M1247" s="141"/>
      <c r="N1247" s="102" t="s">
        <v>68</v>
      </c>
      <c r="O1247" s="52">
        <v>48701</v>
      </c>
      <c r="P1247" s="64">
        <f>IFERROR(O1247/L1246,"-")</f>
        <v>1.9102551530722312E-2</v>
      </c>
      <c r="Q1247" s="52">
        <v>1</v>
      </c>
      <c r="R1247" s="64">
        <f>IFERROR(Q1247/M1246,"-")</f>
        <v>0.33333333333333331</v>
      </c>
      <c r="S1247" s="61">
        <f t="shared" si="217"/>
        <v>48701</v>
      </c>
      <c r="T1247" s="141"/>
      <c r="U1247" s="141"/>
      <c r="V1247" s="102" t="s">
        <v>68</v>
      </c>
      <c r="W1247" s="52">
        <v>4626312</v>
      </c>
      <c r="X1247" s="50">
        <f>W1247/T1246</f>
        <v>1.289788483099432E-2</v>
      </c>
      <c r="Y1247" s="52">
        <v>83</v>
      </c>
      <c r="Z1247" s="64">
        <f>IFERROR(Y1247/U1246,"-")</f>
        <v>0.17184265010351968</v>
      </c>
      <c r="AA1247" s="61">
        <f t="shared" si="218"/>
        <v>55738.698795180724</v>
      </c>
      <c r="AB1247" s="141"/>
      <c r="AC1247" s="141"/>
      <c r="AD1247" s="102" t="s">
        <v>68</v>
      </c>
      <c r="AE1247" s="52">
        <v>4532195</v>
      </c>
      <c r="AF1247" s="64">
        <f>IFERROR(AE1247/AB1246,"-")</f>
        <v>1.3868464316036586E-2</v>
      </c>
      <c r="AG1247" s="52">
        <v>65</v>
      </c>
      <c r="AH1247" s="64">
        <f>IFERROR(AG1247/AC1246,"-")</f>
        <v>0.20061728395061729</v>
      </c>
      <c r="AI1247" s="61">
        <f t="shared" si="219"/>
        <v>69726.076923076922</v>
      </c>
      <c r="AJ1247" s="141"/>
      <c r="AK1247" s="141"/>
      <c r="AL1247" s="102" t="s">
        <v>68</v>
      </c>
      <c r="AM1247" s="52">
        <v>3965859</v>
      </c>
      <c r="AN1247" s="64">
        <f>IFERROR(AM1247/AJ1246,"-")</f>
        <v>1.4819445208403335E-2</v>
      </c>
      <c r="AO1247" s="52">
        <v>49</v>
      </c>
      <c r="AP1247" s="64">
        <f>IFERROR(AO1247/AK1246,"-")</f>
        <v>0.24019607843137256</v>
      </c>
      <c r="AQ1247" s="61">
        <f t="shared" si="220"/>
        <v>80935.897959183669</v>
      </c>
      <c r="AR1247" s="141"/>
      <c r="AS1247" s="141"/>
      <c r="AT1247" s="102" t="s">
        <v>68</v>
      </c>
      <c r="AU1247" s="52">
        <v>805696</v>
      </c>
      <c r="AV1247" s="64">
        <f>IFERROR(AU1247/AR1246,"-")</f>
        <v>6.8730696320394294E-3</v>
      </c>
      <c r="AW1247" s="52">
        <v>32</v>
      </c>
      <c r="AX1247" s="64">
        <f>IFERROR(AW1247/AS1246,"-")</f>
        <v>0.29090909090909089</v>
      </c>
      <c r="AY1247" s="61">
        <f t="shared" si="221"/>
        <v>25178</v>
      </c>
      <c r="AZ1247" s="141"/>
      <c r="BA1247" s="141"/>
      <c r="BB1247" s="102" t="s">
        <v>68</v>
      </c>
      <c r="BC1247" s="52">
        <v>1599609</v>
      </c>
      <c r="BD1247" s="64">
        <f>IFERROR(BC1247/AZ1246,"-")</f>
        <v>2.0824177676778972E-2</v>
      </c>
      <c r="BE1247" s="52">
        <v>17</v>
      </c>
      <c r="BF1247" s="64">
        <f>IFERROR(BE1247/BA1246,"-")</f>
        <v>0.25757575757575757</v>
      </c>
      <c r="BG1247" s="61">
        <f t="shared" si="222"/>
        <v>94094.647058823524</v>
      </c>
      <c r="BH1247" s="141"/>
      <c r="BI1247" s="153"/>
      <c r="BJ1247" s="102" t="s">
        <v>68</v>
      </c>
      <c r="BK1247" s="52">
        <f t="shared" si="224"/>
        <v>15578372</v>
      </c>
      <c r="BL1247" s="64">
        <f>IFERROR(BK1247/BH1246,"-")</f>
        <v>1.3550091228694723E-2</v>
      </c>
      <c r="BM1247" s="52">
        <f t="shared" si="225"/>
        <v>247</v>
      </c>
      <c r="BN1247" s="64">
        <f>IFERROR(BM1247/BI1246,"-")</f>
        <v>0.20756302521008405</v>
      </c>
      <c r="BO1247" s="61">
        <f t="shared" si="223"/>
        <v>63070.33198380567</v>
      </c>
    </row>
    <row r="1248" spans="2:67" s="106" customFormat="1" ht="15" thickTop="1" thickBot="1">
      <c r="B1248" s="181"/>
      <c r="C1248" s="176"/>
      <c r="D1248" s="141"/>
      <c r="E1248" s="141"/>
      <c r="F1248" s="103" t="s">
        <v>70</v>
      </c>
      <c r="G1248" s="52">
        <v>0</v>
      </c>
      <c r="H1248" s="64" t="str">
        <f>IFERROR(G1248/D1246,"-")</f>
        <v>-</v>
      </c>
      <c r="I1248" s="52">
        <v>0</v>
      </c>
      <c r="J1248" s="64" t="str">
        <f>IFERROR(I1248/E1246,"-")</f>
        <v>-</v>
      </c>
      <c r="K1248" s="61" t="str">
        <f t="shared" si="216"/>
        <v>-</v>
      </c>
      <c r="L1248" s="141"/>
      <c r="M1248" s="141"/>
      <c r="N1248" s="103" t="s">
        <v>70</v>
      </c>
      <c r="O1248" s="52">
        <v>32383</v>
      </c>
      <c r="P1248" s="64">
        <f>IFERROR(O1248/L1246,"-")</f>
        <v>1.2701955323697268E-2</v>
      </c>
      <c r="Q1248" s="52">
        <v>1</v>
      </c>
      <c r="R1248" s="64">
        <f>IFERROR(Q1248/M1246,"-")</f>
        <v>0.33333333333333331</v>
      </c>
      <c r="S1248" s="61">
        <f t="shared" si="217"/>
        <v>32383</v>
      </c>
      <c r="T1248" s="141"/>
      <c r="U1248" s="141"/>
      <c r="V1248" s="103" t="s">
        <v>70</v>
      </c>
      <c r="W1248" s="52">
        <v>2106810</v>
      </c>
      <c r="X1248" s="50">
        <f>W1248/T1246</f>
        <v>5.8736619451492129E-3</v>
      </c>
      <c r="Y1248" s="52">
        <v>96</v>
      </c>
      <c r="Z1248" s="64">
        <f>IFERROR(Y1248/U1246,"-")</f>
        <v>0.19875776397515527</v>
      </c>
      <c r="AA1248" s="61">
        <f t="shared" si="218"/>
        <v>21945.9375</v>
      </c>
      <c r="AB1248" s="141"/>
      <c r="AC1248" s="141"/>
      <c r="AD1248" s="103" t="s">
        <v>70</v>
      </c>
      <c r="AE1248" s="52">
        <v>1723271</v>
      </c>
      <c r="AF1248" s="64">
        <f>IFERROR(AE1248/AB1246,"-")</f>
        <v>5.273189342109217E-3</v>
      </c>
      <c r="AG1248" s="52">
        <v>75</v>
      </c>
      <c r="AH1248" s="64">
        <f>IFERROR(AG1248/AC1246,"-")</f>
        <v>0.23148148148148148</v>
      </c>
      <c r="AI1248" s="61">
        <f t="shared" si="219"/>
        <v>22976.946666666667</v>
      </c>
      <c r="AJ1248" s="141"/>
      <c r="AK1248" s="141"/>
      <c r="AL1248" s="103" t="s">
        <v>70</v>
      </c>
      <c r="AM1248" s="52">
        <v>1570524</v>
      </c>
      <c r="AN1248" s="64">
        <f>IFERROR(AM1248/AJ1246,"-")</f>
        <v>5.8686641069393645E-3</v>
      </c>
      <c r="AO1248" s="52">
        <v>52</v>
      </c>
      <c r="AP1248" s="64">
        <f>IFERROR(AO1248/AK1246,"-")</f>
        <v>0.25490196078431371</v>
      </c>
      <c r="AQ1248" s="61">
        <f t="shared" si="220"/>
        <v>30202.384615384617</v>
      </c>
      <c r="AR1248" s="141"/>
      <c r="AS1248" s="141"/>
      <c r="AT1248" s="103" t="s">
        <v>70</v>
      </c>
      <c r="AU1248" s="52">
        <v>2471685</v>
      </c>
      <c r="AV1248" s="64">
        <f>IFERROR(AU1248/AR1246,"-")</f>
        <v>2.1084954019217391E-2</v>
      </c>
      <c r="AW1248" s="52">
        <v>23</v>
      </c>
      <c r="AX1248" s="64">
        <f>IFERROR(AW1248/AS1246,"-")</f>
        <v>0.20909090909090908</v>
      </c>
      <c r="AY1248" s="61">
        <f t="shared" si="221"/>
        <v>107464.56521739131</v>
      </c>
      <c r="AZ1248" s="141"/>
      <c r="BA1248" s="141"/>
      <c r="BB1248" s="103" t="s">
        <v>70</v>
      </c>
      <c r="BC1248" s="52">
        <v>571241</v>
      </c>
      <c r="BD1248" s="64">
        <f>IFERROR(BC1248/AZ1246,"-")</f>
        <v>7.436582364978502E-3</v>
      </c>
      <c r="BE1248" s="52">
        <v>8</v>
      </c>
      <c r="BF1248" s="64">
        <f>IFERROR(BE1248/BA1246,"-")</f>
        <v>0.12121212121212122</v>
      </c>
      <c r="BG1248" s="61">
        <f t="shared" si="222"/>
        <v>71405.125</v>
      </c>
      <c r="BH1248" s="141"/>
      <c r="BI1248" s="153"/>
      <c r="BJ1248" s="103" t="s">
        <v>70</v>
      </c>
      <c r="BK1248" s="52">
        <f t="shared" si="224"/>
        <v>8475914</v>
      </c>
      <c r="BL1248" s="64">
        <f>IFERROR(BK1248/BH1246,"-")</f>
        <v>7.3723626542343971E-3</v>
      </c>
      <c r="BM1248" s="52">
        <f t="shared" si="225"/>
        <v>255</v>
      </c>
      <c r="BN1248" s="64">
        <f>IFERROR(BM1248/BI1246,"-")</f>
        <v>0.21428571428571427</v>
      </c>
      <c r="BO1248" s="61">
        <f t="shared" si="223"/>
        <v>33238.878431372548</v>
      </c>
    </row>
    <row r="1249" spans="2:67" s="106" customFormat="1" ht="15" thickTop="1" thickBot="1">
      <c r="B1249" s="181"/>
      <c r="C1249" s="176"/>
      <c r="D1249" s="141"/>
      <c r="E1249" s="141"/>
      <c r="F1249" s="103" t="s">
        <v>72</v>
      </c>
      <c r="G1249" s="52">
        <v>0</v>
      </c>
      <c r="H1249" s="64" t="str">
        <f>IFERROR(G1249/D1246,"-")</f>
        <v>-</v>
      </c>
      <c r="I1249" s="52">
        <v>0</v>
      </c>
      <c r="J1249" s="64" t="str">
        <f>IFERROR(I1249/E1246,"-")</f>
        <v>-</v>
      </c>
      <c r="K1249" s="61" t="str">
        <f t="shared" si="216"/>
        <v>-</v>
      </c>
      <c r="L1249" s="141"/>
      <c r="M1249" s="141"/>
      <c r="N1249" s="103" t="s">
        <v>72</v>
      </c>
      <c r="O1249" s="52">
        <v>0</v>
      </c>
      <c r="P1249" s="64">
        <f>IFERROR(O1249/L1246,"-")</f>
        <v>0</v>
      </c>
      <c r="Q1249" s="52">
        <v>0</v>
      </c>
      <c r="R1249" s="64">
        <f>IFERROR(Q1249/M1246,"-")</f>
        <v>0</v>
      </c>
      <c r="S1249" s="61" t="str">
        <f t="shared" si="217"/>
        <v>-</v>
      </c>
      <c r="T1249" s="141"/>
      <c r="U1249" s="141"/>
      <c r="V1249" s="103" t="s">
        <v>72</v>
      </c>
      <c r="W1249" s="52">
        <v>98508</v>
      </c>
      <c r="X1249" s="50">
        <f>W1249/T1246</f>
        <v>2.7463449048217858E-4</v>
      </c>
      <c r="Y1249" s="52">
        <v>17</v>
      </c>
      <c r="Z1249" s="64">
        <f>IFERROR(Y1249/U1246,"-")</f>
        <v>3.5196687370600416E-2</v>
      </c>
      <c r="AA1249" s="61">
        <f t="shared" si="218"/>
        <v>5794.588235294118</v>
      </c>
      <c r="AB1249" s="141"/>
      <c r="AC1249" s="141"/>
      <c r="AD1249" s="103" t="s">
        <v>72</v>
      </c>
      <c r="AE1249" s="52">
        <v>145554</v>
      </c>
      <c r="AF1249" s="64">
        <f>IFERROR(AE1249/AB1246,"-")</f>
        <v>4.4539355765945402E-4</v>
      </c>
      <c r="AG1249" s="52">
        <v>11</v>
      </c>
      <c r="AH1249" s="64">
        <f>IFERROR(AG1249/AC1246,"-")</f>
        <v>3.3950617283950615E-2</v>
      </c>
      <c r="AI1249" s="61">
        <f t="shared" si="219"/>
        <v>13232.181818181818</v>
      </c>
      <c r="AJ1249" s="141"/>
      <c r="AK1249" s="141"/>
      <c r="AL1249" s="103" t="s">
        <v>72</v>
      </c>
      <c r="AM1249" s="52">
        <v>1605031</v>
      </c>
      <c r="AN1249" s="64">
        <f>IFERROR(AM1249/AJ1246,"-")</f>
        <v>5.9976083270456195E-3</v>
      </c>
      <c r="AO1249" s="52">
        <v>8</v>
      </c>
      <c r="AP1249" s="64">
        <f>IFERROR(AO1249/AK1246,"-")</f>
        <v>3.9215686274509803E-2</v>
      </c>
      <c r="AQ1249" s="61">
        <f t="shared" si="220"/>
        <v>200628.875</v>
      </c>
      <c r="AR1249" s="141"/>
      <c r="AS1249" s="141"/>
      <c r="AT1249" s="103" t="s">
        <v>72</v>
      </c>
      <c r="AU1249" s="52">
        <v>56432</v>
      </c>
      <c r="AV1249" s="64">
        <f>IFERROR(AU1249/AR1246,"-")</f>
        <v>4.8139877258326848E-4</v>
      </c>
      <c r="AW1249" s="52">
        <v>5</v>
      </c>
      <c r="AX1249" s="64">
        <f>IFERROR(AW1249/AS1246,"-")</f>
        <v>4.5454545454545456E-2</v>
      </c>
      <c r="AY1249" s="61">
        <f t="shared" si="221"/>
        <v>11286.4</v>
      </c>
      <c r="AZ1249" s="141"/>
      <c r="BA1249" s="141"/>
      <c r="BB1249" s="103" t="s">
        <v>72</v>
      </c>
      <c r="BC1249" s="52">
        <v>6290</v>
      </c>
      <c r="BD1249" s="64">
        <f>IFERROR(BC1249/AZ1246,"-")</f>
        <v>8.1885059153167885E-5</v>
      </c>
      <c r="BE1249" s="52">
        <v>1</v>
      </c>
      <c r="BF1249" s="64">
        <f>IFERROR(BE1249/BA1246,"-")</f>
        <v>1.5151515151515152E-2</v>
      </c>
      <c r="BG1249" s="61">
        <f t="shared" si="222"/>
        <v>6290</v>
      </c>
      <c r="BH1249" s="141"/>
      <c r="BI1249" s="153"/>
      <c r="BJ1249" s="103" t="s">
        <v>72</v>
      </c>
      <c r="BK1249" s="52">
        <f t="shared" si="224"/>
        <v>1911815</v>
      </c>
      <c r="BL1249" s="64">
        <f>IFERROR(BK1249/BH1246,"-")</f>
        <v>1.6628995419025172E-3</v>
      </c>
      <c r="BM1249" s="52">
        <f t="shared" si="225"/>
        <v>42</v>
      </c>
      <c r="BN1249" s="64">
        <f>IFERROR(BM1249/BI1246,"-")</f>
        <v>3.5294117647058823E-2</v>
      </c>
      <c r="BO1249" s="61">
        <f t="shared" si="223"/>
        <v>45519.404761904763</v>
      </c>
    </row>
    <row r="1250" spans="2:67" s="106" customFormat="1" ht="15" thickTop="1" thickBot="1">
      <c r="B1250" s="181"/>
      <c r="C1250" s="176"/>
      <c r="D1250" s="141"/>
      <c r="E1250" s="141"/>
      <c r="F1250" s="103" t="s">
        <v>74</v>
      </c>
      <c r="G1250" s="52">
        <v>0</v>
      </c>
      <c r="H1250" s="64" t="str">
        <f>IFERROR(G1250/D1246,"-")</f>
        <v>-</v>
      </c>
      <c r="I1250" s="52">
        <v>0</v>
      </c>
      <c r="J1250" s="64" t="str">
        <f>IFERROR(I1250/E1246,"-")</f>
        <v>-</v>
      </c>
      <c r="K1250" s="61" t="str">
        <f t="shared" si="216"/>
        <v>-</v>
      </c>
      <c r="L1250" s="141"/>
      <c r="M1250" s="141"/>
      <c r="N1250" s="103" t="s">
        <v>74</v>
      </c>
      <c r="O1250" s="52">
        <v>40415</v>
      </c>
      <c r="P1250" s="64">
        <f>IFERROR(O1250/L1246,"-")</f>
        <v>1.5852438761301456E-2</v>
      </c>
      <c r="Q1250" s="52">
        <v>2</v>
      </c>
      <c r="R1250" s="64">
        <f>IFERROR(Q1250/M1246,"-")</f>
        <v>0.66666666666666663</v>
      </c>
      <c r="S1250" s="61">
        <f t="shared" si="217"/>
        <v>20207.5</v>
      </c>
      <c r="T1250" s="141"/>
      <c r="U1250" s="141"/>
      <c r="V1250" s="103" t="s">
        <v>74</v>
      </c>
      <c r="W1250" s="52">
        <v>4082746</v>
      </c>
      <c r="X1250" s="50">
        <f>W1250/T1246</f>
        <v>1.1382454901918145E-2</v>
      </c>
      <c r="Y1250" s="52">
        <v>109</v>
      </c>
      <c r="Z1250" s="64">
        <f>IFERROR(Y1250/U1246,"-")</f>
        <v>0.22567287784679088</v>
      </c>
      <c r="AA1250" s="61">
        <f t="shared" si="218"/>
        <v>37456.385321100919</v>
      </c>
      <c r="AB1250" s="141"/>
      <c r="AC1250" s="141"/>
      <c r="AD1250" s="103" t="s">
        <v>74</v>
      </c>
      <c r="AE1250" s="52">
        <v>2155572</v>
      </c>
      <c r="AF1250" s="64">
        <f>IFERROR(AE1250/AB1246,"-")</f>
        <v>6.5960254054928382E-3</v>
      </c>
      <c r="AG1250" s="52">
        <v>95</v>
      </c>
      <c r="AH1250" s="64">
        <f>IFERROR(AG1250/AC1246,"-")</f>
        <v>0.2932098765432099</v>
      </c>
      <c r="AI1250" s="61">
        <f t="shared" si="219"/>
        <v>22690.231578947369</v>
      </c>
      <c r="AJ1250" s="141"/>
      <c r="AK1250" s="141"/>
      <c r="AL1250" s="103" t="s">
        <v>74</v>
      </c>
      <c r="AM1250" s="52">
        <v>2583587</v>
      </c>
      <c r="AN1250" s="64">
        <f>IFERROR(AM1250/AJ1246,"-")</f>
        <v>9.6542327873086631E-3</v>
      </c>
      <c r="AO1250" s="52">
        <v>52</v>
      </c>
      <c r="AP1250" s="64">
        <f>IFERROR(AO1250/AK1246,"-")</f>
        <v>0.25490196078431371</v>
      </c>
      <c r="AQ1250" s="61">
        <f t="shared" si="220"/>
        <v>49684.365384615383</v>
      </c>
      <c r="AR1250" s="141"/>
      <c r="AS1250" s="141"/>
      <c r="AT1250" s="103" t="s">
        <v>74</v>
      </c>
      <c r="AU1250" s="52">
        <v>1189930</v>
      </c>
      <c r="AV1250" s="64">
        <f>IFERROR(AU1250/AR1246,"-")</f>
        <v>1.0150815875035593E-2</v>
      </c>
      <c r="AW1250" s="52">
        <v>26</v>
      </c>
      <c r="AX1250" s="64">
        <f>IFERROR(AW1250/AS1246,"-")</f>
        <v>0.23636363636363636</v>
      </c>
      <c r="AY1250" s="61">
        <f t="shared" si="221"/>
        <v>45766.538461538461</v>
      </c>
      <c r="AZ1250" s="141"/>
      <c r="BA1250" s="141"/>
      <c r="BB1250" s="103" t="s">
        <v>74</v>
      </c>
      <c r="BC1250" s="52">
        <v>1062424</v>
      </c>
      <c r="BD1250" s="64">
        <f>IFERROR(BC1250/AZ1246,"-")</f>
        <v>1.3830946277542965E-2</v>
      </c>
      <c r="BE1250" s="52">
        <v>12</v>
      </c>
      <c r="BF1250" s="64">
        <f>IFERROR(BE1250/BA1246,"-")</f>
        <v>0.18181818181818182</v>
      </c>
      <c r="BG1250" s="61">
        <f t="shared" si="222"/>
        <v>88535.333333333328</v>
      </c>
      <c r="BH1250" s="141"/>
      <c r="BI1250" s="153"/>
      <c r="BJ1250" s="103" t="s">
        <v>74</v>
      </c>
      <c r="BK1250" s="52">
        <f t="shared" si="224"/>
        <v>11114674</v>
      </c>
      <c r="BL1250" s="64">
        <f>IFERROR(BK1250/BH1246,"-")</f>
        <v>9.6675600426797681E-3</v>
      </c>
      <c r="BM1250" s="52">
        <f t="shared" si="225"/>
        <v>296</v>
      </c>
      <c r="BN1250" s="64">
        <f>IFERROR(BM1250/BI1246,"-")</f>
        <v>0.24873949579831933</v>
      </c>
      <c r="BO1250" s="61">
        <f t="shared" si="223"/>
        <v>37549.574324324327</v>
      </c>
    </row>
    <row r="1251" spans="2:67" s="106" customFormat="1" ht="15" thickTop="1" thickBot="1">
      <c r="B1251" s="181"/>
      <c r="C1251" s="176"/>
      <c r="D1251" s="141"/>
      <c r="E1251" s="141"/>
      <c r="F1251" s="103" t="s">
        <v>76</v>
      </c>
      <c r="G1251" s="52">
        <v>0</v>
      </c>
      <c r="H1251" s="64" t="str">
        <f>IFERROR(G1251/D1246,"-")</f>
        <v>-</v>
      </c>
      <c r="I1251" s="52">
        <v>0</v>
      </c>
      <c r="J1251" s="64" t="str">
        <f>IFERROR(I1251/E1246,"-")</f>
        <v>-</v>
      </c>
      <c r="K1251" s="61" t="str">
        <f t="shared" si="216"/>
        <v>-</v>
      </c>
      <c r="L1251" s="141"/>
      <c r="M1251" s="141"/>
      <c r="N1251" s="103" t="s">
        <v>76</v>
      </c>
      <c r="O1251" s="52">
        <v>562757</v>
      </c>
      <c r="P1251" s="64">
        <f>IFERROR(O1251/L1246,"-")</f>
        <v>0.22073662946910119</v>
      </c>
      <c r="Q1251" s="52">
        <v>1</v>
      </c>
      <c r="R1251" s="64">
        <f>IFERROR(Q1251/M1246,"-")</f>
        <v>0.33333333333333331</v>
      </c>
      <c r="S1251" s="61">
        <f t="shared" si="217"/>
        <v>562757</v>
      </c>
      <c r="T1251" s="141"/>
      <c r="U1251" s="141"/>
      <c r="V1251" s="103" t="s">
        <v>76</v>
      </c>
      <c r="W1251" s="52">
        <v>7613038</v>
      </c>
      <c r="X1251" s="50">
        <f>W1251/T1246</f>
        <v>2.1224700655291587E-2</v>
      </c>
      <c r="Y1251" s="52">
        <v>129</v>
      </c>
      <c r="Z1251" s="64">
        <f>IFERROR(Y1251/U1246,"-")</f>
        <v>0.26708074534161491</v>
      </c>
      <c r="AA1251" s="61">
        <f t="shared" si="218"/>
        <v>59015.798449612405</v>
      </c>
      <c r="AB1251" s="141"/>
      <c r="AC1251" s="141"/>
      <c r="AD1251" s="103" t="s">
        <v>76</v>
      </c>
      <c r="AE1251" s="52">
        <v>7157437</v>
      </c>
      <c r="AF1251" s="64">
        <f>IFERROR(AE1251/AB1246,"-")</f>
        <v>2.1901674492995106E-2</v>
      </c>
      <c r="AG1251" s="52">
        <v>86</v>
      </c>
      <c r="AH1251" s="64">
        <f>IFERROR(AG1251/AC1246,"-")</f>
        <v>0.26543209876543211</v>
      </c>
      <c r="AI1251" s="61">
        <f t="shared" si="219"/>
        <v>83226.011627906977</v>
      </c>
      <c r="AJ1251" s="141"/>
      <c r="AK1251" s="141"/>
      <c r="AL1251" s="103" t="s">
        <v>76</v>
      </c>
      <c r="AM1251" s="52">
        <v>3969405</v>
      </c>
      <c r="AN1251" s="64">
        <f>IFERROR(AM1251/AJ1246,"-")</f>
        <v>1.4832695743207775E-2</v>
      </c>
      <c r="AO1251" s="52">
        <v>66</v>
      </c>
      <c r="AP1251" s="64">
        <f>IFERROR(AO1251/AK1246,"-")</f>
        <v>0.3235294117647059</v>
      </c>
      <c r="AQ1251" s="61">
        <f t="shared" si="220"/>
        <v>60142.5</v>
      </c>
      <c r="AR1251" s="141"/>
      <c r="AS1251" s="141"/>
      <c r="AT1251" s="103" t="s">
        <v>76</v>
      </c>
      <c r="AU1251" s="52">
        <v>1692918</v>
      </c>
      <c r="AV1251" s="64">
        <f>IFERROR(AU1251/AR1246,"-")</f>
        <v>1.4441604892332748E-2</v>
      </c>
      <c r="AW1251" s="52">
        <v>32</v>
      </c>
      <c r="AX1251" s="64">
        <f>IFERROR(AW1251/AS1246,"-")</f>
        <v>0.29090909090909089</v>
      </c>
      <c r="AY1251" s="61">
        <f t="shared" si="221"/>
        <v>52903.6875</v>
      </c>
      <c r="AZ1251" s="141"/>
      <c r="BA1251" s="141"/>
      <c r="BB1251" s="103" t="s">
        <v>76</v>
      </c>
      <c r="BC1251" s="52">
        <v>626978</v>
      </c>
      <c r="BD1251" s="64">
        <f>IFERROR(BC1251/AZ1246,"-")</f>
        <v>8.1621829280977588E-3</v>
      </c>
      <c r="BE1251" s="52">
        <v>13</v>
      </c>
      <c r="BF1251" s="64">
        <f>IFERROR(BE1251/BA1246,"-")</f>
        <v>0.19696969696969696</v>
      </c>
      <c r="BG1251" s="61">
        <f t="shared" si="222"/>
        <v>48229.076923076922</v>
      </c>
      <c r="BH1251" s="141"/>
      <c r="BI1251" s="153"/>
      <c r="BJ1251" s="103" t="s">
        <v>76</v>
      </c>
      <c r="BK1251" s="52">
        <f t="shared" si="224"/>
        <v>21622533</v>
      </c>
      <c r="BL1251" s="64">
        <f>IFERROR(BK1251/BH1246,"-")</f>
        <v>1.880731149220613E-2</v>
      </c>
      <c r="BM1251" s="52">
        <f t="shared" si="225"/>
        <v>327</v>
      </c>
      <c r="BN1251" s="64">
        <f>IFERROR(BM1251/BI1246,"-")</f>
        <v>0.27478991596638658</v>
      </c>
      <c r="BO1251" s="61">
        <f t="shared" si="223"/>
        <v>66123.954128440368</v>
      </c>
    </row>
    <row r="1252" spans="2:67" s="106" customFormat="1" ht="15" thickTop="1" thickBot="1">
      <c r="B1252" s="181"/>
      <c r="C1252" s="176"/>
      <c r="D1252" s="141"/>
      <c r="E1252" s="141"/>
      <c r="F1252" s="103" t="s">
        <v>77</v>
      </c>
      <c r="G1252" s="52">
        <v>0</v>
      </c>
      <c r="H1252" s="64" t="str">
        <f>IFERROR(G1252/D1246,"-")</f>
        <v>-</v>
      </c>
      <c r="I1252" s="52">
        <v>0</v>
      </c>
      <c r="J1252" s="64" t="str">
        <f>IFERROR(I1252/E1246,"-")</f>
        <v>-</v>
      </c>
      <c r="K1252" s="61" t="str">
        <f t="shared" si="216"/>
        <v>-</v>
      </c>
      <c r="L1252" s="141"/>
      <c r="M1252" s="141"/>
      <c r="N1252" s="103" t="s">
        <v>77</v>
      </c>
      <c r="O1252" s="52">
        <v>0</v>
      </c>
      <c r="P1252" s="64">
        <f>IFERROR(O1252/L1246,"-")</f>
        <v>0</v>
      </c>
      <c r="Q1252" s="52">
        <v>0</v>
      </c>
      <c r="R1252" s="64">
        <f>IFERROR(Q1252/M1246,"-")</f>
        <v>0</v>
      </c>
      <c r="S1252" s="61" t="str">
        <f t="shared" si="217"/>
        <v>-</v>
      </c>
      <c r="T1252" s="141"/>
      <c r="U1252" s="141"/>
      <c r="V1252" s="103" t="s">
        <v>77</v>
      </c>
      <c r="W1252" s="52">
        <v>5172147</v>
      </c>
      <c r="X1252" s="50">
        <f>W1252/T1246</f>
        <v>1.4419640598163889E-2</v>
      </c>
      <c r="Y1252" s="52">
        <v>42</v>
      </c>
      <c r="Z1252" s="64">
        <f>IFERROR(Y1252/U1246,"-")</f>
        <v>8.6956521739130432E-2</v>
      </c>
      <c r="AA1252" s="61">
        <f t="shared" si="218"/>
        <v>123146.35714285714</v>
      </c>
      <c r="AB1252" s="141"/>
      <c r="AC1252" s="141"/>
      <c r="AD1252" s="103" t="s">
        <v>77</v>
      </c>
      <c r="AE1252" s="52">
        <v>9957072</v>
      </c>
      <c r="AF1252" s="64">
        <f>IFERROR(AE1252/AB1246,"-")</f>
        <v>3.0468525234286486E-2</v>
      </c>
      <c r="AG1252" s="52">
        <v>37</v>
      </c>
      <c r="AH1252" s="64">
        <f>IFERROR(AG1252/AC1246,"-")</f>
        <v>0.11419753086419752</v>
      </c>
      <c r="AI1252" s="61">
        <f t="shared" si="219"/>
        <v>269110.05405405408</v>
      </c>
      <c r="AJ1252" s="141"/>
      <c r="AK1252" s="141"/>
      <c r="AL1252" s="103" t="s">
        <v>77</v>
      </c>
      <c r="AM1252" s="52">
        <v>4344632</v>
      </c>
      <c r="AN1252" s="64">
        <f>IFERROR(AM1252/AJ1246,"-")</f>
        <v>1.6234827278195165E-2</v>
      </c>
      <c r="AO1252" s="52">
        <v>32</v>
      </c>
      <c r="AP1252" s="64">
        <f>IFERROR(AO1252/AK1246,"-")</f>
        <v>0.15686274509803921</v>
      </c>
      <c r="AQ1252" s="61">
        <f t="shared" si="220"/>
        <v>135769.75</v>
      </c>
      <c r="AR1252" s="141"/>
      <c r="AS1252" s="141"/>
      <c r="AT1252" s="103" t="s">
        <v>77</v>
      </c>
      <c r="AU1252" s="52">
        <v>4838979</v>
      </c>
      <c r="AV1252" s="64">
        <f>IFERROR(AU1252/AR1246,"-")</f>
        <v>4.1279390260068966E-2</v>
      </c>
      <c r="AW1252" s="52">
        <v>21</v>
      </c>
      <c r="AX1252" s="64">
        <f>IFERROR(AW1252/AS1246,"-")</f>
        <v>0.19090909090909092</v>
      </c>
      <c r="AY1252" s="61">
        <f t="shared" si="221"/>
        <v>230427.57142857142</v>
      </c>
      <c r="AZ1252" s="141"/>
      <c r="BA1252" s="141"/>
      <c r="BB1252" s="103" t="s">
        <v>77</v>
      </c>
      <c r="BC1252" s="52">
        <v>5111749</v>
      </c>
      <c r="BD1252" s="64">
        <f>IFERROR(BC1252/AZ1246,"-")</f>
        <v>6.6546243122598853E-2</v>
      </c>
      <c r="BE1252" s="52">
        <v>12</v>
      </c>
      <c r="BF1252" s="64">
        <f>IFERROR(BE1252/BA1246,"-")</f>
        <v>0.18181818181818182</v>
      </c>
      <c r="BG1252" s="61">
        <f t="shared" si="222"/>
        <v>425979.08333333331</v>
      </c>
      <c r="BH1252" s="141"/>
      <c r="BI1252" s="153"/>
      <c r="BJ1252" s="103" t="s">
        <v>77</v>
      </c>
      <c r="BK1252" s="52">
        <f t="shared" si="224"/>
        <v>29424579</v>
      </c>
      <c r="BL1252" s="64">
        <f>IFERROR(BK1252/BH1246,"-")</f>
        <v>2.5593542753757258E-2</v>
      </c>
      <c r="BM1252" s="52">
        <f t="shared" si="225"/>
        <v>144</v>
      </c>
      <c r="BN1252" s="64">
        <f>IFERROR(BM1252/BI1246,"-")</f>
        <v>0.12100840336134454</v>
      </c>
      <c r="BO1252" s="61">
        <f t="shared" si="223"/>
        <v>204337.35416666666</v>
      </c>
    </row>
    <row r="1253" spans="2:67" s="106" customFormat="1" ht="15" thickTop="1" thickBot="1">
      <c r="B1253" s="181"/>
      <c r="C1253" s="176"/>
      <c r="D1253" s="141"/>
      <c r="E1253" s="141"/>
      <c r="F1253" s="103" t="s">
        <v>79</v>
      </c>
      <c r="G1253" s="52">
        <v>0</v>
      </c>
      <c r="H1253" s="64" t="str">
        <f>IFERROR(G1253/D1246,"-")</f>
        <v>-</v>
      </c>
      <c r="I1253" s="52">
        <v>0</v>
      </c>
      <c r="J1253" s="64" t="str">
        <f>IFERROR(I1253/E1246,"-")</f>
        <v>-</v>
      </c>
      <c r="K1253" s="61" t="str">
        <f t="shared" si="216"/>
        <v>-</v>
      </c>
      <c r="L1253" s="141"/>
      <c r="M1253" s="141"/>
      <c r="N1253" s="103" t="s">
        <v>79</v>
      </c>
      <c r="O1253" s="52">
        <v>0</v>
      </c>
      <c r="P1253" s="64">
        <f>IFERROR(O1253/L1246,"-")</f>
        <v>0</v>
      </c>
      <c r="Q1253" s="52">
        <v>0</v>
      </c>
      <c r="R1253" s="64">
        <f>IFERROR(Q1253/M1246,"-")</f>
        <v>0</v>
      </c>
      <c r="S1253" s="61" t="str">
        <f t="shared" si="217"/>
        <v>-</v>
      </c>
      <c r="T1253" s="141"/>
      <c r="U1253" s="141"/>
      <c r="V1253" s="103" t="s">
        <v>79</v>
      </c>
      <c r="W1253" s="52">
        <v>0</v>
      </c>
      <c r="X1253" s="50">
        <f>W1253/T1246</f>
        <v>0</v>
      </c>
      <c r="Y1253" s="52">
        <v>0</v>
      </c>
      <c r="Z1253" s="64">
        <f>IFERROR(Y1253/U1246,"-")</f>
        <v>0</v>
      </c>
      <c r="AA1253" s="61" t="str">
        <f t="shared" si="218"/>
        <v>-</v>
      </c>
      <c r="AB1253" s="141"/>
      <c r="AC1253" s="141"/>
      <c r="AD1253" s="103" t="s">
        <v>79</v>
      </c>
      <c r="AE1253" s="52">
        <v>0</v>
      </c>
      <c r="AF1253" s="64">
        <f>IFERROR(AE1253/AB1246,"-")</f>
        <v>0</v>
      </c>
      <c r="AG1253" s="52">
        <v>0</v>
      </c>
      <c r="AH1253" s="64">
        <f>IFERROR(AG1253/AC1246,"-")</f>
        <v>0</v>
      </c>
      <c r="AI1253" s="61" t="str">
        <f t="shared" si="219"/>
        <v>-</v>
      </c>
      <c r="AJ1253" s="141"/>
      <c r="AK1253" s="141"/>
      <c r="AL1253" s="103" t="s">
        <v>79</v>
      </c>
      <c r="AM1253" s="52">
        <v>0</v>
      </c>
      <c r="AN1253" s="64">
        <f>IFERROR(AM1253/AJ1246,"-")</f>
        <v>0</v>
      </c>
      <c r="AO1253" s="52">
        <v>0</v>
      </c>
      <c r="AP1253" s="64">
        <f>IFERROR(AO1253/AK1246,"-")</f>
        <v>0</v>
      </c>
      <c r="AQ1253" s="61" t="str">
        <f t="shared" si="220"/>
        <v>-</v>
      </c>
      <c r="AR1253" s="141"/>
      <c r="AS1253" s="141"/>
      <c r="AT1253" s="103" t="s">
        <v>79</v>
      </c>
      <c r="AU1253" s="52">
        <v>0</v>
      </c>
      <c r="AV1253" s="64">
        <f>IFERROR(AU1253/AR1246,"-")</f>
        <v>0</v>
      </c>
      <c r="AW1253" s="52">
        <v>0</v>
      </c>
      <c r="AX1253" s="64">
        <f>IFERROR(AW1253/AS1246,"-")</f>
        <v>0</v>
      </c>
      <c r="AY1253" s="61" t="str">
        <f t="shared" si="221"/>
        <v>-</v>
      </c>
      <c r="AZ1253" s="141"/>
      <c r="BA1253" s="141"/>
      <c r="BB1253" s="103" t="s">
        <v>79</v>
      </c>
      <c r="BC1253" s="52">
        <v>0</v>
      </c>
      <c r="BD1253" s="64">
        <f>IFERROR(BC1253/AZ1246,"-")</f>
        <v>0</v>
      </c>
      <c r="BE1253" s="52">
        <v>0</v>
      </c>
      <c r="BF1253" s="64">
        <f>IFERROR(BE1253/BA1246,"-")</f>
        <v>0</v>
      </c>
      <c r="BG1253" s="61" t="str">
        <f t="shared" si="222"/>
        <v>-</v>
      </c>
      <c r="BH1253" s="141"/>
      <c r="BI1253" s="153"/>
      <c r="BJ1253" s="103" t="s">
        <v>79</v>
      </c>
      <c r="BK1253" s="52">
        <f t="shared" si="224"/>
        <v>0</v>
      </c>
      <c r="BL1253" s="64">
        <f>IFERROR(BK1253/BH1246,"-")</f>
        <v>0</v>
      </c>
      <c r="BM1253" s="52">
        <f t="shared" si="225"/>
        <v>0</v>
      </c>
      <c r="BN1253" s="64">
        <f>IFERROR(BM1253/BI1246,"-")</f>
        <v>0</v>
      </c>
      <c r="BO1253" s="61" t="str">
        <f t="shared" si="223"/>
        <v>-</v>
      </c>
    </row>
    <row r="1254" spans="2:67" s="106" customFormat="1" ht="15" thickTop="1" thickBot="1">
      <c r="B1254" s="181"/>
      <c r="C1254" s="176"/>
      <c r="D1254" s="141"/>
      <c r="E1254" s="141"/>
      <c r="F1254" s="103" t="s">
        <v>81</v>
      </c>
      <c r="G1254" s="52">
        <v>0</v>
      </c>
      <c r="H1254" s="64" t="str">
        <f>IFERROR(G1254/D1246,"-")</f>
        <v>-</v>
      </c>
      <c r="I1254" s="52">
        <v>0</v>
      </c>
      <c r="J1254" s="64" t="str">
        <f>IFERROR(I1254/E1246,"-")</f>
        <v>-</v>
      </c>
      <c r="K1254" s="61" t="str">
        <f t="shared" si="216"/>
        <v>-</v>
      </c>
      <c r="L1254" s="141"/>
      <c r="M1254" s="141"/>
      <c r="N1254" s="103" t="s">
        <v>81</v>
      </c>
      <c r="O1254" s="52">
        <v>0</v>
      </c>
      <c r="P1254" s="64">
        <f>IFERROR(O1254/L1246,"-")</f>
        <v>0</v>
      </c>
      <c r="Q1254" s="52">
        <v>0</v>
      </c>
      <c r="R1254" s="64">
        <f>IFERROR(Q1254/M1246,"-")</f>
        <v>0</v>
      </c>
      <c r="S1254" s="61" t="str">
        <f t="shared" si="217"/>
        <v>-</v>
      </c>
      <c r="T1254" s="141"/>
      <c r="U1254" s="141"/>
      <c r="V1254" s="103" t="s">
        <v>81</v>
      </c>
      <c r="W1254" s="52">
        <v>0</v>
      </c>
      <c r="X1254" s="50">
        <f>W1254/T1246</f>
        <v>0</v>
      </c>
      <c r="Y1254" s="52">
        <v>0</v>
      </c>
      <c r="Z1254" s="64">
        <f>IFERROR(Y1254/U1246,"-")</f>
        <v>0</v>
      </c>
      <c r="AA1254" s="61" t="str">
        <f t="shared" si="218"/>
        <v>-</v>
      </c>
      <c r="AB1254" s="141"/>
      <c r="AC1254" s="141"/>
      <c r="AD1254" s="103" t="s">
        <v>81</v>
      </c>
      <c r="AE1254" s="52">
        <v>4760</v>
      </c>
      <c r="AF1254" s="64">
        <f>IFERROR(AE1254/AB1246,"-")</f>
        <v>1.4565544983023491E-5</v>
      </c>
      <c r="AG1254" s="52">
        <v>1</v>
      </c>
      <c r="AH1254" s="64">
        <f>IFERROR(AG1254/AC1246,"-")</f>
        <v>3.0864197530864196E-3</v>
      </c>
      <c r="AI1254" s="61">
        <f t="shared" si="219"/>
        <v>4760</v>
      </c>
      <c r="AJ1254" s="141"/>
      <c r="AK1254" s="141"/>
      <c r="AL1254" s="103" t="s">
        <v>81</v>
      </c>
      <c r="AM1254" s="52">
        <v>0</v>
      </c>
      <c r="AN1254" s="64">
        <f>IFERROR(AM1254/AJ1246,"-")</f>
        <v>0</v>
      </c>
      <c r="AO1254" s="52">
        <v>0</v>
      </c>
      <c r="AP1254" s="64">
        <f>IFERROR(AO1254/AK1246,"-")</f>
        <v>0</v>
      </c>
      <c r="AQ1254" s="61" t="str">
        <f t="shared" si="220"/>
        <v>-</v>
      </c>
      <c r="AR1254" s="141"/>
      <c r="AS1254" s="141"/>
      <c r="AT1254" s="103" t="s">
        <v>81</v>
      </c>
      <c r="AU1254" s="52">
        <v>0</v>
      </c>
      <c r="AV1254" s="64">
        <f>IFERROR(AU1254/AR1246,"-")</f>
        <v>0</v>
      </c>
      <c r="AW1254" s="52">
        <v>0</v>
      </c>
      <c r="AX1254" s="64">
        <f>IFERROR(AW1254/AS1246,"-")</f>
        <v>0</v>
      </c>
      <c r="AY1254" s="61" t="str">
        <f t="shared" si="221"/>
        <v>-</v>
      </c>
      <c r="AZ1254" s="141"/>
      <c r="BA1254" s="141"/>
      <c r="BB1254" s="103" t="s">
        <v>81</v>
      </c>
      <c r="BC1254" s="52">
        <v>0</v>
      </c>
      <c r="BD1254" s="64">
        <f>IFERROR(BC1254/AZ1246,"-")</f>
        <v>0</v>
      </c>
      <c r="BE1254" s="52">
        <v>0</v>
      </c>
      <c r="BF1254" s="64">
        <f>IFERROR(BE1254/BA1246,"-")</f>
        <v>0</v>
      </c>
      <c r="BG1254" s="61" t="str">
        <f t="shared" si="222"/>
        <v>-</v>
      </c>
      <c r="BH1254" s="141"/>
      <c r="BI1254" s="153"/>
      <c r="BJ1254" s="103" t="s">
        <v>81</v>
      </c>
      <c r="BK1254" s="52">
        <f t="shared" si="224"/>
        <v>4760</v>
      </c>
      <c r="BL1254" s="64">
        <f>IFERROR(BK1254/BH1246,"-")</f>
        <v>4.1402551080810553E-6</v>
      </c>
      <c r="BM1254" s="52">
        <f t="shared" si="225"/>
        <v>1</v>
      </c>
      <c r="BN1254" s="64">
        <f>IFERROR(BM1254/BI1246,"-")</f>
        <v>8.4033613445378156E-4</v>
      </c>
      <c r="BO1254" s="61">
        <f t="shared" si="223"/>
        <v>4760</v>
      </c>
    </row>
    <row r="1255" spans="2:67" s="106" customFormat="1" ht="15" thickTop="1" thickBot="1">
      <c r="B1255" s="181"/>
      <c r="C1255" s="176"/>
      <c r="D1255" s="141"/>
      <c r="E1255" s="141"/>
      <c r="F1255" s="103" t="s">
        <v>83</v>
      </c>
      <c r="G1255" s="52">
        <v>0</v>
      </c>
      <c r="H1255" s="64" t="str">
        <f>IFERROR(G1255/D1246,"-")</f>
        <v>-</v>
      </c>
      <c r="I1255" s="52">
        <v>0</v>
      </c>
      <c r="J1255" s="64" t="str">
        <f>IFERROR(I1255/E1246,"-")</f>
        <v>-</v>
      </c>
      <c r="K1255" s="61" t="str">
        <f t="shared" si="216"/>
        <v>-</v>
      </c>
      <c r="L1255" s="141"/>
      <c r="M1255" s="141"/>
      <c r="N1255" s="103" t="s">
        <v>83</v>
      </c>
      <c r="O1255" s="52">
        <v>0</v>
      </c>
      <c r="P1255" s="64">
        <f>IFERROR(O1255/L1246,"-")</f>
        <v>0</v>
      </c>
      <c r="Q1255" s="52">
        <v>0</v>
      </c>
      <c r="R1255" s="64">
        <f>IFERROR(Q1255/M1246,"-")</f>
        <v>0</v>
      </c>
      <c r="S1255" s="61" t="str">
        <f t="shared" si="217"/>
        <v>-</v>
      </c>
      <c r="T1255" s="141"/>
      <c r="U1255" s="141"/>
      <c r="V1255" s="103" t="s">
        <v>83</v>
      </c>
      <c r="W1255" s="52">
        <v>473001</v>
      </c>
      <c r="X1255" s="50">
        <f>W1255/T1246</f>
        <v>1.3186988735185057E-3</v>
      </c>
      <c r="Y1255" s="52">
        <v>20</v>
      </c>
      <c r="Z1255" s="64">
        <f>IFERROR(Y1255/U1246,"-")</f>
        <v>4.1407867494824016E-2</v>
      </c>
      <c r="AA1255" s="61">
        <f t="shared" si="218"/>
        <v>23650.05</v>
      </c>
      <c r="AB1255" s="141"/>
      <c r="AC1255" s="141"/>
      <c r="AD1255" s="103" t="s">
        <v>83</v>
      </c>
      <c r="AE1255" s="52">
        <v>218992</v>
      </c>
      <c r="AF1255" s="64">
        <f>IFERROR(AE1255/AB1246,"-")</f>
        <v>6.7011298884921849E-4</v>
      </c>
      <c r="AG1255" s="52">
        <v>16</v>
      </c>
      <c r="AH1255" s="64">
        <f>IFERROR(AG1255/AC1246,"-")</f>
        <v>4.9382716049382713E-2</v>
      </c>
      <c r="AI1255" s="61">
        <f t="shared" si="219"/>
        <v>13687</v>
      </c>
      <c r="AJ1255" s="141"/>
      <c r="AK1255" s="141"/>
      <c r="AL1255" s="103" t="s">
        <v>83</v>
      </c>
      <c r="AM1255" s="52">
        <v>128184</v>
      </c>
      <c r="AN1255" s="64">
        <f>IFERROR(AM1255/AJ1246,"-")</f>
        <v>4.789922598342435E-4</v>
      </c>
      <c r="AO1255" s="52">
        <v>11</v>
      </c>
      <c r="AP1255" s="64">
        <f>IFERROR(AO1255/AK1246,"-")</f>
        <v>5.3921568627450983E-2</v>
      </c>
      <c r="AQ1255" s="61">
        <f t="shared" si="220"/>
        <v>11653.09090909091</v>
      </c>
      <c r="AR1255" s="141"/>
      <c r="AS1255" s="141"/>
      <c r="AT1255" s="103" t="s">
        <v>83</v>
      </c>
      <c r="AU1255" s="52">
        <v>21055</v>
      </c>
      <c r="AV1255" s="64">
        <f>IFERROR(AU1255/AR1246,"-")</f>
        <v>1.7961176560711507E-4</v>
      </c>
      <c r="AW1255" s="52">
        <v>2</v>
      </c>
      <c r="AX1255" s="64">
        <f>IFERROR(AW1255/AS1246,"-")</f>
        <v>1.8181818181818181E-2</v>
      </c>
      <c r="AY1255" s="61">
        <f t="shared" si="221"/>
        <v>10527.5</v>
      </c>
      <c r="AZ1255" s="141"/>
      <c r="BA1255" s="141"/>
      <c r="BB1255" s="103" t="s">
        <v>83</v>
      </c>
      <c r="BC1255" s="52">
        <v>18230</v>
      </c>
      <c r="BD1255" s="64">
        <f>IFERROR(BC1255/AZ1246,"-")</f>
        <v>2.3732347032786178E-4</v>
      </c>
      <c r="BE1255" s="52">
        <v>2</v>
      </c>
      <c r="BF1255" s="64">
        <f>IFERROR(BE1255/BA1246,"-")</f>
        <v>3.0303030303030304E-2</v>
      </c>
      <c r="BG1255" s="61">
        <f t="shared" si="222"/>
        <v>9115</v>
      </c>
      <c r="BH1255" s="141"/>
      <c r="BI1255" s="153"/>
      <c r="BJ1255" s="103" t="s">
        <v>83</v>
      </c>
      <c r="BK1255" s="52">
        <f t="shared" si="224"/>
        <v>859462</v>
      </c>
      <c r="BL1255" s="64">
        <f>IFERROR(BK1255/BH1246,"-")</f>
        <v>7.4756133102973942E-4</v>
      </c>
      <c r="BM1255" s="52">
        <f t="shared" si="225"/>
        <v>51</v>
      </c>
      <c r="BN1255" s="64">
        <f>IFERROR(BM1255/BI1246,"-")</f>
        <v>4.2857142857142858E-2</v>
      </c>
      <c r="BO1255" s="61">
        <f t="shared" si="223"/>
        <v>16852.196078431374</v>
      </c>
    </row>
    <row r="1256" spans="2:67" s="106" customFormat="1" ht="15" thickTop="1" thickBot="1">
      <c r="B1256" s="181"/>
      <c r="C1256" s="176"/>
      <c r="D1256" s="141"/>
      <c r="E1256" s="141"/>
      <c r="F1256" s="103" t="s">
        <v>85</v>
      </c>
      <c r="G1256" s="52">
        <v>0</v>
      </c>
      <c r="H1256" s="64" t="str">
        <f>IFERROR(G1256/D1246,"-")</f>
        <v>-</v>
      </c>
      <c r="I1256" s="52">
        <v>0</v>
      </c>
      <c r="J1256" s="64" t="str">
        <f>IFERROR(I1256/E1246,"-")</f>
        <v>-</v>
      </c>
      <c r="K1256" s="61" t="str">
        <f t="shared" si="216"/>
        <v>-</v>
      </c>
      <c r="L1256" s="141"/>
      <c r="M1256" s="141"/>
      <c r="N1256" s="103" t="s">
        <v>85</v>
      </c>
      <c r="O1256" s="52">
        <v>0</v>
      </c>
      <c r="P1256" s="64">
        <f>IFERROR(O1256/L1246,"-")</f>
        <v>0</v>
      </c>
      <c r="Q1256" s="52">
        <v>0</v>
      </c>
      <c r="R1256" s="64">
        <f>IFERROR(Q1256/M1246,"-")</f>
        <v>0</v>
      </c>
      <c r="S1256" s="61" t="str">
        <f t="shared" si="217"/>
        <v>-</v>
      </c>
      <c r="T1256" s="141"/>
      <c r="U1256" s="141"/>
      <c r="V1256" s="103" t="s">
        <v>85</v>
      </c>
      <c r="W1256" s="52">
        <v>6695</v>
      </c>
      <c r="X1256" s="50">
        <f>W1256/T1246</f>
        <v>1.8665264889939757E-5</v>
      </c>
      <c r="Y1256" s="52">
        <v>1</v>
      </c>
      <c r="Z1256" s="64">
        <f>IFERROR(Y1256/U1246,"-")</f>
        <v>2.070393374741201E-3</v>
      </c>
      <c r="AA1256" s="61">
        <f t="shared" si="218"/>
        <v>6695</v>
      </c>
      <c r="AB1256" s="141"/>
      <c r="AC1256" s="141"/>
      <c r="AD1256" s="103" t="s">
        <v>85</v>
      </c>
      <c r="AE1256" s="52">
        <v>241800</v>
      </c>
      <c r="AF1256" s="64">
        <f>IFERROR(AE1256/AB1246,"-")</f>
        <v>7.3990520523005876E-4</v>
      </c>
      <c r="AG1256" s="52">
        <v>3</v>
      </c>
      <c r="AH1256" s="64">
        <f>IFERROR(AG1256/AC1246,"-")</f>
        <v>9.2592592592592587E-3</v>
      </c>
      <c r="AI1256" s="61">
        <f t="shared" si="219"/>
        <v>80600</v>
      </c>
      <c r="AJ1256" s="141"/>
      <c r="AK1256" s="141"/>
      <c r="AL1256" s="103" t="s">
        <v>85</v>
      </c>
      <c r="AM1256" s="52">
        <v>1898264</v>
      </c>
      <c r="AN1256" s="64">
        <f>IFERROR(AM1256/AJ1246,"-")</f>
        <v>7.0933483361573244E-3</v>
      </c>
      <c r="AO1256" s="52">
        <v>5</v>
      </c>
      <c r="AP1256" s="64">
        <f>IFERROR(AO1256/AK1246,"-")</f>
        <v>2.4509803921568627E-2</v>
      </c>
      <c r="AQ1256" s="61">
        <f t="shared" si="220"/>
        <v>379652.8</v>
      </c>
      <c r="AR1256" s="141"/>
      <c r="AS1256" s="141"/>
      <c r="AT1256" s="103" t="s">
        <v>85</v>
      </c>
      <c r="AU1256" s="52">
        <v>135781</v>
      </c>
      <c r="AV1256" s="64">
        <f>IFERROR(AU1256/AR1246,"-")</f>
        <v>1.1582932864355113E-3</v>
      </c>
      <c r="AW1256" s="52">
        <v>3</v>
      </c>
      <c r="AX1256" s="64">
        <f>IFERROR(AW1256/AS1246,"-")</f>
        <v>2.7272727272727271E-2</v>
      </c>
      <c r="AY1256" s="61">
        <f t="shared" si="221"/>
        <v>45260.333333333336</v>
      </c>
      <c r="AZ1256" s="141"/>
      <c r="BA1256" s="141"/>
      <c r="BB1256" s="103" t="s">
        <v>85</v>
      </c>
      <c r="BC1256" s="52">
        <v>28306</v>
      </c>
      <c r="BD1256" s="64">
        <f>IFERROR(BC1256/AZ1246,"-")</f>
        <v>3.6849578448164868E-4</v>
      </c>
      <c r="BE1256" s="52">
        <v>1</v>
      </c>
      <c r="BF1256" s="64">
        <f>IFERROR(BE1256/BA1246,"-")</f>
        <v>1.5151515151515152E-2</v>
      </c>
      <c r="BG1256" s="61">
        <f t="shared" si="222"/>
        <v>28306</v>
      </c>
      <c r="BH1256" s="141"/>
      <c r="BI1256" s="153"/>
      <c r="BJ1256" s="103" t="s">
        <v>85</v>
      </c>
      <c r="BK1256" s="52">
        <f t="shared" si="224"/>
        <v>2310846</v>
      </c>
      <c r="BL1256" s="64">
        <f>IFERROR(BK1256/BH1246,"-")</f>
        <v>2.0099773015732508E-3</v>
      </c>
      <c r="BM1256" s="52">
        <f t="shared" si="225"/>
        <v>13</v>
      </c>
      <c r="BN1256" s="64">
        <f>IFERROR(BM1256/BI1246,"-")</f>
        <v>1.0924369747899159E-2</v>
      </c>
      <c r="BO1256" s="61">
        <f t="shared" si="223"/>
        <v>177757.38461538462</v>
      </c>
    </row>
    <row r="1257" spans="2:67" s="106" customFormat="1" ht="15" thickTop="1" thickBot="1">
      <c r="B1257" s="181"/>
      <c r="C1257" s="176"/>
      <c r="D1257" s="141"/>
      <c r="E1257" s="141"/>
      <c r="F1257" s="103" t="s">
        <v>87</v>
      </c>
      <c r="G1257" s="52">
        <v>0</v>
      </c>
      <c r="H1257" s="64" t="str">
        <f>IFERROR(G1257/D1246,"-")</f>
        <v>-</v>
      </c>
      <c r="I1257" s="52">
        <v>0</v>
      </c>
      <c r="J1257" s="64" t="str">
        <f>IFERROR(I1257/E1246,"-")</f>
        <v>-</v>
      </c>
      <c r="K1257" s="61" t="str">
        <f t="shared" si="216"/>
        <v>-</v>
      </c>
      <c r="L1257" s="141"/>
      <c r="M1257" s="141"/>
      <c r="N1257" s="103" t="s">
        <v>87</v>
      </c>
      <c r="O1257" s="52">
        <v>0</v>
      </c>
      <c r="P1257" s="64">
        <f>IFERROR(O1257/L1246,"-")</f>
        <v>0</v>
      </c>
      <c r="Q1257" s="52">
        <v>0</v>
      </c>
      <c r="R1257" s="64">
        <f>IFERROR(Q1257/M1246,"-")</f>
        <v>0</v>
      </c>
      <c r="S1257" s="61" t="str">
        <f t="shared" si="217"/>
        <v>-</v>
      </c>
      <c r="T1257" s="141"/>
      <c r="U1257" s="141"/>
      <c r="V1257" s="103" t="s">
        <v>87</v>
      </c>
      <c r="W1257" s="52">
        <v>1022757</v>
      </c>
      <c r="X1257" s="50">
        <f>W1257/T1246</f>
        <v>2.8513861572875454E-3</v>
      </c>
      <c r="Y1257" s="52">
        <v>5</v>
      </c>
      <c r="Z1257" s="64">
        <f>IFERROR(Y1257/U1246,"-")</f>
        <v>1.0351966873706004E-2</v>
      </c>
      <c r="AA1257" s="61">
        <f t="shared" si="218"/>
        <v>204551.4</v>
      </c>
      <c r="AB1257" s="141"/>
      <c r="AC1257" s="141"/>
      <c r="AD1257" s="103" t="s">
        <v>87</v>
      </c>
      <c r="AE1257" s="52">
        <v>1728185</v>
      </c>
      <c r="AF1257" s="64">
        <f>IFERROR(AE1257/AB1246,"-")</f>
        <v>5.2882261253122797E-3</v>
      </c>
      <c r="AG1257" s="52">
        <v>8</v>
      </c>
      <c r="AH1257" s="64">
        <f>IFERROR(AG1257/AC1246,"-")</f>
        <v>2.4691358024691357E-2</v>
      </c>
      <c r="AI1257" s="61">
        <f t="shared" si="219"/>
        <v>216023.125</v>
      </c>
      <c r="AJ1257" s="141"/>
      <c r="AK1257" s="141"/>
      <c r="AL1257" s="103" t="s">
        <v>87</v>
      </c>
      <c r="AM1257" s="52">
        <v>4420902</v>
      </c>
      <c r="AN1257" s="64">
        <f>IFERROR(AM1257/AJ1246,"-")</f>
        <v>1.6519829615909372E-2</v>
      </c>
      <c r="AO1257" s="52">
        <v>11</v>
      </c>
      <c r="AP1257" s="64">
        <f>IFERROR(AO1257/AK1246,"-")</f>
        <v>5.3921568627450983E-2</v>
      </c>
      <c r="AQ1257" s="61">
        <f t="shared" si="220"/>
        <v>401900.18181818182</v>
      </c>
      <c r="AR1257" s="141"/>
      <c r="AS1257" s="141"/>
      <c r="AT1257" s="103" t="s">
        <v>87</v>
      </c>
      <c r="AU1257" s="52">
        <v>2117530</v>
      </c>
      <c r="AV1257" s="64">
        <f>IFERROR(AU1257/AR1246,"-")</f>
        <v>1.8063799668773896E-2</v>
      </c>
      <c r="AW1257" s="52">
        <v>10</v>
      </c>
      <c r="AX1257" s="64">
        <f>IFERROR(AW1257/AS1246,"-")</f>
        <v>9.0909090909090912E-2</v>
      </c>
      <c r="AY1257" s="61">
        <f t="shared" si="221"/>
        <v>211753</v>
      </c>
      <c r="AZ1257" s="141"/>
      <c r="BA1257" s="141"/>
      <c r="BB1257" s="103" t="s">
        <v>87</v>
      </c>
      <c r="BC1257" s="52">
        <v>3250931</v>
      </c>
      <c r="BD1257" s="64">
        <f>IFERROR(BC1257/AZ1246,"-")</f>
        <v>4.2321570308087003E-2</v>
      </c>
      <c r="BE1257" s="52">
        <v>6</v>
      </c>
      <c r="BF1257" s="64">
        <f>IFERROR(BE1257/BA1246,"-")</f>
        <v>9.0909090909090912E-2</v>
      </c>
      <c r="BG1257" s="61">
        <f t="shared" si="222"/>
        <v>541821.83333333337</v>
      </c>
      <c r="BH1257" s="141"/>
      <c r="BI1257" s="153"/>
      <c r="BJ1257" s="103" t="s">
        <v>87</v>
      </c>
      <c r="BK1257" s="52">
        <f t="shared" si="224"/>
        <v>12540305</v>
      </c>
      <c r="BL1257" s="64">
        <f>IFERROR(BK1257/BH1246,"-")</f>
        <v>1.0907576015366471E-2</v>
      </c>
      <c r="BM1257" s="52">
        <f t="shared" si="225"/>
        <v>40</v>
      </c>
      <c r="BN1257" s="64">
        <f>IFERROR(BM1257/BI1246,"-")</f>
        <v>3.3613445378151259E-2</v>
      </c>
      <c r="BO1257" s="61">
        <f t="shared" si="223"/>
        <v>313507.625</v>
      </c>
    </row>
    <row r="1258" spans="2:67" s="106" customFormat="1" ht="15" thickTop="1" thickBot="1">
      <c r="B1258" s="181"/>
      <c r="C1258" s="176"/>
      <c r="D1258" s="141"/>
      <c r="E1258" s="141"/>
      <c r="F1258" s="103" t="s">
        <v>89</v>
      </c>
      <c r="G1258" s="52">
        <v>0</v>
      </c>
      <c r="H1258" s="64" t="str">
        <f>IFERROR(G1258/D1246,"-")</f>
        <v>-</v>
      </c>
      <c r="I1258" s="52">
        <v>0</v>
      </c>
      <c r="J1258" s="64" t="str">
        <f>IFERROR(I1258/E1246,"-")</f>
        <v>-</v>
      </c>
      <c r="K1258" s="61" t="str">
        <f t="shared" si="216"/>
        <v>-</v>
      </c>
      <c r="L1258" s="141"/>
      <c r="M1258" s="141"/>
      <c r="N1258" s="103" t="s">
        <v>89</v>
      </c>
      <c r="O1258" s="52">
        <v>0</v>
      </c>
      <c r="P1258" s="64">
        <f>IFERROR(O1258/L1246,"-")</f>
        <v>0</v>
      </c>
      <c r="Q1258" s="52">
        <v>0</v>
      </c>
      <c r="R1258" s="64">
        <f>IFERROR(Q1258/M1246,"-")</f>
        <v>0</v>
      </c>
      <c r="S1258" s="61" t="str">
        <f t="shared" si="217"/>
        <v>-</v>
      </c>
      <c r="T1258" s="141"/>
      <c r="U1258" s="141"/>
      <c r="V1258" s="103" t="s">
        <v>89</v>
      </c>
      <c r="W1258" s="52">
        <v>2067300</v>
      </c>
      <c r="X1258" s="50">
        <f>W1258/T1246</f>
        <v>5.7635103968592168E-3</v>
      </c>
      <c r="Y1258" s="52">
        <v>46</v>
      </c>
      <c r="Z1258" s="64">
        <f>IFERROR(Y1258/U1246,"-")</f>
        <v>9.5238095238095233E-2</v>
      </c>
      <c r="AA1258" s="61">
        <f t="shared" si="218"/>
        <v>44941.304347826088</v>
      </c>
      <c r="AB1258" s="141"/>
      <c r="AC1258" s="141"/>
      <c r="AD1258" s="103" t="s">
        <v>89</v>
      </c>
      <c r="AE1258" s="52">
        <v>4654152</v>
      </c>
      <c r="AF1258" s="64">
        <f>IFERROR(AE1258/AB1246,"-")</f>
        <v>1.424165132643461E-2</v>
      </c>
      <c r="AG1258" s="52">
        <v>45</v>
      </c>
      <c r="AH1258" s="64">
        <f>IFERROR(AG1258/AC1246,"-")</f>
        <v>0.1388888888888889</v>
      </c>
      <c r="AI1258" s="61">
        <f t="shared" si="219"/>
        <v>103425.60000000001</v>
      </c>
      <c r="AJ1258" s="141"/>
      <c r="AK1258" s="141"/>
      <c r="AL1258" s="103" t="s">
        <v>89</v>
      </c>
      <c r="AM1258" s="52">
        <v>2251631</v>
      </c>
      <c r="AN1258" s="64">
        <f>IFERROR(AM1258/AJ1246,"-")</f>
        <v>8.4137943971387807E-3</v>
      </c>
      <c r="AO1258" s="52">
        <v>26</v>
      </c>
      <c r="AP1258" s="64">
        <f>IFERROR(AO1258/AK1246,"-")</f>
        <v>0.12745098039215685</v>
      </c>
      <c r="AQ1258" s="61">
        <f t="shared" si="220"/>
        <v>86601.192307692312</v>
      </c>
      <c r="AR1258" s="141"/>
      <c r="AS1258" s="141"/>
      <c r="AT1258" s="103" t="s">
        <v>89</v>
      </c>
      <c r="AU1258" s="52">
        <v>2353580</v>
      </c>
      <c r="AV1258" s="64">
        <f>IFERROR(AU1258/AR1246,"-")</f>
        <v>2.0077447603780284E-2</v>
      </c>
      <c r="AW1258" s="52">
        <v>13</v>
      </c>
      <c r="AX1258" s="64">
        <f>IFERROR(AW1258/AS1246,"-")</f>
        <v>0.11818181818181818</v>
      </c>
      <c r="AY1258" s="61">
        <f t="shared" si="221"/>
        <v>181044.61538461538</v>
      </c>
      <c r="AZ1258" s="141"/>
      <c r="BA1258" s="141"/>
      <c r="BB1258" s="103" t="s">
        <v>89</v>
      </c>
      <c r="BC1258" s="52">
        <v>6258019</v>
      </c>
      <c r="BD1258" s="64">
        <f>IFERROR(BC1258/AZ1246,"-")</f>
        <v>8.1468721144141262E-2</v>
      </c>
      <c r="BE1258" s="52">
        <v>8</v>
      </c>
      <c r="BF1258" s="64">
        <f>IFERROR(BE1258/BA1246,"-")</f>
        <v>0.12121212121212122</v>
      </c>
      <c r="BG1258" s="61">
        <f t="shared" si="222"/>
        <v>782252.375</v>
      </c>
      <c r="BH1258" s="141"/>
      <c r="BI1258" s="153"/>
      <c r="BJ1258" s="103" t="s">
        <v>89</v>
      </c>
      <c r="BK1258" s="52">
        <f t="shared" si="224"/>
        <v>17584682</v>
      </c>
      <c r="BL1258" s="64">
        <f>IFERROR(BK1258/BH1246,"-")</f>
        <v>1.5295182662706089E-2</v>
      </c>
      <c r="BM1258" s="52">
        <f t="shared" si="225"/>
        <v>138</v>
      </c>
      <c r="BN1258" s="64">
        <f>IFERROR(BM1258/BI1246,"-")</f>
        <v>0.11596638655462185</v>
      </c>
      <c r="BO1258" s="61">
        <f t="shared" si="223"/>
        <v>127425.23188405797</v>
      </c>
    </row>
    <row r="1259" spans="2:67" s="106" customFormat="1" ht="15" thickTop="1" thickBot="1">
      <c r="B1259" s="181"/>
      <c r="C1259" s="176"/>
      <c r="D1259" s="141"/>
      <c r="E1259" s="141"/>
      <c r="F1259" s="103" t="s">
        <v>91</v>
      </c>
      <c r="G1259" s="52">
        <v>0</v>
      </c>
      <c r="H1259" s="64" t="str">
        <f>IFERROR(G1259/D1246,"-")</f>
        <v>-</v>
      </c>
      <c r="I1259" s="52">
        <v>0</v>
      </c>
      <c r="J1259" s="64" t="str">
        <f>IFERROR(I1259/E1246,"-")</f>
        <v>-</v>
      </c>
      <c r="K1259" s="61" t="str">
        <f t="shared" si="216"/>
        <v>-</v>
      </c>
      <c r="L1259" s="141"/>
      <c r="M1259" s="141"/>
      <c r="N1259" s="103" t="s">
        <v>91</v>
      </c>
      <c r="O1259" s="52">
        <v>0</v>
      </c>
      <c r="P1259" s="64">
        <f>IFERROR(O1259/L1246,"-")</f>
        <v>0</v>
      </c>
      <c r="Q1259" s="52">
        <v>0</v>
      </c>
      <c r="R1259" s="64">
        <f>IFERROR(Q1259/M1246,"-")</f>
        <v>0</v>
      </c>
      <c r="S1259" s="61" t="str">
        <f t="shared" si="217"/>
        <v>-</v>
      </c>
      <c r="T1259" s="141"/>
      <c r="U1259" s="141"/>
      <c r="V1259" s="103" t="s">
        <v>91</v>
      </c>
      <c r="W1259" s="52">
        <v>4355331</v>
      </c>
      <c r="X1259" s="50">
        <f>W1259/T1246</f>
        <v>1.2142405795125648E-2</v>
      </c>
      <c r="Y1259" s="52">
        <v>30</v>
      </c>
      <c r="Z1259" s="64">
        <f>IFERROR(Y1259/U1246,"-")</f>
        <v>6.2111801242236024E-2</v>
      </c>
      <c r="AA1259" s="61">
        <f t="shared" si="218"/>
        <v>145177.70000000001</v>
      </c>
      <c r="AB1259" s="141"/>
      <c r="AC1259" s="141"/>
      <c r="AD1259" s="103" t="s">
        <v>91</v>
      </c>
      <c r="AE1259" s="52">
        <v>13006039</v>
      </c>
      <c r="AF1259" s="64">
        <f>IFERROR(AE1259/AB1246,"-")</f>
        <v>3.9798329013751646E-2</v>
      </c>
      <c r="AG1259" s="52">
        <v>54</v>
      </c>
      <c r="AH1259" s="64">
        <f>IFERROR(AG1259/AC1246,"-")</f>
        <v>0.16666666666666666</v>
      </c>
      <c r="AI1259" s="61">
        <f t="shared" si="219"/>
        <v>240852.57407407407</v>
      </c>
      <c r="AJ1259" s="141"/>
      <c r="AK1259" s="141"/>
      <c r="AL1259" s="103" t="s">
        <v>91</v>
      </c>
      <c r="AM1259" s="52">
        <v>8928100</v>
      </c>
      <c r="AN1259" s="64">
        <f>IFERROR(AM1259/AJ1246,"-")</f>
        <v>3.3362126279614532E-2</v>
      </c>
      <c r="AO1259" s="52">
        <v>37</v>
      </c>
      <c r="AP1259" s="64">
        <f>IFERROR(AO1259/AK1246,"-")</f>
        <v>0.18137254901960784</v>
      </c>
      <c r="AQ1259" s="61">
        <f t="shared" si="220"/>
        <v>241300</v>
      </c>
      <c r="AR1259" s="141"/>
      <c r="AS1259" s="141"/>
      <c r="AT1259" s="103" t="s">
        <v>91</v>
      </c>
      <c r="AU1259" s="52">
        <v>4587824</v>
      </c>
      <c r="AV1259" s="64">
        <f>IFERROR(AU1259/AR1246,"-")</f>
        <v>3.9136887624540352E-2</v>
      </c>
      <c r="AW1259" s="52">
        <v>22</v>
      </c>
      <c r="AX1259" s="64">
        <f>IFERROR(AW1259/AS1246,"-")</f>
        <v>0.2</v>
      </c>
      <c r="AY1259" s="61">
        <f t="shared" si="221"/>
        <v>208537.45454545456</v>
      </c>
      <c r="AZ1259" s="141"/>
      <c r="BA1259" s="141"/>
      <c r="BB1259" s="103" t="s">
        <v>91</v>
      </c>
      <c r="BC1259" s="52">
        <v>1651524</v>
      </c>
      <c r="BD1259" s="64">
        <f>IFERROR(BC1259/AZ1246,"-")</f>
        <v>2.1500022326371455E-2</v>
      </c>
      <c r="BE1259" s="52">
        <v>16</v>
      </c>
      <c r="BF1259" s="64">
        <f>IFERROR(BE1259/BA1246,"-")</f>
        <v>0.24242424242424243</v>
      </c>
      <c r="BG1259" s="61">
        <f t="shared" si="222"/>
        <v>103220.25</v>
      </c>
      <c r="BH1259" s="141"/>
      <c r="BI1259" s="153"/>
      <c r="BJ1259" s="103" t="s">
        <v>91</v>
      </c>
      <c r="BK1259" s="52">
        <f t="shared" si="224"/>
        <v>32528818</v>
      </c>
      <c r="BL1259" s="64">
        <f>IFERROR(BK1259/BH1246,"-")</f>
        <v>2.8293614471499785E-2</v>
      </c>
      <c r="BM1259" s="52">
        <f t="shared" si="225"/>
        <v>159</v>
      </c>
      <c r="BN1259" s="64">
        <f>IFERROR(BM1259/BI1246,"-")</f>
        <v>0.13361344537815126</v>
      </c>
      <c r="BO1259" s="61">
        <f t="shared" si="223"/>
        <v>204583.76100628931</v>
      </c>
    </row>
    <row r="1260" spans="2:67" s="106" customFormat="1" ht="15" thickTop="1" thickBot="1">
      <c r="B1260" s="181"/>
      <c r="C1260" s="176"/>
      <c r="D1260" s="141"/>
      <c r="E1260" s="141"/>
      <c r="F1260" s="103" t="s">
        <v>95</v>
      </c>
      <c r="G1260" s="52">
        <v>0</v>
      </c>
      <c r="H1260" s="64" t="str">
        <f>IFERROR(G1260/D1246,"-")</f>
        <v>-</v>
      </c>
      <c r="I1260" s="52">
        <v>0</v>
      </c>
      <c r="J1260" s="64" t="str">
        <f>IFERROR(I1260/E1246,"-")</f>
        <v>-</v>
      </c>
      <c r="K1260" s="61" t="str">
        <f t="shared" si="216"/>
        <v>-</v>
      </c>
      <c r="L1260" s="141"/>
      <c r="M1260" s="141"/>
      <c r="N1260" s="103" t="s">
        <v>95</v>
      </c>
      <c r="O1260" s="52">
        <v>0</v>
      </c>
      <c r="P1260" s="64">
        <f>IFERROR(O1260/L1246,"-")</f>
        <v>0</v>
      </c>
      <c r="Q1260" s="52">
        <v>0</v>
      </c>
      <c r="R1260" s="64">
        <f>IFERROR(Q1260/M1246,"-")</f>
        <v>0</v>
      </c>
      <c r="S1260" s="61" t="str">
        <f t="shared" si="217"/>
        <v>-</v>
      </c>
      <c r="T1260" s="141"/>
      <c r="U1260" s="141"/>
      <c r="V1260" s="103" t="s">
        <v>95</v>
      </c>
      <c r="W1260" s="52">
        <v>2197215</v>
      </c>
      <c r="X1260" s="50">
        <f>W1260/T1246</f>
        <v>6.1257057498355465E-3</v>
      </c>
      <c r="Y1260" s="52">
        <v>24</v>
      </c>
      <c r="Z1260" s="64">
        <f>IFERROR(Y1260/U1246,"-")</f>
        <v>4.9689440993788817E-2</v>
      </c>
      <c r="AA1260" s="61">
        <f t="shared" si="218"/>
        <v>91550.625</v>
      </c>
      <c r="AB1260" s="141"/>
      <c r="AC1260" s="141"/>
      <c r="AD1260" s="103" t="s">
        <v>95</v>
      </c>
      <c r="AE1260" s="52">
        <v>508840</v>
      </c>
      <c r="AF1260" s="64">
        <f>IFERROR(AE1260/AB1246,"-")</f>
        <v>1.5570445187314439E-3</v>
      </c>
      <c r="AG1260" s="52">
        <v>17</v>
      </c>
      <c r="AH1260" s="64">
        <f>IFERROR(AG1260/AC1246,"-")</f>
        <v>5.2469135802469133E-2</v>
      </c>
      <c r="AI1260" s="61">
        <f t="shared" si="219"/>
        <v>29931.764705882353</v>
      </c>
      <c r="AJ1260" s="141"/>
      <c r="AK1260" s="141"/>
      <c r="AL1260" s="103" t="s">
        <v>95</v>
      </c>
      <c r="AM1260" s="52">
        <v>2014838</v>
      </c>
      <c r="AN1260" s="64">
        <f>IFERROR(AM1260/AJ1246,"-")</f>
        <v>7.5289568652866781E-3</v>
      </c>
      <c r="AO1260" s="52">
        <v>15</v>
      </c>
      <c r="AP1260" s="64">
        <f>IFERROR(AO1260/AK1246,"-")</f>
        <v>7.3529411764705885E-2</v>
      </c>
      <c r="AQ1260" s="61">
        <f t="shared" si="220"/>
        <v>134322.53333333333</v>
      </c>
      <c r="AR1260" s="141"/>
      <c r="AS1260" s="141"/>
      <c r="AT1260" s="103" t="s">
        <v>95</v>
      </c>
      <c r="AU1260" s="52">
        <v>438580</v>
      </c>
      <c r="AV1260" s="64">
        <f>IFERROR(AU1260/AR1246,"-")</f>
        <v>3.7413501857026135E-3</v>
      </c>
      <c r="AW1260" s="52">
        <v>8</v>
      </c>
      <c r="AX1260" s="64">
        <f>IFERROR(AW1260/AS1246,"-")</f>
        <v>7.2727272727272724E-2</v>
      </c>
      <c r="AY1260" s="61">
        <f t="shared" si="221"/>
        <v>54822.5</v>
      </c>
      <c r="AZ1260" s="141"/>
      <c r="BA1260" s="141"/>
      <c r="BB1260" s="103" t="s">
        <v>95</v>
      </c>
      <c r="BC1260" s="52">
        <v>3294954</v>
      </c>
      <c r="BD1260" s="64">
        <f>IFERROR(BC1260/AZ1246,"-")</f>
        <v>4.2894674594112427E-2</v>
      </c>
      <c r="BE1260" s="52">
        <v>4</v>
      </c>
      <c r="BF1260" s="64">
        <f>IFERROR(BE1260/BA1246,"-")</f>
        <v>6.0606060606060608E-2</v>
      </c>
      <c r="BG1260" s="61">
        <f t="shared" si="222"/>
        <v>823738.5</v>
      </c>
      <c r="BH1260" s="141"/>
      <c r="BI1260" s="153"/>
      <c r="BJ1260" s="103" t="s">
        <v>95</v>
      </c>
      <c r="BK1260" s="52">
        <f t="shared" si="224"/>
        <v>8454427</v>
      </c>
      <c r="BL1260" s="64">
        <f>IFERROR(BK1260/BH1246,"-")</f>
        <v>7.3536732295479811E-3</v>
      </c>
      <c r="BM1260" s="52">
        <f t="shared" si="225"/>
        <v>68</v>
      </c>
      <c r="BN1260" s="64">
        <f>IFERROR(BM1260/BI1246,"-")</f>
        <v>5.7142857142857141E-2</v>
      </c>
      <c r="BO1260" s="61">
        <f t="shared" si="223"/>
        <v>124329.80882352941</v>
      </c>
    </row>
    <row r="1261" spans="2:67" s="106" customFormat="1" ht="15" thickTop="1" thickBot="1">
      <c r="B1261" s="181"/>
      <c r="C1261" s="176"/>
      <c r="D1261" s="141"/>
      <c r="E1261" s="141"/>
      <c r="F1261" s="104" t="s">
        <v>93</v>
      </c>
      <c r="G1261" s="55">
        <v>0</v>
      </c>
      <c r="H1261" s="65" t="str">
        <f>IFERROR(G1261/D1246,"-")</f>
        <v>-</v>
      </c>
      <c r="I1261" s="55">
        <v>0</v>
      </c>
      <c r="J1261" s="65" t="str">
        <f>IFERROR(I1261/E1246,"-")</f>
        <v>-</v>
      </c>
      <c r="K1261" s="62" t="str">
        <f t="shared" si="216"/>
        <v>-</v>
      </c>
      <c r="L1261" s="141"/>
      <c r="M1261" s="141"/>
      <c r="N1261" s="104" t="s">
        <v>93</v>
      </c>
      <c r="O1261" s="55">
        <v>0</v>
      </c>
      <c r="P1261" s="65">
        <f>IFERROR(O1261/L1246,"-")</f>
        <v>0</v>
      </c>
      <c r="Q1261" s="55">
        <v>0</v>
      </c>
      <c r="R1261" s="65">
        <f>IFERROR(Q1261/M1246,"-")</f>
        <v>0</v>
      </c>
      <c r="S1261" s="62" t="str">
        <f t="shared" si="217"/>
        <v>-</v>
      </c>
      <c r="T1261" s="141"/>
      <c r="U1261" s="141"/>
      <c r="V1261" s="104" t="s">
        <v>93</v>
      </c>
      <c r="W1261" s="55">
        <v>714969</v>
      </c>
      <c r="X1261" s="53">
        <f>W1261/T1246</f>
        <v>1.9932913776094605E-3</v>
      </c>
      <c r="Y1261" s="55">
        <v>39</v>
      </c>
      <c r="Z1261" s="65">
        <f>IFERROR(Y1261/U1246,"-")</f>
        <v>8.0745341614906832E-2</v>
      </c>
      <c r="AA1261" s="62">
        <f t="shared" si="218"/>
        <v>18332.538461538461</v>
      </c>
      <c r="AB1261" s="141"/>
      <c r="AC1261" s="141"/>
      <c r="AD1261" s="104" t="s">
        <v>93</v>
      </c>
      <c r="AE1261" s="55">
        <v>2172457</v>
      </c>
      <c r="AF1261" s="65">
        <f>IFERROR(AE1261/AB1246,"-")</f>
        <v>6.6476933103328285E-3</v>
      </c>
      <c r="AG1261" s="55">
        <v>42</v>
      </c>
      <c r="AH1261" s="65">
        <f>IFERROR(AG1261/AC1246,"-")</f>
        <v>0.12962962962962962</v>
      </c>
      <c r="AI1261" s="62">
        <f t="shared" si="219"/>
        <v>51725.166666666664</v>
      </c>
      <c r="AJ1261" s="141"/>
      <c r="AK1261" s="141"/>
      <c r="AL1261" s="104" t="s">
        <v>93</v>
      </c>
      <c r="AM1261" s="55">
        <v>612176</v>
      </c>
      <c r="AN1261" s="65">
        <f>IFERROR(AM1261/AJ1246,"-")</f>
        <v>2.2875520006887589E-3</v>
      </c>
      <c r="AO1261" s="55">
        <v>27</v>
      </c>
      <c r="AP1261" s="65">
        <f>IFERROR(AO1261/AK1246,"-")</f>
        <v>0.13235294117647059</v>
      </c>
      <c r="AQ1261" s="62">
        <f t="shared" si="220"/>
        <v>22673.185185185186</v>
      </c>
      <c r="AR1261" s="141"/>
      <c r="AS1261" s="141"/>
      <c r="AT1261" s="104" t="s">
        <v>93</v>
      </c>
      <c r="AU1261" s="55">
        <v>596476</v>
      </c>
      <c r="AV1261" s="65">
        <f>IFERROR(AU1261/AR1246,"-")</f>
        <v>5.0882976728696067E-3</v>
      </c>
      <c r="AW1261" s="55">
        <v>18</v>
      </c>
      <c r="AX1261" s="65">
        <f>IFERROR(AW1261/AS1246,"-")</f>
        <v>0.16363636363636364</v>
      </c>
      <c r="AY1261" s="62">
        <f t="shared" si="221"/>
        <v>33137.555555555555</v>
      </c>
      <c r="AZ1261" s="141"/>
      <c r="BA1261" s="141"/>
      <c r="BB1261" s="104" t="s">
        <v>93</v>
      </c>
      <c r="BC1261" s="55">
        <v>672299</v>
      </c>
      <c r="BD1261" s="65">
        <f>IFERROR(BC1261/AZ1246,"-")</f>
        <v>8.7521849576495427E-3</v>
      </c>
      <c r="BE1261" s="55">
        <v>9</v>
      </c>
      <c r="BF1261" s="65">
        <f>IFERROR(BE1261/BA1246,"-")</f>
        <v>0.13636363636363635</v>
      </c>
      <c r="BG1261" s="62">
        <f t="shared" si="222"/>
        <v>74699.888888888891</v>
      </c>
      <c r="BH1261" s="141"/>
      <c r="BI1261" s="153"/>
      <c r="BJ1261" s="104" t="s">
        <v>93</v>
      </c>
      <c r="BK1261" s="55">
        <f t="shared" si="224"/>
        <v>4768377</v>
      </c>
      <c r="BL1261" s="65">
        <f>IFERROR(BK1261/BH1246,"-")</f>
        <v>4.1475414351903822E-3</v>
      </c>
      <c r="BM1261" s="55">
        <f t="shared" si="225"/>
        <v>135</v>
      </c>
      <c r="BN1261" s="65">
        <f>IFERROR(BM1261/BI1246,"-")</f>
        <v>0.1134453781512605</v>
      </c>
      <c r="BO1261" s="62">
        <f t="shared" si="223"/>
        <v>35321.311111111114</v>
      </c>
    </row>
    <row r="1262" spans="2:67" s="106" customFormat="1" ht="15" thickTop="1" thickBot="1">
      <c r="B1262" s="181"/>
      <c r="C1262" s="176"/>
      <c r="D1262" s="141"/>
      <c r="E1262" s="141"/>
      <c r="F1262" s="120" t="s">
        <v>101</v>
      </c>
      <c r="G1262" s="116">
        <f>SUM(G1246:G1261)</f>
        <v>0</v>
      </c>
      <c r="H1262" s="121" t="str">
        <f>IFERROR(G1262/D1246,"-")</f>
        <v>-</v>
      </c>
      <c r="I1262" s="118">
        <v>0</v>
      </c>
      <c r="J1262" s="121" t="str">
        <f>IFERROR(I1262/E1246,"-")</f>
        <v>-</v>
      </c>
      <c r="K1262" s="119" t="str">
        <f t="shared" si="216"/>
        <v>-</v>
      </c>
      <c r="L1262" s="141"/>
      <c r="M1262" s="141"/>
      <c r="N1262" s="120" t="s">
        <v>101</v>
      </c>
      <c r="O1262" s="116">
        <f>SUM(O1246:O1261)</f>
        <v>701756</v>
      </c>
      <c r="P1262" s="121">
        <f>IFERROR(O1262/L1246,"-")</f>
        <v>0.2752578007021122</v>
      </c>
      <c r="Q1262" s="118">
        <v>3</v>
      </c>
      <c r="R1262" s="121">
        <f>IFERROR(Q1262/M1246,"-")</f>
        <v>1</v>
      </c>
      <c r="S1262" s="119">
        <f t="shared" si="217"/>
        <v>233918.66666666666</v>
      </c>
      <c r="T1262" s="141"/>
      <c r="U1262" s="141"/>
      <c r="V1262" s="120" t="s">
        <v>101</v>
      </c>
      <c r="W1262" s="116">
        <f>SUM(W1246:W1261)</f>
        <v>47588176</v>
      </c>
      <c r="X1262" s="117">
        <f>W1262/T1246</f>
        <v>0.13267302623884597</v>
      </c>
      <c r="Y1262" s="118">
        <v>340</v>
      </c>
      <c r="Z1262" s="121">
        <f>IFERROR(Y1262/U1246,"-")</f>
        <v>0.70393374741200831</v>
      </c>
      <c r="AA1262" s="119">
        <f t="shared" si="218"/>
        <v>139965.22352941177</v>
      </c>
      <c r="AB1262" s="141"/>
      <c r="AC1262" s="141"/>
      <c r="AD1262" s="120" t="s">
        <v>101</v>
      </c>
      <c r="AE1262" s="116">
        <f>SUM(AE1246:AE1261)</f>
        <v>59292536</v>
      </c>
      <c r="AF1262" s="121">
        <f>IFERROR(AE1262/AB1246,"-")</f>
        <v>0.1814344748457016</v>
      </c>
      <c r="AG1262" s="118">
        <v>252</v>
      </c>
      <c r="AH1262" s="121">
        <f>IFERROR(AG1262/AC1246,"-")</f>
        <v>0.77777777777777779</v>
      </c>
      <c r="AI1262" s="119">
        <f t="shared" si="219"/>
        <v>235287.84126984127</v>
      </c>
      <c r="AJ1262" s="141"/>
      <c r="AK1262" s="141"/>
      <c r="AL1262" s="120" t="s">
        <v>101</v>
      </c>
      <c r="AM1262" s="116">
        <f>SUM(AM1246:AM1261)</f>
        <v>59200354</v>
      </c>
      <c r="AN1262" s="121">
        <f>IFERROR(AM1262/AJ1246,"-")</f>
        <v>0.22121724509648003</v>
      </c>
      <c r="AO1262" s="118">
        <v>170</v>
      </c>
      <c r="AP1262" s="121">
        <f>IFERROR(AO1262/AK1246,"-")</f>
        <v>0.83333333333333337</v>
      </c>
      <c r="AQ1262" s="119">
        <f t="shared" si="220"/>
        <v>348237.37647058826</v>
      </c>
      <c r="AR1262" s="141"/>
      <c r="AS1262" s="141"/>
      <c r="AT1262" s="120" t="s">
        <v>101</v>
      </c>
      <c r="AU1262" s="116">
        <f>SUM(AU1246:AU1261)</f>
        <v>25979754</v>
      </c>
      <c r="AV1262" s="121">
        <f>IFERROR(AU1262/AR1246,"-")</f>
        <v>0.22162286801132797</v>
      </c>
      <c r="AW1262" s="118">
        <v>92</v>
      </c>
      <c r="AX1262" s="121">
        <f>IFERROR(AW1262/AS1246,"-")</f>
        <v>0.83636363636363631</v>
      </c>
      <c r="AY1262" s="119">
        <f t="shared" si="221"/>
        <v>282388.63043478259</v>
      </c>
      <c r="AZ1262" s="141"/>
      <c r="BA1262" s="141"/>
      <c r="BB1262" s="120" t="s">
        <v>101</v>
      </c>
      <c r="BC1262" s="116">
        <f>SUM(BC1246:BC1261)</f>
        <v>25197210</v>
      </c>
      <c r="BD1262" s="121">
        <f>IFERROR(BC1262/AZ1246,"-")</f>
        <v>0.32802464727262221</v>
      </c>
      <c r="BE1262" s="118">
        <v>54</v>
      </c>
      <c r="BF1262" s="121">
        <f>IFERROR(BE1262/BA1246,"-")</f>
        <v>0.81818181818181823</v>
      </c>
      <c r="BG1262" s="119">
        <f t="shared" si="222"/>
        <v>466615</v>
      </c>
      <c r="BH1262" s="141"/>
      <c r="BI1262" s="153"/>
      <c r="BJ1262" s="120" t="s">
        <v>101</v>
      </c>
      <c r="BK1262" s="116">
        <f t="shared" si="224"/>
        <v>217959786</v>
      </c>
      <c r="BL1262" s="121">
        <f>IFERROR(BK1262/BH1246,"-")</f>
        <v>0.18958174734091462</v>
      </c>
      <c r="BM1262" s="116">
        <f t="shared" si="225"/>
        <v>911</v>
      </c>
      <c r="BN1262" s="121">
        <f>IFERROR(BM1262/BI1246,"-")</f>
        <v>0.7655462184873949</v>
      </c>
      <c r="BO1262" s="119">
        <f t="shared" si="223"/>
        <v>239253.33260153676</v>
      </c>
    </row>
    <row r="1263" spans="2:67" s="106" customFormat="1" ht="15" thickTop="1" thickBot="1">
      <c r="B1263" s="164" t="s">
        <v>127</v>
      </c>
      <c r="C1263" s="165"/>
      <c r="D1263" s="141">
        <f>地区別_高齢者の疾病!D141</f>
        <v>9227185230</v>
      </c>
      <c r="E1263" s="141">
        <f>地区別_高齢者の疾病!E141</f>
        <v>4841</v>
      </c>
      <c r="F1263" s="122" t="s">
        <v>66</v>
      </c>
      <c r="G1263" s="123">
        <f>地区別_高齢者の疾病!G141</f>
        <v>157572288</v>
      </c>
      <c r="H1263" s="58">
        <f>地区別_高齢者の疾病!H141</f>
        <v>1.7076961616386669E-2</v>
      </c>
      <c r="I1263" s="123">
        <f>地区別_高齢者の疾病!I141</f>
        <v>1108</v>
      </c>
      <c r="J1263" s="58">
        <f>地区別_高齢者の疾病!J141</f>
        <v>0.22887833092336293</v>
      </c>
      <c r="K1263" s="59">
        <f>地区別_高齢者の疾病!K141</f>
        <v>142213.25631768952</v>
      </c>
      <c r="L1263" s="141">
        <f>地区別_高齢者の疾病!L141</f>
        <v>15270558220</v>
      </c>
      <c r="M1263" s="141">
        <f>地区別_高齢者の疾病!M141</f>
        <v>8057</v>
      </c>
      <c r="N1263" s="122" t="s">
        <v>66</v>
      </c>
      <c r="O1263" s="123">
        <f>地区別_高齢者の疾病!O141</f>
        <v>324951292</v>
      </c>
      <c r="P1263" s="58">
        <f>地区別_高齢者の疾病!P141</f>
        <v>2.1279594846402412E-2</v>
      </c>
      <c r="Q1263" s="123">
        <f>地区別_高齢者の疾病!Q141</f>
        <v>2289</v>
      </c>
      <c r="R1263" s="58">
        <f>地区別_高齢者の疾病!R141</f>
        <v>0.2841007819287576</v>
      </c>
      <c r="S1263" s="59">
        <f>地区別_高齢者の疾病!S141</f>
        <v>141962.11970292704</v>
      </c>
      <c r="T1263" s="141">
        <f>地区別_高齢者の疾病!T141</f>
        <v>330946844300</v>
      </c>
      <c r="U1263" s="141">
        <f>地区別_高齢者の疾病!U141</f>
        <v>468678</v>
      </c>
      <c r="V1263" s="122" t="s">
        <v>66</v>
      </c>
      <c r="W1263" s="123">
        <f>地区別_高齢者の疾病!W141</f>
        <v>8039335742</v>
      </c>
      <c r="X1263" s="58">
        <f>地区別_高齢者の疾病!X141</f>
        <v>2.4291924459966818E-2</v>
      </c>
      <c r="Y1263" s="123">
        <f>地区別_高齢者の疾病!Y141</f>
        <v>82314</v>
      </c>
      <c r="Z1263" s="58">
        <f>地区別_高齢者の疾病!Z141</f>
        <v>0.17563017679515575</v>
      </c>
      <c r="AA1263" s="59">
        <f>地区別_高齢者の疾病!AA141</f>
        <v>97666.687829530827</v>
      </c>
      <c r="AB1263" s="141">
        <f>地区別_高齢者の疾病!AB141</f>
        <v>318801385810</v>
      </c>
      <c r="AC1263" s="141">
        <f>地区別_高齢者の疾病!AC141</f>
        <v>342414</v>
      </c>
      <c r="AD1263" s="122" t="s">
        <v>66</v>
      </c>
      <c r="AE1263" s="123">
        <f>地区別_高齢者の疾病!AE141</f>
        <v>10107992719</v>
      </c>
      <c r="AF1263" s="58">
        <f>地区別_高齢者の疾病!AF141</f>
        <v>3.1706238331800057E-2</v>
      </c>
      <c r="AG1263" s="123">
        <f>地区別_高齢者の疾病!AG141</f>
        <v>82180</v>
      </c>
      <c r="AH1263" s="58">
        <f>地区別_高齢者の疾病!AH141</f>
        <v>0.24000186908245574</v>
      </c>
      <c r="AI1263" s="59">
        <f>地区別_高齢者の疾病!AI141</f>
        <v>122998.20782428815</v>
      </c>
      <c r="AJ1263" s="141">
        <f>地区別_高齢者の疾病!AJ141</f>
        <v>226032035570</v>
      </c>
      <c r="AK1263" s="141">
        <f>地区別_高齢者の疾病!AK141</f>
        <v>209452</v>
      </c>
      <c r="AL1263" s="122" t="s">
        <v>66</v>
      </c>
      <c r="AM1263" s="123">
        <f>地区別_高齢者の疾病!AM141</f>
        <v>8707714760</v>
      </c>
      <c r="AN1263" s="58">
        <f>地区別_高齢者の疾病!AN141</f>
        <v>3.8524250502992539E-2</v>
      </c>
      <c r="AO1263" s="123">
        <f>地区別_高齢者の疾病!AO141</f>
        <v>58206</v>
      </c>
      <c r="AP1263" s="58">
        <f>地区別_高齢者の疾病!AP141</f>
        <v>0.27789660638236924</v>
      </c>
      <c r="AQ1263" s="59">
        <f>地区別_高齢者の疾病!AQ141</f>
        <v>149601.66924372059</v>
      </c>
      <c r="AR1263" s="141">
        <f>地区別_高齢者の疾病!AR141</f>
        <v>110934544480</v>
      </c>
      <c r="AS1263" s="141">
        <f>地区別_高齢者の疾病!AS141</f>
        <v>95264</v>
      </c>
      <c r="AT1263" s="122" t="s">
        <v>66</v>
      </c>
      <c r="AU1263" s="123">
        <f>地区別_高齢者の疾病!AU141</f>
        <v>5543717207</v>
      </c>
      <c r="AV1263" s="58">
        <f>地区別_高齢者の疾病!AV141</f>
        <v>4.9972866729528574E-2</v>
      </c>
      <c r="AW1263" s="123">
        <f>地区別_高齢者の疾病!AW141</f>
        <v>27343</v>
      </c>
      <c r="AX1263" s="58">
        <f>地区別_高齢者の疾病!AX141</f>
        <v>0.28702342962714139</v>
      </c>
      <c r="AY1263" s="59">
        <f>地区別_高齢者の疾病!AY141</f>
        <v>202747.21892257617</v>
      </c>
      <c r="AZ1263" s="141">
        <f>地区別_高齢者の疾病!AZ141</f>
        <v>39548526470</v>
      </c>
      <c r="BA1263" s="141">
        <f>地区別_高齢者の疾病!BA141</f>
        <v>33182</v>
      </c>
      <c r="BB1263" s="122" t="s">
        <v>66</v>
      </c>
      <c r="BC1263" s="123">
        <f>地区別_高齢者の疾病!BC141</f>
        <v>2467586813</v>
      </c>
      <c r="BD1263" s="58">
        <f>地区別_高齢者の疾病!BD141</f>
        <v>6.2393900184165317E-2</v>
      </c>
      <c r="BE1263" s="123">
        <f>地区別_高齢者の疾病!BE141</f>
        <v>9143</v>
      </c>
      <c r="BF1263" s="58">
        <f>地区別_高齢者の疾病!BF141</f>
        <v>0.27554095593996747</v>
      </c>
      <c r="BG1263" s="59">
        <f>地区別_高齢者の疾病!BG141</f>
        <v>269888.09067045827</v>
      </c>
      <c r="BH1263" s="141">
        <f>地区別_高齢者の疾病!BH141</f>
        <v>1050761080080</v>
      </c>
      <c r="BI1263" s="141">
        <f>地区別_高齢者の疾病!BI141</f>
        <v>1161888</v>
      </c>
      <c r="BJ1263" s="122" t="s">
        <v>66</v>
      </c>
      <c r="BK1263" s="123">
        <f>地区別_高齢者の疾病!BK141</f>
        <v>35348870821</v>
      </c>
      <c r="BL1263" s="58">
        <f>地区別_高齢者の疾病!BL141</f>
        <v>3.3641206827253918E-2</v>
      </c>
      <c r="BM1263" s="123">
        <f>地区別_高齢者の疾病!BM141</f>
        <v>262583</v>
      </c>
      <c r="BN1263" s="58">
        <f>地区別_高齢者の疾病!BN141</f>
        <v>0.2259968258558484</v>
      </c>
      <c r="BO1263" s="59">
        <f>地区別_高齢者の疾病!BO141</f>
        <v>134619.79953386166</v>
      </c>
    </row>
    <row r="1264" spans="2:67" s="106" customFormat="1" ht="15" thickTop="1" thickBot="1">
      <c r="B1264" s="164"/>
      <c r="C1264" s="165"/>
      <c r="D1264" s="141"/>
      <c r="E1264" s="141"/>
      <c r="F1264" s="102" t="s">
        <v>68</v>
      </c>
      <c r="G1264" s="52">
        <f>地区別_高齢者の疾病!G142</f>
        <v>166273703</v>
      </c>
      <c r="H1264" s="50">
        <f>地区別_高齢者の疾病!H142</f>
        <v>1.8019981051144458E-2</v>
      </c>
      <c r="I1264" s="52">
        <f>地区別_高齢者の疾病!I142</f>
        <v>1374</v>
      </c>
      <c r="J1264" s="50">
        <f>地区別_高齢者の疾病!J142</f>
        <v>0.28382565585622804</v>
      </c>
      <c r="K1264" s="51">
        <f>地区別_高齢者の疾病!K142</f>
        <v>121014.33988355167</v>
      </c>
      <c r="L1264" s="141"/>
      <c r="M1264" s="141"/>
      <c r="N1264" s="102" t="s">
        <v>68</v>
      </c>
      <c r="O1264" s="52">
        <f>地区別_高齢者の疾病!O142</f>
        <v>295986161</v>
      </c>
      <c r="P1264" s="50">
        <f>地区別_高齢者の疾病!P142</f>
        <v>1.9382799026452353E-2</v>
      </c>
      <c r="Q1264" s="52">
        <f>地区別_高齢者の疾病!Q142</f>
        <v>2656</v>
      </c>
      <c r="R1264" s="50">
        <f>地区別_高齢者の疾病!R142</f>
        <v>0.32965123495097431</v>
      </c>
      <c r="S1264" s="51">
        <f>地区別_高齢者の疾病!S142</f>
        <v>111440.57266566265</v>
      </c>
      <c r="T1264" s="141"/>
      <c r="U1264" s="141"/>
      <c r="V1264" s="102" t="s">
        <v>68</v>
      </c>
      <c r="W1264" s="52">
        <f>地区別_高齢者の疾病!W142</f>
        <v>8429109087</v>
      </c>
      <c r="X1264" s="50">
        <f>地区別_高齢者の疾病!X142</f>
        <v>2.5469676572468226E-2</v>
      </c>
      <c r="Y1264" s="52">
        <f>地区別_高齢者の疾病!Y142</f>
        <v>109025</v>
      </c>
      <c r="Z1264" s="50">
        <f>地区別_高齢者の疾病!Z142</f>
        <v>0.2326223974669176</v>
      </c>
      <c r="AA1264" s="51">
        <f>地区別_高齢者の疾病!AA142</f>
        <v>77313.543563402884</v>
      </c>
      <c r="AB1264" s="141"/>
      <c r="AC1264" s="141"/>
      <c r="AD1264" s="102" t="s">
        <v>68</v>
      </c>
      <c r="AE1264" s="52">
        <f>地区別_高齢者の疾病!AE142</f>
        <v>7563489890</v>
      </c>
      <c r="AF1264" s="50">
        <f>地区別_高齢者の疾病!AF142</f>
        <v>2.3724771053873984E-2</v>
      </c>
      <c r="AG1264" s="52">
        <f>地区別_高齢者の疾病!AG142</f>
        <v>99019</v>
      </c>
      <c r="AH1264" s="50">
        <f>地区別_高齢者の疾病!AH142</f>
        <v>0.28917918075779614</v>
      </c>
      <c r="AI1264" s="51">
        <f>地区別_高齢者の疾病!AI142</f>
        <v>76384.228178430407</v>
      </c>
      <c r="AJ1264" s="141"/>
      <c r="AK1264" s="141"/>
      <c r="AL1264" s="102" t="s">
        <v>68</v>
      </c>
      <c r="AM1264" s="52">
        <f>地区別_高齢者の疾病!AM142</f>
        <v>4424260969</v>
      </c>
      <c r="AN1264" s="50">
        <f>地区別_高齢者の疾病!AN142</f>
        <v>1.9573601404964776E-2</v>
      </c>
      <c r="AO1264" s="52">
        <f>地区別_高齢者の疾病!AO142</f>
        <v>67946</v>
      </c>
      <c r="AP1264" s="50">
        <f>地区別_高齢者の疾病!AP142</f>
        <v>0.32439890762561352</v>
      </c>
      <c r="AQ1264" s="51">
        <f>地区別_高齢者の疾病!AQ142</f>
        <v>65114.369778942098</v>
      </c>
      <c r="AR1264" s="141"/>
      <c r="AS1264" s="141"/>
      <c r="AT1264" s="102" t="s">
        <v>68</v>
      </c>
      <c r="AU1264" s="52">
        <f>地区別_高齢者の疾病!AU142</f>
        <v>1831178101</v>
      </c>
      <c r="AV1264" s="50">
        <f>地区別_高齢者の疾病!AV142</f>
        <v>1.6506833913489741E-2</v>
      </c>
      <c r="AW1264" s="52">
        <f>地区別_高齢者の疾病!AW142</f>
        <v>31720</v>
      </c>
      <c r="AX1264" s="50">
        <f>地区別_高齢者の疾病!AX142</f>
        <v>0.33296943231441051</v>
      </c>
      <c r="AY1264" s="51">
        <f>地区別_高齢者の疾病!AY142</f>
        <v>57729.448329129889</v>
      </c>
      <c r="AZ1264" s="141"/>
      <c r="BA1264" s="141"/>
      <c r="BB1264" s="102" t="s">
        <v>68</v>
      </c>
      <c r="BC1264" s="52">
        <f>地区別_高齢者の疾病!BC142</f>
        <v>621283031</v>
      </c>
      <c r="BD1264" s="50">
        <f>地区別_高齢者の疾病!BD142</f>
        <v>1.5709385063215481E-2</v>
      </c>
      <c r="BE1264" s="52">
        <f>地区別_高齢者の疾病!BE142</f>
        <v>10362</v>
      </c>
      <c r="BF1264" s="50">
        <f>地区別_高齢者の疾病!BF142</f>
        <v>0.31227774094388522</v>
      </c>
      <c r="BG1264" s="51">
        <f>地区別_高齢者の疾病!BG142</f>
        <v>59957.829666087629</v>
      </c>
      <c r="BH1264" s="141"/>
      <c r="BI1264" s="141"/>
      <c r="BJ1264" s="102" t="s">
        <v>68</v>
      </c>
      <c r="BK1264" s="52">
        <f>地区別_高齢者の疾病!BK142</f>
        <v>23331580942</v>
      </c>
      <c r="BL1264" s="50">
        <f>地区別_高齢者の疾病!BL142</f>
        <v>2.2204458638897858E-2</v>
      </c>
      <c r="BM1264" s="52">
        <f>地区別_高齢者の疾病!BM142</f>
        <v>322104</v>
      </c>
      <c r="BN1264" s="50">
        <f>地区別_高齢者の疾病!BN142</f>
        <v>0.2772246550442039</v>
      </c>
      <c r="BO1264" s="51">
        <f>地区別_高齢者の疾病!BO142</f>
        <v>72434.930773911532</v>
      </c>
    </row>
    <row r="1265" spans="2:67" s="106" customFormat="1" ht="15" thickTop="1" thickBot="1">
      <c r="B1265" s="164"/>
      <c r="C1265" s="165"/>
      <c r="D1265" s="141"/>
      <c r="E1265" s="141"/>
      <c r="F1265" s="103" t="s">
        <v>70</v>
      </c>
      <c r="G1265" s="52">
        <f>地区別_高齢者の疾病!G143</f>
        <v>37725780</v>
      </c>
      <c r="H1265" s="50">
        <f>地区別_高齢者の疾病!H143</f>
        <v>4.0885469468352701E-3</v>
      </c>
      <c r="I1265" s="52">
        <f>地区別_高齢者の疾病!I143</f>
        <v>701</v>
      </c>
      <c r="J1265" s="50">
        <f>地区別_高齢者の疾病!J143</f>
        <v>0.14480479239826483</v>
      </c>
      <c r="K1265" s="51">
        <f>地区別_高齢者の疾病!K143</f>
        <v>53817.089871611985</v>
      </c>
      <c r="L1265" s="141"/>
      <c r="M1265" s="141"/>
      <c r="N1265" s="103" t="s">
        <v>70</v>
      </c>
      <c r="O1265" s="52">
        <f>地区別_高齢者の疾病!O143</f>
        <v>65810474</v>
      </c>
      <c r="P1265" s="50">
        <f>地区別_高齢者の疾病!P143</f>
        <v>4.3096311904176083E-3</v>
      </c>
      <c r="Q1265" s="52">
        <f>地区別_高齢者の疾病!Q143</f>
        <v>1508</v>
      </c>
      <c r="R1265" s="50">
        <f>地区別_高齢者の疾病!R143</f>
        <v>0.18716643912126102</v>
      </c>
      <c r="S1265" s="51">
        <f>地区別_高齢者の疾病!S143</f>
        <v>43640.897877984084</v>
      </c>
      <c r="T1265" s="141"/>
      <c r="U1265" s="141"/>
      <c r="V1265" s="103" t="s">
        <v>70</v>
      </c>
      <c r="W1265" s="52">
        <f>地区別_高齢者の疾病!W143</f>
        <v>4912220683</v>
      </c>
      <c r="X1265" s="50">
        <f>地区別_高齢者の疾病!X143</f>
        <v>1.4842929514526874E-2</v>
      </c>
      <c r="Y1265" s="52">
        <f>地区別_高齢者の疾病!Y143</f>
        <v>105240</v>
      </c>
      <c r="Z1265" s="50">
        <f>地区別_高齢者の疾病!Z143</f>
        <v>0.22454649034091637</v>
      </c>
      <c r="AA1265" s="51">
        <f>地区別_高齢者の疾病!AA143</f>
        <v>46676.365288863548</v>
      </c>
      <c r="AB1265" s="141"/>
      <c r="AC1265" s="141"/>
      <c r="AD1265" s="103" t="s">
        <v>70</v>
      </c>
      <c r="AE1265" s="52">
        <f>地区別_高齢者の疾病!AE143</f>
        <v>4773117483</v>
      </c>
      <c r="AF1265" s="50">
        <f>地区別_高齢者の疾病!AF143</f>
        <v>1.4972072567603875E-2</v>
      </c>
      <c r="AG1265" s="52">
        <f>地区別_高齢者の疾病!AG143</f>
        <v>92708</v>
      </c>
      <c r="AH1265" s="50">
        <f>地区別_高齢者の疾病!AH143</f>
        <v>0.27074827547939045</v>
      </c>
      <c r="AI1265" s="51">
        <f>地区別_高齢者の疾病!AI143</f>
        <v>51485.497292574539</v>
      </c>
      <c r="AJ1265" s="141"/>
      <c r="AK1265" s="141"/>
      <c r="AL1265" s="103" t="s">
        <v>70</v>
      </c>
      <c r="AM1265" s="52">
        <f>地区別_高齢者の疾病!AM143</f>
        <v>3075320949</v>
      </c>
      <c r="AN1265" s="50">
        <f>地区別_高齢者の疾病!AN143</f>
        <v>1.3605686208349886E-2</v>
      </c>
      <c r="AO1265" s="52">
        <f>地区別_高齢者の疾病!AO143</f>
        <v>60836</v>
      </c>
      <c r="AP1265" s="50">
        <f>地区別_高齢者の疾病!AP143</f>
        <v>0.29045318259076064</v>
      </c>
      <c r="AQ1265" s="51">
        <f>地区別_高齢者の疾病!AQ143</f>
        <v>50551.005144979943</v>
      </c>
      <c r="AR1265" s="141"/>
      <c r="AS1265" s="141"/>
      <c r="AT1265" s="103" t="s">
        <v>70</v>
      </c>
      <c r="AU1265" s="52">
        <f>地区別_高齢者の疾病!AU143</f>
        <v>1318844119</v>
      </c>
      <c r="AV1265" s="50">
        <f>地区別_高齢者の疾病!AV143</f>
        <v>1.1888489065169143E-2</v>
      </c>
      <c r="AW1265" s="52">
        <f>地区別_高齢者の疾病!AW143</f>
        <v>25155</v>
      </c>
      <c r="AX1265" s="50">
        <f>地区別_高齢者の疾病!AX143</f>
        <v>0.2640556768558952</v>
      </c>
      <c r="AY1265" s="51">
        <f>地区別_高齢者の疾病!AY143</f>
        <v>52428.706777976542</v>
      </c>
      <c r="AZ1265" s="141"/>
      <c r="BA1265" s="141"/>
      <c r="BB1265" s="103" t="s">
        <v>70</v>
      </c>
      <c r="BC1265" s="52">
        <f>地区別_高齢者の疾病!BC143</f>
        <v>472729045</v>
      </c>
      <c r="BD1265" s="50">
        <f>地区別_高齢者の疾病!BD143</f>
        <v>1.1953139274571815E-2</v>
      </c>
      <c r="BE1265" s="52">
        <f>地区別_高齢者の疾病!BE143</f>
        <v>7217</v>
      </c>
      <c r="BF1265" s="50">
        <f>地区別_高齢者の疾病!BF143</f>
        <v>0.21749743837020072</v>
      </c>
      <c r="BG1265" s="51">
        <f>地区別_高齢者の疾病!BG143</f>
        <v>65502.153942081197</v>
      </c>
      <c r="BH1265" s="141"/>
      <c r="BI1265" s="141"/>
      <c r="BJ1265" s="103" t="s">
        <v>70</v>
      </c>
      <c r="BK1265" s="52">
        <f>地区別_高齢者の疾病!BK143</f>
        <v>14655768533</v>
      </c>
      <c r="BL1265" s="50">
        <f>地区別_高齢者の疾病!BL143</f>
        <v>1.3947764920912544E-2</v>
      </c>
      <c r="BM1265" s="52">
        <f>地区別_高齢者の疾病!BM143</f>
        <v>293367</v>
      </c>
      <c r="BN1265" s="50">
        <f>地区別_高齢者の疾病!BN143</f>
        <v>0.25249163430554405</v>
      </c>
      <c r="BO1265" s="51">
        <f>地区別_高齢者の疾病!BO143</f>
        <v>49957.113557421253</v>
      </c>
    </row>
    <row r="1266" spans="2:67" s="106" customFormat="1" ht="15" thickTop="1" thickBot="1">
      <c r="B1266" s="164"/>
      <c r="C1266" s="165"/>
      <c r="D1266" s="141"/>
      <c r="E1266" s="141"/>
      <c r="F1266" s="103" t="s">
        <v>72</v>
      </c>
      <c r="G1266" s="52">
        <f>地区別_高齢者の疾病!G144</f>
        <v>26536034</v>
      </c>
      <c r="H1266" s="50">
        <f>地区別_高齢者の疾病!H144</f>
        <v>2.8758536150032396E-3</v>
      </c>
      <c r="I1266" s="52">
        <f>地区別_高齢者の疾病!I144</f>
        <v>307</v>
      </c>
      <c r="J1266" s="50">
        <f>地区別_高齢者の疾病!J144</f>
        <v>6.3416649452592441E-2</v>
      </c>
      <c r="K1266" s="51">
        <f>地区別_高齢者の疾病!K144</f>
        <v>86436.592833876217</v>
      </c>
      <c r="L1266" s="141"/>
      <c r="M1266" s="141"/>
      <c r="N1266" s="103" t="s">
        <v>72</v>
      </c>
      <c r="O1266" s="52">
        <f>地区別_高齢者の疾病!O144</f>
        <v>35019844</v>
      </c>
      <c r="P1266" s="50">
        <f>地区別_高齢者の疾病!P144</f>
        <v>2.2932916724769216E-3</v>
      </c>
      <c r="Q1266" s="52">
        <f>地区別_高齢者の疾病!Q144</f>
        <v>545</v>
      </c>
      <c r="R1266" s="50">
        <f>地区別_高齢者の疾病!R144</f>
        <v>6.764304331637086E-2</v>
      </c>
      <c r="S1266" s="51">
        <f>地区別_高齢者の疾病!S144</f>
        <v>64256.594495412843</v>
      </c>
      <c r="T1266" s="141"/>
      <c r="U1266" s="141"/>
      <c r="V1266" s="103" t="s">
        <v>72</v>
      </c>
      <c r="W1266" s="52">
        <f>地区別_高齢者の疾病!W144</f>
        <v>892777109</v>
      </c>
      <c r="X1266" s="50">
        <f>地区別_高齢者の疾病!X144</f>
        <v>2.6976450278241859E-3</v>
      </c>
      <c r="Y1266" s="52">
        <f>地区別_高齢者の疾病!Y144</f>
        <v>15377</v>
      </c>
      <c r="Z1266" s="50">
        <f>地区別_高齢者の疾病!Z144</f>
        <v>3.2809306176095315E-2</v>
      </c>
      <c r="AA1266" s="51">
        <f>地区別_高齢者の疾病!AA144</f>
        <v>58059.251414450155</v>
      </c>
      <c r="AB1266" s="141"/>
      <c r="AC1266" s="141"/>
      <c r="AD1266" s="103" t="s">
        <v>72</v>
      </c>
      <c r="AE1266" s="52">
        <f>地区別_高齢者の疾病!AE144</f>
        <v>744924238</v>
      </c>
      <c r="AF1266" s="50">
        <f>地区別_高齢者の疾病!AF144</f>
        <v>2.3366405265376157E-3</v>
      </c>
      <c r="AG1266" s="52">
        <f>地区別_高齢者の疾病!AG144</f>
        <v>14221</v>
      </c>
      <c r="AH1266" s="50">
        <f>地区別_高齢者の疾病!AH144</f>
        <v>4.1531596254826032E-2</v>
      </c>
      <c r="AI1266" s="51">
        <f>地区別_高齢者の疾病!AI144</f>
        <v>52381.987061388085</v>
      </c>
      <c r="AJ1266" s="141"/>
      <c r="AK1266" s="141"/>
      <c r="AL1266" s="103" t="s">
        <v>72</v>
      </c>
      <c r="AM1266" s="52">
        <f>地区別_高齢者の疾病!AM144</f>
        <v>427566893</v>
      </c>
      <c r="AN1266" s="50">
        <f>地区別_高齢者の疾病!AN144</f>
        <v>1.8916207692497046E-3</v>
      </c>
      <c r="AO1266" s="52">
        <f>地区別_高齢者の疾病!AO144</f>
        <v>8669</v>
      </c>
      <c r="AP1266" s="50">
        <f>地区別_高齢者の疾病!AP144</f>
        <v>4.1388957851918338E-2</v>
      </c>
      <c r="AQ1266" s="51">
        <f>地区別_高齢者の疾病!AQ144</f>
        <v>49321.362671588417</v>
      </c>
      <c r="AR1266" s="141"/>
      <c r="AS1266" s="141"/>
      <c r="AT1266" s="103" t="s">
        <v>72</v>
      </c>
      <c r="AU1266" s="52">
        <f>地区別_高齢者の疾病!AU144</f>
        <v>154627327</v>
      </c>
      <c r="AV1266" s="50">
        <f>地区別_高齢者の疾病!AV144</f>
        <v>1.3938609269529855E-3</v>
      </c>
      <c r="AW1266" s="52">
        <f>地区別_高齢者の疾病!AW144</f>
        <v>3244</v>
      </c>
      <c r="AX1266" s="50">
        <f>地区別_高齢者の疾病!AX144</f>
        <v>3.405273765535774E-2</v>
      </c>
      <c r="AY1266" s="51">
        <f>地区別_高齢者の疾病!AY144</f>
        <v>47665.637176325523</v>
      </c>
      <c r="AZ1266" s="141"/>
      <c r="BA1266" s="141"/>
      <c r="BB1266" s="103" t="s">
        <v>72</v>
      </c>
      <c r="BC1266" s="52">
        <f>地区別_高齢者の疾病!BC144</f>
        <v>44830855</v>
      </c>
      <c r="BD1266" s="50">
        <f>地区別_高齢者の疾病!BD144</f>
        <v>1.133565748246195E-3</v>
      </c>
      <c r="BE1266" s="52">
        <f>地区別_高齢者の疾病!BE144</f>
        <v>807</v>
      </c>
      <c r="BF1266" s="50">
        <f>地区別_高齢者の疾病!BF144</f>
        <v>2.4320414682659271E-2</v>
      </c>
      <c r="BG1266" s="51">
        <f>地区別_高齢者の疾病!BG144</f>
        <v>55552.484510532835</v>
      </c>
      <c r="BH1266" s="141"/>
      <c r="BI1266" s="141"/>
      <c r="BJ1266" s="103" t="s">
        <v>72</v>
      </c>
      <c r="BK1266" s="52">
        <f>地区別_高齢者の疾病!BK144</f>
        <v>2326282300</v>
      </c>
      <c r="BL1266" s="50">
        <f>地区別_高齢者の疾病!BL144</f>
        <v>2.2139022315357244E-3</v>
      </c>
      <c r="BM1266" s="52">
        <f>地区別_高齢者の疾病!BM144</f>
        <v>43170</v>
      </c>
      <c r="BN1266" s="50">
        <f>地区別_高齢者の疾病!BN144</f>
        <v>3.7155044203916382E-2</v>
      </c>
      <c r="BO1266" s="51">
        <f>地区別_高齢者の疾病!BO144</f>
        <v>53886.548529071115</v>
      </c>
    </row>
    <row r="1267" spans="2:67" s="106" customFormat="1" ht="15" thickTop="1" thickBot="1">
      <c r="B1267" s="164"/>
      <c r="C1267" s="165"/>
      <c r="D1267" s="141"/>
      <c r="E1267" s="141"/>
      <c r="F1267" s="103" t="s">
        <v>74</v>
      </c>
      <c r="G1267" s="52">
        <f>地区別_高齢者の疾病!G145</f>
        <v>98757721</v>
      </c>
      <c r="H1267" s="50">
        <f>地区別_高齢者の疾病!H145</f>
        <v>1.0702908691906687E-2</v>
      </c>
      <c r="I1267" s="52">
        <f>地区別_高齢者の疾病!I145</f>
        <v>1014</v>
      </c>
      <c r="J1267" s="50">
        <f>地区別_高齢者の疾病!J145</f>
        <v>0.2094608551952076</v>
      </c>
      <c r="K1267" s="51">
        <f>地区別_高齢者の疾病!K145</f>
        <v>97394.202169625249</v>
      </c>
      <c r="L1267" s="141"/>
      <c r="M1267" s="141"/>
      <c r="N1267" s="103" t="s">
        <v>74</v>
      </c>
      <c r="O1267" s="52">
        <f>地区別_高齢者の疾病!O145</f>
        <v>170820422</v>
      </c>
      <c r="P1267" s="50">
        <f>地区別_高齢者の疾病!P145</f>
        <v>1.1186259175271983E-2</v>
      </c>
      <c r="Q1267" s="52">
        <f>地区別_高齢者の疾病!Q145</f>
        <v>2151</v>
      </c>
      <c r="R1267" s="50">
        <f>地区別_高齢者の疾病!R145</f>
        <v>0.26697281866699762</v>
      </c>
      <c r="S1267" s="51">
        <f>地区別_高齢者の疾病!S145</f>
        <v>79414.422129242215</v>
      </c>
      <c r="T1267" s="141"/>
      <c r="U1267" s="141"/>
      <c r="V1267" s="103" t="s">
        <v>74</v>
      </c>
      <c r="W1267" s="52">
        <f>地区別_高齢者の疾病!W145</f>
        <v>7188254086</v>
      </c>
      <c r="X1267" s="50">
        <f>地区別_高齢者の疾病!X145</f>
        <v>2.1720267800722462E-2</v>
      </c>
      <c r="Y1267" s="52">
        <f>地区別_高齢者の疾病!Y145</f>
        <v>126447</v>
      </c>
      <c r="Z1267" s="50">
        <f>地区別_高齢者の疾病!Z145</f>
        <v>0.26979504051822362</v>
      </c>
      <c r="AA1267" s="51">
        <f>地区別_高齢者の疾病!AA145</f>
        <v>56847.960694994741</v>
      </c>
      <c r="AB1267" s="141"/>
      <c r="AC1267" s="141"/>
      <c r="AD1267" s="103" t="s">
        <v>74</v>
      </c>
      <c r="AE1267" s="52">
        <f>地区別_高齢者の疾病!AE145</f>
        <v>6983782657</v>
      </c>
      <c r="AF1267" s="50">
        <f>地区別_高齢者の疾病!AF145</f>
        <v>2.1906374839795118E-2</v>
      </c>
      <c r="AG1267" s="52">
        <f>地区別_高齢者の疾病!AG145</f>
        <v>111687</v>
      </c>
      <c r="AH1267" s="50">
        <f>地区別_高齢者の疾病!AH145</f>
        <v>0.32617533161611384</v>
      </c>
      <c r="AI1267" s="51">
        <f>地区別_高齢者の疾病!AI145</f>
        <v>62529.951176054507</v>
      </c>
      <c r="AJ1267" s="141"/>
      <c r="AK1267" s="141"/>
      <c r="AL1267" s="103" t="s">
        <v>74</v>
      </c>
      <c r="AM1267" s="52">
        <f>地区別_高齢者の疾病!AM145</f>
        <v>4290360358</v>
      </c>
      <c r="AN1267" s="50">
        <f>地区別_高齢者の疾病!AN145</f>
        <v>1.8981204797721321E-2</v>
      </c>
      <c r="AO1267" s="52">
        <f>地区別_高齢者の疾病!AO145</f>
        <v>69490</v>
      </c>
      <c r="AP1267" s="50">
        <f>地区別_高齢者の疾病!AP145</f>
        <v>0.33177052498901899</v>
      </c>
      <c r="AQ1267" s="51">
        <f>地区別_高齢者の疾病!AQ145</f>
        <v>61740.687264354587</v>
      </c>
      <c r="AR1267" s="141"/>
      <c r="AS1267" s="141"/>
      <c r="AT1267" s="103" t="s">
        <v>74</v>
      </c>
      <c r="AU1267" s="52">
        <f>地区別_高齢者の疾病!AU145</f>
        <v>1990850940</v>
      </c>
      <c r="AV1267" s="50">
        <f>地区別_高齢者の疾病!AV145</f>
        <v>1.7946176723688836E-2</v>
      </c>
      <c r="AW1267" s="52">
        <f>地区別_高齢者の疾病!AW145</f>
        <v>26979</v>
      </c>
      <c r="AX1267" s="50">
        <f>地区別_高齢者の疾病!AX145</f>
        <v>0.28320246892845147</v>
      </c>
      <c r="AY1267" s="51">
        <f>地区別_高齢者の疾病!AY145</f>
        <v>73792.614255532084</v>
      </c>
      <c r="AZ1267" s="141"/>
      <c r="BA1267" s="141"/>
      <c r="BB1267" s="103" t="s">
        <v>74</v>
      </c>
      <c r="BC1267" s="52">
        <f>地区別_高齢者の疾病!BC145</f>
        <v>683794185</v>
      </c>
      <c r="BD1267" s="50">
        <f>地区別_高齢者の疾病!BD145</f>
        <v>1.7290004104671259E-2</v>
      </c>
      <c r="BE1267" s="52">
        <f>地区別_高齢者の疾病!BE145</f>
        <v>6838</v>
      </c>
      <c r="BF1267" s="50">
        <f>地区別_高齢者の疾病!BF145</f>
        <v>0.20607558314748961</v>
      </c>
      <c r="BG1267" s="51">
        <f>地区別_高齢者の疾病!BG145</f>
        <v>99999.149605147701</v>
      </c>
      <c r="BH1267" s="141"/>
      <c r="BI1267" s="141"/>
      <c r="BJ1267" s="103" t="s">
        <v>74</v>
      </c>
      <c r="BK1267" s="52">
        <f>地区別_高齢者の疾病!BK145</f>
        <v>21406620369</v>
      </c>
      <c r="BL1267" s="50">
        <f>地区別_高齢者の疾病!BL145</f>
        <v>2.0372490735353656E-2</v>
      </c>
      <c r="BM1267" s="52">
        <f>地区別_高齢者の疾病!BM145</f>
        <v>344609</v>
      </c>
      <c r="BN1267" s="50">
        <f>地区別_高齢者の疾病!BN145</f>
        <v>0.29659399184775126</v>
      </c>
      <c r="BO1267" s="51">
        <f>地区別_高齢者の疾病!BO145</f>
        <v>62118.576035448874</v>
      </c>
    </row>
    <row r="1268" spans="2:67" s="106" customFormat="1" ht="15" thickTop="1" thickBot="1">
      <c r="B1268" s="164"/>
      <c r="C1268" s="165"/>
      <c r="D1268" s="141"/>
      <c r="E1268" s="141"/>
      <c r="F1268" s="103" t="s">
        <v>76</v>
      </c>
      <c r="G1268" s="52">
        <f>地区別_高齢者の疾病!G146</f>
        <v>69327850</v>
      </c>
      <c r="H1268" s="50">
        <f>地区別_高齢者の疾病!H146</f>
        <v>7.513434300050352E-3</v>
      </c>
      <c r="I1268" s="52">
        <f>地区別_高齢者の疾病!I146</f>
        <v>1366</v>
      </c>
      <c r="J1268" s="50">
        <f>地区別_高齢者の疾病!J146</f>
        <v>0.28217310473042762</v>
      </c>
      <c r="K1268" s="51">
        <f>地区別_高齢者の疾病!K146</f>
        <v>50752.452415812593</v>
      </c>
      <c r="L1268" s="141"/>
      <c r="M1268" s="141"/>
      <c r="N1268" s="103" t="s">
        <v>76</v>
      </c>
      <c r="O1268" s="52">
        <f>地区別_高齢者の疾病!O146</f>
        <v>167862604</v>
      </c>
      <c r="P1268" s="50">
        <f>地区別_高齢者の疾病!P146</f>
        <v>1.0992565011811336E-2</v>
      </c>
      <c r="Q1268" s="52">
        <f>地区別_高齢者の疾病!Q146</f>
        <v>2690</v>
      </c>
      <c r="R1268" s="50">
        <f>地区別_高齢者の疾病!R146</f>
        <v>0.33387116792850935</v>
      </c>
      <c r="S1268" s="51">
        <f>地区別_高齢者の疾病!S146</f>
        <v>62402.45501858736</v>
      </c>
      <c r="T1268" s="141"/>
      <c r="U1268" s="141"/>
      <c r="V1268" s="103" t="s">
        <v>76</v>
      </c>
      <c r="W1268" s="52">
        <f>地区別_高齢者の疾病!W146</f>
        <v>8946079417</v>
      </c>
      <c r="X1268" s="50">
        <f>地区別_高齢者の疾病!X146</f>
        <v>2.7031771328480982E-2</v>
      </c>
      <c r="Y1268" s="52">
        <f>地区別_高齢者の疾病!Y146</f>
        <v>137226</v>
      </c>
      <c r="Z1268" s="50">
        <f>地区別_高齢者の疾病!Z146</f>
        <v>0.29279377312355176</v>
      </c>
      <c r="AA1268" s="51">
        <f>地区別_高齢者の疾病!AA146</f>
        <v>65192.306246629647</v>
      </c>
      <c r="AB1268" s="141"/>
      <c r="AC1268" s="141"/>
      <c r="AD1268" s="103" t="s">
        <v>76</v>
      </c>
      <c r="AE1268" s="52">
        <f>地区別_高齢者の疾病!AE146</f>
        <v>9845770088</v>
      </c>
      <c r="AF1268" s="50">
        <f>地区別_高齢者の疾病!AF146</f>
        <v>3.0883711697125137E-2</v>
      </c>
      <c r="AG1268" s="52">
        <f>地区別_高齢者の疾病!AG146</f>
        <v>124752</v>
      </c>
      <c r="AH1268" s="50">
        <f>地区別_高齢者の疾病!AH146</f>
        <v>0.36433089768525817</v>
      </c>
      <c r="AI1268" s="51">
        <f>地区別_高齢者の疾病!AI146</f>
        <v>78922.743426959089</v>
      </c>
      <c r="AJ1268" s="141"/>
      <c r="AK1268" s="141"/>
      <c r="AL1268" s="103" t="s">
        <v>76</v>
      </c>
      <c r="AM1268" s="52">
        <f>地区別_高齢者の疾病!AM146</f>
        <v>7508081917</v>
      </c>
      <c r="AN1268" s="50">
        <f>地区別_高齢者の疾病!AN146</f>
        <v>3.3216892897798188E-2</v>
      </c>
      <c r="AO1268" s="52">
        <f>地区別_高齢者の疾病!AO146</f>
        <v>85175</v>
      </c>
      <c r="AP1268" s="50">
        <f>地区別_高齢者の疾病!AP146</f>
        <v>0.40665641769952066</v>
      </c>
      <c r="AQ1268" s="51">
        <f>地区別_高齢者の疾病!AQ146</f>
        <v>88148.892480187846</v>
      </c>
      <c r="AR1268" s="141"/>
      <c r="AS1268" s="141"/>
      <c r="AT1268" s="103" t="s">
        <v>76</v>
      </c>
      <c r="AU1268" s="52">
        <f>地区別_高齢者の疾病!AU146</f>
        <v>3436947862</v>
      </c>
      <c r="AV1268" s="50">
        <f>地区別_高齢者の疾病!AV146</f>
        <v>3.0981763869050143E-2</v>
      </c>
      <c r="AW1268" s="52">
        <f>地区別_高齢者の疾病!AW146</f>
        <v>37339</v>
      </c>
      <c r="AX1268" s="50">
        <f>地区別_高齢者の疾病!AX146</f>
        <v>0.39195288881424251</v>
      </c>
      <c r="AY1268" s="51">
        <f>地区別_高齢者の疾病!AY146</f>
        <v>92047.132006748972</v>
      </c>
      <c r="AZ1268" s="141"/>
      <c r="BA1268" s="141"/>
      <c r="BB1268" s="103" t="s">
        <v>76</v>
      </c>
      <c r="BC1268" s="52">
        <f>地区別_高齢者の疾病!BC146</f>
        <v>1053339211</v>
      </c>
      <c r="BD1268" s="50">
        <f>地区別_高齢者の疾病!BD146</f>
        <v>2.6634094997168171E-2</v>
      </c>
      <c r="BE1268" s="52">
        <f>地区別_高齢者の疾病!BE146</f>
        <v>10980</v>
      </c>
      <c r="BF1268" s="50">
        <f>地区別_高齢者の疾病!BF146</f>
        <v>0.33090229642577301</v>
      </c>
      <c r="BG1268" s="51">
        <f>地区別_高齢者の疾病!BG146</f>
        <v>95932.532877959922</v>
      </c>
      <c r="BH1268" s="141"/>
      <c r="BI1268" s="141"/>
      <c r="BJ1268" s="103" t="s">
        <v>76</v>
      </c>
      <c r="BK1268" s="52">
        <f>地区別_高齢者の疾病!BK146</f>
        <v>31027408949</v>
      </c>
      <c r="BL1268" s="50">
        <f>地区別_高齢者の疾病!BL146</f>
        <v>2.9528509893645583E-2</v>
      </c>
      <c r="BM1268" s="52">
        <f>地区別_高齢者の疾病!BM146</f>
        <v>399529</v>
      </c>
      <c r="BN1268" s="50">
        <f>地区別_高齢者の疾病!BN146</f>
        <v>0.34386188686000718</v>
      </c>
      <c r="BO1268" s="51">
        <f>地区別_高齢者の疾病!BO146</f>
        <v>77659.966983623221</v>
      </c>
    </row>
    <row r="1269" spans="2:67" s="106" customFormat="1" ht="15" thickTop="1" thickBot="1">
      <c r="B1269" s="164"/>
      <c r="C1269" s="165"/>
      <c r="D1269" s="141"/>
      <c r="E1269" s="141"/>
      <c r="F1269" s="103" t="s">
        <v>77</v>
      </c>
      <c r="G1269" s="52">
        <f>地区別_高齢者の疾病!G147</f>
        <v>68766552</v>
      </c>
      <c r="H1269" s="50">
        <f>地区別_高齢者の疾病!H147</f>
        <v>7.4526033981004193E-3</v>
      </c>
      <c r="I1269" s="52">
        <f>地区別_高齢者の疾病!I147</f>
        <v>343</v>
      </c>
      <c r="J1269" s="50">
        <f>地区別_高齢者の疾病!J147</f>
        <v>7.0853129518694491E-2</v>
      </c>
      <c r="K1269" s="51">
        <f>地区別_高齢者の疾病!K147</f>
        <v>200485.57434402333</v>
      </c>
      <c r="L1269" s="141"/>
      <c r="M1269" s="141"/>
      <c r="N1269" s="103" t="s">
        <v>77</v>
      </c>
      <c r="O1269" s="52">
        <f>地区別_高齢者の疾病!O147</f>
        <v>158074607</v>
      </c>
      <c r="P1269" s="50">
        <f>地区別_高齢者の疾病!P147</f>
        <v>1.0351593224206312E-2</v>
      </c>
      <c r="Q1269" s="52">
        <f>地区別_高齢者の疾病!Q147</f>
        <v>764</v>
      </c>
      <c r="R1269" s="50">
        <f>地区別_高齢者の疾病!R147</f>
        <v>9.4824376318729059E-2</v>
      </c>
      <c r="S1269" s="51">
        <f>地区別_高齢者の疾病!S147</f>
        <v>206903.93586387436</v>
      </c>
      <c r="T1269" s="141"/>
      <c r="U1269" s="141"/>
      <c r="V1269" s="103" t="s">
        <v>77</v>
      </c>
      <c r="W1269" s="52">
        <f>地区別_高齢者の疾病!W147</f>
        <v>6368580873</v>
      </c>
      <c r="X1269" s="50">
        <f>地区別_高齢者の疾病!X147</f>
        <v>1.9243515938248214E-2</v>
      </c>
      <c r="Y1269" s="52">
        <f>地区別_高齢者の疾病!Y147</f>
        <v>37730</v>
      </c>
      <c r="Z1269" s="50">
        <f>地区別_高齢者の疾病!Z147</f>
        <v>8.0503031932371474E-2</v>
      </c>
      <c r="AA1269" s="51">
        <f>地区別_高齢者の疾病!AA147</f>
        <v>168793.55613570104</v>
      </c>
      <c r="AB1269" s="141"/>
      <c r="AC1269" s="141"/>
      <c r="AD1269" s="103" t="s">
        <v>77</v>
      </c>
      <c r="AE1269" s="52">
        <f>地区別_高齢者の疾病!AE147</f>
        <v>10134892199</v>
      </c>
      <c r="AF1269" s="50">
        <f>地区別_高齢者の疾病!AF147</f>
        <v>3.1790615254854056E-2</v>
      </c>
      <c r="AG1269" s="52">
        <f>地区別_高齢者の疾病!AG147</f>
        <v>44204</v>
      </c>
      <c r="AH1269" s="50">
        <f>地区別_高齢者の疾病!AH147</f>
        <v>0.12909518886494126</v>
      </c>
      <c r="AI1269" s="51">
        <f>地区別_高齢者の疾病!AI147</f>
        <v>229275.45468735861</v>
      </c>
      <c r="AJ1269" s="141"/>
      <c r="AK1269" s="141"/>
      <c r="AL1269" s="103" t="s">
        <v>77</v>
      </c>
      <c r="AM1269" s="52">
        <f>地区別_高齢者の疾病!AM147</f>
        <v>11129736506</v>
      </c>
      <c r="AN1269" s="50">
        <f>地区別_高齢者の疾病!AN147</f>
        <v>4.9239641973463644E-2</v>
      </c>
      <c r="AO1269" s="52">
        <f>地区別_高齢者の疾病!AO147</f>
        <v>37379</v>
      </c>
      <c r="AP1269" s="50">
        <f>地区別_高齢者の疾病!AP147</f>
        <v>0.17846093615721023</v>
      </c>
      <c r="AQ1269" s="51">
        <f>地区別_高齢者の疾病!AQ147</f>
        <v>297753.72551432624</v>
      </c>
      <c r="AR1269" s="141"/>
      <c r="AS1269" s="141"/>
      <c r="AT1269" s="103" t="s">
        <v>77</v>
      </c>
      <c r="AU1269" s="52">
        <f>地区別_高齢者の疾病!AU147</f>
        <v>6976232290</v>
      </c>
      <c r="AV1269" s="50">
        <f>地区別_高齢者の疾病!AV147</f>
        <v>6.2886022768658151E-2</v>
      </c>
      <c r="AW1269" s="52">
        <f>地区別_高齢者の疾病!AW147</f>
        <v>19460</v>
      </c>
      <c r="AX1269" s="50">
        <f>地区別_高齢者の疾病!AX147</f>
        <v>0.20427443735303996</v>
      </c>
      <c r="AY1269" s="51">
        <f>地区別_高齢者の疾病!AY147</f>
        <v>358490.86793422402</v>
      </c>
      <c r="AZ1269" s="141"/>
      <c r="BA1269" s="141"/>
      <c r="BB1269" s="103" t="s">
        <v>77</v>
      </c>
      <c r="BC1269" s="52">
        <f>地区別_高齢者の疾病!BC147</f>
        <v>2589575568</v>
      </c>
      <c r="BD1269" s="50">
        <f>地区別_高齢者の疾病!BD147</f>
        <v>6.5478433689921497E-2</v>
      </c>
      <c r="BE1269" s="52">
        <f>地区別_高齢者の疾病!BE147</f>
        <v>7017</v>
      </c>
      <c r="BF1269" s="50">
        <f>地区別_高齢者の疾病!BF147</f>
        <v>0.21147007413658006</v>
      </c>
      <c r="BG1269" s="51">
        <f>地区別_高齢者の疾病!BG147</f>
        <v>369043.11928174435</v>
      </c>
      <c r="BH1269" s="141"/>
      <c r="BI1269" s="141"/>
      <c r="BJ1269" s="103" t="s">
        <v>77</v>
      </c>
      <c r="BK1269" s="52">
        <f>地区別_高齢者の疾病!BK147</f>
        <v>37425858595</v>
      </c>
      <c r="BL1269" s="50">
        <f>地区別_高齢者の疾病!BL147</f>
        <v>3.5617857669557544E-2</v>
      </c>
      <c r="BM1269" s="52">
        <f>地区別_高齢者の疾病!BM147</f>
        <v>146897</v>
      </c>
      <c r="BN1269" s="50">
        <f>地区別_高齢者の疾病!BN147</f>
        <v>0.12642956980362996</v>
      </c>
      <c r="BO1269" s="51">
        <f>地区別_高齢者の疾病!BO147</f>
        <v>254776.19417006473</v>
      </c>
    </row>
    <row r="1270" spans="2:67" s="106" customFormat="1" ht="15" thickTop="1" thickBot="1">
      <c r="B1270" s="164"/>
      <c r="C1270" s="165"/>
      <c r="D1270" s="141"/>
      <c r="E1270" s="141"/>
      <c r="F1270" s="103" t="s">
        <v>79</v>
      </c>
      <c r="G1270" s="52">
        <f>地区別_高齢者の疾病!G148</f>
        <v>119919</v>
      </c>
      <c r="H1270" s="50">
        <f>地区別_高齢者の疾病!H148</f>
        <v>1.2996271019911021E-5</v>
      </c>
      <c r="I1270" s="52">
        <f>地区別_高齢者の疾病!I148</f>
        <v>2</v>
      </c>
      <c r="J1270" s="50">
        <f>地区別_高齢者の疾病!J148</f>
        <v>4.131377814501136E-4</v>
      </c>
      <c r="K1270" s="51">
        <f>地区別_高齢者の疾病!K148</f>
        <v>59959.5</v>
      </c>
      <c r="L1270" s="141"/>
      <c r="M1270" s="141"/>
      <c r="N1270" s="103" t="s">
        <v>79</v>
      </c>
      <c r="O1270" s="52">
        <f>地区別_高齢者の疾病!O148</f>
        <v>445008</v>
      </c>
      <c r="P1270" s="50">
        <f>地区別_高齢者の疾病!P148</f>
        <v>2.9141567294977379E-5</v>
      </c>
      <c r="Q1270" s="52">
        <f>地区別_高齢者の疾病!Q148</f>
        <v>8</v>
      </c>
      <c r="R1270" s="50">
        <f>地区別_高齢者の疾病!R148</f>
        <v>9.9292540647883819E-4</v>
      </c>
      <c r="S1270" s="51">
        <f>地区別_高齢者の疾病!S148</f>
        <v>55626</v>
      </c>
      <c r="T1270" s="141"/>
      <c r="U1270" s="141"/>
      <c r="V1270" s="103" t="s">
        <v>79</v>
      </c>
      <c r="W1270" s="52">
        <f>地区別_高齢者の疾病!W148</f>
        <v>1127396</v>
      </c>
      <c r="X1270" s="50">
        <f>地区別_高齢者の疾病!X148</f>
        <v>3.4065772779450552E-6</v>
      </c>
      <c r="Y1270" s="52">
        <f>地区別_高齢者の疾病!Y148</f>
        <v>185</v>
      </c>
      <c r="Z1270" s="50">
        <f>地区別_高齢者の疾病!Z148</f>
        <v>3.9472729677945197E-4</v>
      </c>
      <c r="AA1270" s="51">
        <f>地区別_高齢者の疾病!AA148</f>
        <v>6094.0324324324329</v>
      </c>
      <c r="AB1270" s="141"/>
      <c r="AC1270" s="141"/>
      <c r="AD1270" s="103" t="s">
        <v>79</v>
      </c>
      <c r="AE1270" s="52">
        <f>地区別_高齢者の疾病!AE148</f>
        <v>3144416</v>
      </c>
      <c r="AF1270" s="50">
        <f>地区別_高齢者の疾病!AF148</f>
        <v>9.8632444523751735E-6</v>
      </c>
      <c r="AG1270" s="52">
        <f>地区別_高齢者の疾病!AG148</f>
        <v>232</v>
      </c>
      <c r="AH1270" s="50">
        <f>地区別_高齢者の疾病!AH148</f>
        <v>6.7754239020600797E-4</v>
      </c>
      <c r="AI1270" s="51">
        <f>地区別_高齢者の疾病!AI148</f>
        <v>13553.51724137931</v>
      </c>
      <c r="AJ1270" s="141"/>
      <c r="AK1270" s="141"/>
      <c r="AL1270" s="103" t="s">
        <v>79</v>
      </c>
      <c r="AM1270" s="52">
        <f>地区別_高齢者の疾病!AM148</f>
        <v>1004673</v>
      </c>
      <c r="AN1270" s="50">
        <f>地区別_高齢者の疾病!AN148</f>
        <v>4.4448256967931534E-6</v>
      </c>
      <c r="AO1270" s="52">
        <f>地区別_高齢者の疾病!AO148</f>
        <v>211</v>
      </c>
      <c r="AP1270" s="50">
        <f>地区別_高齢者の疾病!AP148</f>
        <v>1.0073907148177147E-3</v>
      </c>
      <c r="AQ1270" s="51">
        <f>地区別_高齢者の疾病!AQ148</f>
        <v>4761.4834123222745</v>
      </c>
      <c r="AR1270" s="141"/>
      <c r="AS1270" s="141"/>
      <c r="AT1270" s="103" t="s">
        <v>79</v>
      </c>
      <c r="AU1270" s="52">
        <f>地区別_高齢者の疾病!AU148</f>
        <v>3734261</v>
      </c>
      <c r="AV1270" s="50">
        <f>地区別_高齢者の疾病!AV148</f>
        <v>3.3661841020794356E-5</v>
      </c>
      <c r="AW1270" s="52">
        <f>地区別_高齢者の疾病!AW148</f>
        <v>136</v>
      </c>
      <c r="AX1270" s="50">
        <f>地区別_高齢者の疾病!AX148</f>
        <v>1.4276116896204233E-3</v>
      </c>
      <c r="AY1270" s="51">
        <f>地区別_高齢者の疾病!AY148</f>
        <v>27457.801470588234</v>
      </c>
      <c r="AZ1270" s="141"/>
      <c r="BA1270" s="141"/>
      <c r="BB1270" s="103" t="s">
        <v>79</v>
      </c>
      <c r="BC1270" s="52">
        <f>地区別_高齢者の疾病!BC148</f>
        <v>3134753</v>
      </c>
      <c r="BD1270" s="50">
        <f>地区別_高齢者の疾病!BD148</f>
        <v>7.9263458839051907E-5</v>
      </c>
      <c r="BE1270" s="52">
        <f>地区別_高齢者の疾病!BE148</f>
        <v>46</v>
      </c>
      <c r="BF1270" s="50">
        <f>地区別_高齢者の疾病!BF148</f>
        <v>1.3862937737327467E-3</v>
      </c>
      <c r="BG1270" s="51">
        <f>地区別_高齢者の疾病!BG148</f>
        <v>68146.804347826081</v>
      </c>
      <c r="BH1270" s="141"/>
      <c r="BI1270" s="141"/>
      <c r="BJ1270" s="103" t="s">
        <v>79</v>
      </c>
      <c r="BK1270" s="52">
        <f>地区別_高齢者の疾病!BK148</f>
        <v>12710426</v>
      </c>
      <c r="BL1270" s="50">
        <f>地区別_高齢者の疾病!BL148</f>
        <v>1.2096399686817757E-5</v>
      </c>
      <c r="BM1270" s="52">
        <f>地区別_高齢者の疾病!BM148</f>
        <v>820</v>
      </c>
      <c r="BN1270" s="50">
        <f>地区別_高齢者の疾病!BN148</f>
        <v>7.0574788619901397E-4</v>
      </c>
      <c r="BO1270" s="51">
        <f>地区別_高齢者の疾病!BO148</f>
        <v>15500.519512195122</v>
      </c>
    </row>
    <row r="1271" spans="2:67" s="106" customFormat="1" ht="15" thickTop="1" thickBot="1">
      <c r="B1271" s="164"/>
      <c r="C1271" s="165"/>
      <c r="D1271" s="141"/>
      <c r="E1271" s="141"/>
      <c r="F1271" s="103" t="s">
        <v>81</v>
      </c>
      <c r="G1271" s="52">
        <f>地区別_高齢者の疾病!G149</f>
        <v>736032</v>
      </c>
      <c r="H1271" s="50">
        <f>地区別_高齢者の疾病!H149</f>
        <v>7.9767771173268185E-5</v>
      </c>
      <c r="I1271" s="52">
        <f>地区別_高齢者の疾病!I149</f>
        <v>24</v>
      </c>
      <c r="J1271" s="50">
        <f>地区別_高齢者の疾病!J149</f>
        <v>4.957653377401363E-3</v>
      </c>
      <c r="K1271" s="51">
        <f>地区別_高齢者の疾病!K149</f>
        <v>30668</v>
      </c>
      <c r="L1271" s="141"/>
      <c r="M1271" s="141"/>
      <c r="N1271" s="103" t="s">
        <v>81</v>
      </c>
      <c r="O1271" s="52">
        <f>地区別_高齢者の疾病!O149</f>
        <v>2194068</v>
      </c>
      <c r="P1271" s="50">
        <f>地区別_高齢者の疾病!P149</f>
        <v>1.4367961985347775E-4</v>
      </c>
      <c r="Q1271" s="52">
        <f>地区別_高齢者の疾病!Q149</f>
        <v>59</v>
      </c>
      <c r="R1271" s="50">
        <f>地区別_高齢者の疾病!R149</f>
        <v>7.3228248727814325E-3</v>
      </c>
      <c r="S1271" s="51">
        <f>地区別_高齢者の疾病!S149</f>
        <v>37187.593220338982</v>
      </c>
      <c r="T1271" s="141"/>
      <c r="U1271" s="141"/>
      <c r="V1271" s="103" t="s">
        <v>81</v>
      </c>
      <c r="W1271" s="52">
        <f>地区別_高齢者の疾病!W149</f>
        <v>80507726</v>
      </c>
      <c r="X1271" s="50">
        <f>地区別_高齢者の疾病!X149</f>
        <v>2.432648245076498E-4</v>
      </c>
      <c r="Y1271" s="52">
        <f>地区別_高齢者の疾病!Y149</f>
        <v>3382</v>
      </c>
      <c r="Z1271" s="50">
        <f>地区別_高齢者の疾病!Z149</f>
        <v>7.2160417173411174E-3</v>
      </c>
      <c r="AA1271" s="51">
        <f>地区別_高齢者の疾病!AA149</f>
        <v>23804.768184506211</v>
      </c>
      <c r="AB1271" s="141"/>
      <c r="AC1271" s="141"/>
      <c r="AD1271" s="103" t="s">
        <v>81</v>
      </c>
      <c r="AE1271" s="52">
        <f>地区別_高齢者の疾病!AE149</f>
        <v>68600945</v>
      </c>
      <c r="AF1271" s="50">
        <f>地区別_高齢者の疾病!AF149</f>
        <v>2.1518396109132648E-4</v>
      </c>
      <c r="AG1271" s="52">
        <f>地区別_高齢者の疾病!AG149</f>
        <v>2875</v>
      </c>
      <c r="AH1271" s="50">
        <f>地区別_高齢者の疾病!AH149</f>
        <v>8.3962688441477275E-3</v>
      </c>
      <c r="AI1271" s="51">
        <f>地区別_高齢者の疾病!AI149</f>
        <v>23861.198260869565</v>
      </c>
      <c r="AJ1271" s="141"/>
      <c r="AK1271" s="141"/>
      <c r="AL1271" s="103" t="s">
        <v>81</v>
      </c>
      <c r="AM1271" s="52">
        <f>地区別_高齢者の疾病!AM149</f>
        <v>36599418</v>
      </c>
      <c r="AN1271" s="50">
        <f>地区別_高齢者の疾病!AN149</f>
        <v>1.6192137502856537E-4</v>
      </c>
      <c r="AO1271" s="52">
        <f>地区別_高齢者の疾病!AO149</f>
        <v>1667</v>
      </c>
      <c r="AP1271" s="50">
        <f>地区別_高齢者の疾病!AP149</f>
        <v>7.9588640834176803E-3</v>
      </c>
      <c r="AQ1271" s="51">
        <f>地区別_高齢者の疾病!AQ149</f>
        <v>21955.25974805039</v>
      </c>
      <c r="AR1271" s="141"/>
      <c r="AS1271" s="141"/>
      <c r="AT1271" s="103" t="s">
        <v>81</v>
      </c>
      <c r="AU1271" s="52">
        <f>地区別_高齢者の疾病!AU149</f>
        <v>14621681</v>
      </c>
      <c r="AV1271" s="50">
        <f>地区別_高齢者の疾病!AV149</f>
        <v>1.3180457961528918E-4</v>
      </c>
      <c r="AW1271" s="52">
        <f>地区別_高齢者の疾病!AW149</f>
        <v>539</v>
      </c>
      <c r="AX1271" s="50">
        <f>地区別_高齢者の疾病!AX149</f>
        <v>5.6579610345985892E-3</v>
      </c>
      <c r="AY1271" s="51">
        <f>地区別_高齢者の疾病!AY149</f>
        <v>27127.423005565863</v>
      </c>
      <c r="AZ1271" s="141"/>
      <c r="BA1271" s="141"/>
      <c r="BB1271" s="103" t="s">
        <v>81</v>
      </c>
      <c r="BC1271" s="52">
        <f>地区別_高齢者の疾病!BC149</f>
        <v>2944730</v>
      </c>
      <c r="BD1271" s="50">
        <f>地区別_高齢者の疾病!BD149</f>
        <v>7.445865277012937E-5</v>
      </c>
      <c r="BE1271" s="52">
        <f>地区別_高齢者の疾病!BE149</f>
        <v>121</v>
      </c>
      <c r="BF1271" s="50">
        <f>地区別_高齢者の疾病!BF149</f>
        <v>3.6465553613404859E-3</v>
      </c>
      <c r="BG1271" s="51">
        <f>地区別_高齢者の疾病!BG149</f>
        <v>24336.611570247933</v>
      </c>
      <c r="BH1271" s="141"/>
      <c r="BI1271" s="141"/>
      <c r="BJ1271" s="103" t="s">
        <v>81</v>
      </c>
      <c r="BK1271" s="52">
        <f>地区別_高齢者の疾病!BK149</f>
        <v>206204600</v>
      </c>
      <c r="BL1271" s="50">
        <f>地区別_高齢者の疾病!BL149</f>
        <v>1.962430888516546E-4</v>
      </c>
      <c r="BM1271" s="52">
        <f>地区別_高齢者の疾病!BM149</f>
        <v>8667</v>
      </c>
      <c r="BN1271" s="50">
        <f>地区別_高齢者の疾病!BN149</f>
        <v>7.4594108898620179E-3</v>
      </c>
      <c r="BO1271" s="51">
        <f>地区別_高齢者の疾病!BO149</f>
        <v>23791.923387562016</v>
      </c>
    </row>
    <row r="1272" spans="2:67" s="106" customFormat="1" ht="15" thickTop="1" thickBot="1">
      <c r="B1272" s="164"/>
      <c r="C1272" s="165"/>
      <c r="D1272" s="141"/>
      <c r="E1272" s="141"/>
      <c r="F1272" s="103" t="s">
        <v>83</v>
      </c>
      <c r="G1272" s="52">
        <f>地区別_高齢者の疾病!G150</f>
        <v>10078895</v>
      </c>
      <c r="H1272" s="50">
        <f>地区別_高齢者の疾病!H150</f>
        <v>1.0923043971449568E-3</v>
      </c>
      <c r="I1272" s="52">
        <f>地区別_高齢者の疾病!I150</f>
        <v>215</v>
      </c>
      <c r="J1272" s="50">
        <f>地区別_高齢者の疾病!J150</f>
        <v>4.441231150588721E-2</v>
      </c>
      <c r="K1272" s="51">
        <f>地区別_高齢者の疾病!K150</f>
        <v>46878.58139534884</v>
      </c>
      <c r="L1272" s="141"/>
      <c r="M1272" s="141"/>
      <c r="N1272" s="103" t="s">
        <v>83</v>
      </c>
      <c r="O1272" s="52">
        <f>地区別_高齢者の疾病!O150</f>
        <v>14822157</v>
      </c>
      <c r="P1272" s="50">
        <f>地区別_高齢者の疾病!P150</f>
        <v>9.706362260278917E-4</v>
      </c>
      <c r="Q1272" s="52">
        <f>地区別_高齢者の疾病!Q150</f>
        <v>326</v>
      </c>
      <c r="R1272" s="50">
        <f>地区別_高齢者の疾病!R150</f>
        <v>4.0461710314012661E-2</v>
      </c>
      <c r="S1272" s="51">
        <f>地区別_高齢者の疾病!S150</f>
        <v>45466.739263803684</v>
      </c>
      <c r="T1272" s="141"/>
      <c r="U1272" s="141"/>
      <c r="V1272" s="103" t="s">
        <v>83</v>
      </c>
      <c r="W1272" s="52">
        <f>地区別_高齢者の疾病!W150</f>
        <v>287402354</v>
      </c>
      <c r="X1272" s="50">
        <f>地区別_高齢者の疾病!X150</f>
        <v>8.6842451877097411E-4</v>
      </c>
      <c r="Y1272" s="52">
        <f>地区別_高齢者の疾病!Y150</f>
        <v>15365</v>
      </c>
      <c r="Z1272" s="50">
        <f>地区別_高齢者の疾病!Z150</f>
        <v>3.2783702243331242E-2</v>
      </c>
      <c r="AA1272" s="51">
        <f>地区別_高齢者の疾病!AA150</f>
        <v>18705.001887406444</v>
      </c>
      <c r="AB1272" s="141"/>
      <c r="AC1272" s="141"/>
      <c r="AD1272" s="103" t="s">
        <v>83</v>
      </c>
      <c r="AE1272" s="52">
        <f>地区別_高齢者の疾病!AE150</f>
        <v>384129932</v>
      </c>
      <c r="AF1272" s="50">
        <f>地区別_高齢者の疾病!AF150</f>
        <v>1.2049192666588177E-3</v>
      </c>
      <c r="AG1272" s="52">
        <f>地区別_高齢者の疾病!AG150</f>
        <v>16837</v>
      </c>
      <c r="AH1272" s="50">
        <f>地区別_高齢者の疾病!AH150</f>
        <v>4.9171470792666185E-2</v>
      </c>
      <c r="AI1272" s="51">
        <f>地区別_高齢者の疾病!AI150</f>
        <v>22814.630397339195</v>
      </c>
      <c r="AJ1272" s="141"/>
      <c r="AK1272" s="141"/>
      <c r="AL1272" s="103" t="s">
        <v>83</v>
      </c>
      <c r="AM1272" s="52">
        <f>地区別_高齢者の疾病!AM150</f>
        <v>449912999</v>
      </c>
      <c r="AN1272" s="50">
        <f>地区別_高齢者の疾病!AN150</f>
        <v>1.9904833306722408E-3</v>
      </c>
      <c r="AO1272" s="52">
        <f>地区別_高齢者の疾病!AO150</f>
        <v>13404</v>
      </c>
      <c r="AP1272" s="50">
        <f>地区別_高齢者の疾病!AP150</f>
        <v>6.3995569390600235E-2</v>
      </c>
      <c r="AQ1272" s="51">
        <f>地区別_高齢者の疾病!AQ150</f>
        <v>33565.577364965684</v>
      </c>
      <c r="AR1272" s="141"/>
      <c r="AS1272" s="141"/>
      <c r="AT1272" s="103" t="s">
        <v>83</v>
      </c>
      <c r="AU1272" s="52">
        <f>地区別_高齢者の疾病!AU150</f>
        <v>300889314</v>
      </c>
      <c r="AV1272" s="50">
        <f>地区別_高齢者の疾病!AV150</f>
        <v>2.7123139632510619E-3</v>
      </c>
      <c r="AW1272" s="52">
        <f>地区別_高齢者の疾病!AW150</f>
        <v>7343</v>
      </c>
      <c r="AX1272" s="50">
        <f>地区別_高齢者の疾病!AX150</f>
        <v>7.7080534094726233E-2</v>
      </c>
      <c r="AY1272" s="51">
        <f>地区別_高齢者の疾病!AY150</f>
        <v>40976.346724771895</v>
      </c>
      <c r="AZ1272" s="141"/>
      <c r="BA1272" s="141"/>
      <c r="BB1272" s="103" t="s">
        <v>83</v>
      </c>
      <c r="BC1272" s="52">
        <f>地区別_高齢者の疾病!BC150</f>
        <v>184787147</v>
      </c>
      <c r="BD1272" s="50">
        <f>地区別_高齢者の疾病!BD150</f>
        <v>4.6724154726769012E-3</v>
      </c>
      <c r="BE1272" s="52">
        <f>地区別_高齢者の疾病!BE150</f>
        <v>2852</v>
      </c>
      <c r="BF1272" s="50">
        <f>地区別_高齢者の疾病!BF150</f>
        <v>8.5950213971430295E-2</v>
      </c>
      <c r="BG1272" s="51">
        <f>地区別_高齢者の疾病!BG150</f>
        <v>64792.127279102388</v>
      </c>
      <c r="BH1272" s="141"/>
      <c r="BI1272" s="141"/>
      <c r="BJ1272" s="103" t="s">
        <v>83</v>
      </c>
      <c r="BK1272" s="52">
        <f>地区別_高齢者の疾病!BK150</f>
        <v>1632022798</v>
      </c>
      <c r="BL1272" s="50">
        <f>地区別_高齢者の疾病!BL150</f>
        <v>1.5531816213403579E-3</v>
      </c>
      <c r="BM1272" s="52">
        <f>地区別_高齢者の疾病!BM150</f>
        <v>56342</v>
      </c>
      <c r="BN1272" s="50">
        <f>地区別_高齢者の疾病!BN150</f>
        <v>4.8491765127103473E-2</v>
      </c>
      <c r="BO1272" s="51">
        <f>地区別_高齢者の疾病!BO150</f>
        <v>28966.362535941214</v>
      </c>
    </row>
    <row r="1273" spans="2:67" s="106" customFormat="1" ht="15" thickTop="1" thickBot="1">
      <c r="B1273" s="164"/>
      <c r="C1273" s="165"/>
      <c r="D1273" s="141"/>
      <c r="E1273" s="141"/>
      <c r="F1273" s="103" t="s">
        <v>85</v>
      </c>
      <c r="G1273" s="52">
        <f>地区別_高齢者の疾病!G151</f>
        <v>12126788</v>
      </c>
      <c r="H1273" s="50">
        <f>地区別_高齢者の疾病!H151</f>
        <v>1.3142456445517784E-3</v>
      </c>
      <c r="I1273" s="52">
        <f>地区別_高齢者の疾病!I151</f>
        <v>100</v>
      </c>
      <c r="J1273" s="50">
        <f>地区別_高齢者の疾病!J151</f>
        <v>2.065688907250568E-2</v>
      </c>
      <c r="K1273" s="51">
        <f>地区別_高齢者の疾病!K151</f>
        <v>121267.88</v>
      </c>
      <c r="L1273" s="141"/>
      <c r="M1273" s="141"/>
      <c r="N1273" s="103" t="s">
        <v>85</v>
      </c>
      <c r="O1273" s="52">
        <f>地区別_高齢者の疾病!O151</f>
        <v>24952091</v>
      </c>
      <c r="P1273" s="50">
        <f>地区別_高齢者の疾病!P151</f>
        <v>1.6339999259044769E-3</v>
      </c>
      <c r="Q1273" s="52">
        <f>地区別_高齢者の疾病!Q151</f>
        <v>202</v>
      </c>
      <c r="R1273" s="50">
        <f>地区別_高齢者の疾病!R151</f>
        <v>2.5071366513590668E-2</v>
      </c>
      <c r="S1273" s="51">
        <f>地区別_高齢者の疾病!S151</f>
        <v>123525.20297029703</v>
      </c>
      <c r="T1273" s="141"/>
      <c r="U1273" s="141"/>
      <c r="V1273" s="103" t="s">
        <v>85</v>
      </c>
      <c r="W1273" s="52">
        <f>地区別_高齢者の疾病!W151</f>
        <v>291439086</v>
      </c>
      <c r="X1273" s="50">
        <f>地区別_高齢者の疾病!X151</f>
        <v>8.8062204254110786E-4</v>
      </c>
      <c r="Y1273" s="52">
        <f>地区別_高齢者の疾病!Y151</f>
        <v>3813</v>
      </c>
      <c r="Z1273" s="50">
        <f>地区別_高齢者の疾病!Z151</f>
        <v>8.1356496357840556E-3</v>
      </c>
      <c r="AA1273" s="51">
        <f>地区別_高齢者の疾病!AA151</f>
        <v>76433.014948859171</v>
      </c>
      <c r="AB1273" s="141"/>
      <c r="AC1273" s="141"/>
      <c r="AD1273" s="103" t="s">
        <v>85</v>
      </c>
      <c r="AE1273" s="52">
        <f>地区別_高齢者の疾病!AE151</f>
        <v>494066213</v>
      </c>
      <c r="AF1273" s="50">
        <f>地区別_高齢者の疾病!AF151</f>
        <v>1.5497618109303161E-3</v>
      </c>
      <c r="AG1273" s="52">
        <f>地区別_高齢者の疾病!AG151</f>
        <v>5112</v>
      </c>
      <c r="AH1273" s="50">
        <f>地区別_高齢者の疾病!AH151</f>
        <v>1.4929296115228934E-2</v>
      </c>
      <c r="AI1273" s="51">
        <f>地区別_高齢者の疾病!AI151</f>
        <v>96648.320226917058</v>
      </c>
      <c r="AJ1273" s="141"/>
      <c r="AK1273" s="141"/>
      <c r="AL1273" s="103" t="s">
        <v>85</v>
      </c>
      <c r="AM1273" s="52">
        <f>地区別_高齢者の疾病!AM151</f>
        <v>551893334</v>
      </c>
      <c r="AN1273" s="50">
        <f>地区別_高齢者の疾病!AN151</f>
        <v>2.4416597966224296E-3</v>
      </c>
      <c r="AO1273" s="52">
        <f>地区別_高齢者の疾病!AO151</f>
        <v>5240</v>
      </c>
      <c r="AP1273" s="50">
        <f>地区別_高齢者の疾病!AP151</f>
        <v>2.5017665145236141E-2</v>
      </c>
      <c r="AQ1273" s="51">
        <f>地区別_高齢者の疾病!AQ151</f>
        <v>105323.15534351145</v>
      </c>
      <c r="AR1273" s="141"/>
      <c r="AS1273" s="141"/>
      <c r="AT1273" s="103" t="s">
        <v>85</v>
      </c>
      <c r="AU1273" s="52">
        <f>地区別_高齢者の疾病!AU151</f>
        <v>440973592</v>
      </c>
      <c r="AV1273" s="50">
        <f>地区別_高齢者の疾病!AV151</f>
        <v>3.9750791249654575E-3</v>
      </c>
      <c r="AW1273" s="52">
        <f>地区別_高齢者の疾病!AW151</f>
        <v>3564</v>
      </c>
      <c r="AX1273" s="50">
        <f>地区別_高齢者の疾病!AX151</f>
        <v>3.7411823983876387E-2</v>
      </c>
      <c r="AY1273" s="51">
        <f>地区別_高齢者の疾病!AY151</f>
        <v>123729.96408529741</v>
      </c>
      <c r="AZ1273" s="141"/>
      <c r="BA1273" s="141"/>
      <c r="BB1273" s="103" t="s">
        <v>85</v>
      </c>
      <c r="BC1273" s="52">
        <f>地区別_高齢者の疾病!BC151</f>
        <v>248323330</v>
      </c>
      <c r="BD1273" s="50">
        <f>地区別_高齢者の疾病!BD151</f>
        <v>6.2789527743434027E-3</v>
      </c>
      <c r="BE1273" s="52">
        <f>地区別_高齢者の疾病!BE151</f>
        <v>1662</v>
      </c>
      <c r="BF1273" s="50">
        <f>地区別_高齢者の疾病!BF151</f>
        <v>5.0087396781387503E-2</v>
      </c>
      <c r="BG1273" s="51">
        <f>地区別_高齢者の疾病!BG151</f>
        <v>149412.35258724427</v>
      </c>
      <c r="BH1273" s="141"/>
      <c r="BI1273" s="141"/>
      <c r="BJ1273" s="103" t="s">
        <v>85</v>
      </c>
      <c r="BK1273" s="52">
        <f>地区別_高齢者の疾病!BK151</f>
        <v>2063774434</v>
      </c>
      <c r="BL1273" s="50">
        <f>地区別_高齢者の疾病!BL151</f>
        <v>1.9640758238236933E-3</v>
      </c>
      <c r="BM1273" s="52">
        <f>地区別_高齢者の疾病!BM151</f>
        <v>19693</v>
      </c>
      <c r="BN1273" s="50">
        <f>地区別_高齢者の疾病!BN151</f>
        <v>1.6949137954777052E-2</v>
      </c>
      <c r="BO1273" s="51">
        <f>地区別_高齢者の疾病!BO151</f>
        <v>104797.36119433302</v>
      </c>
    </row>
    <row r="1274" spans="2:67" s="106" customFormat="1" ht="15" thickTop="1" thickBot="1">
      <c r="B1274" s="164"/>
      <c r="C1274" s="165"/>
      <c r="D1274" s="141"/>
      <c r="E1274" s="141"/>
      <c r="F1274" s="103" t="s">
        <v>87</v>
      </c>
      <c r="G1274" s="52">
        <f>地区別_高齢者の疾病!G152</f>
        <v>55707174</v>
      </c>
      <c r="H1274" s="50">
        <f>地区別_高齢者の疾病!H152</f>
        <v>6.0372879281626818E-3</v>
      </c>
      <c r="I1274" s="52">
        <f>地区別_高齢者の疾病!I152</f>
        <v>164</v>
      </c>
      <c r="J1274" s="50">
        <f>地区別_高齢者の疾病!J152</f>
        <v>3.3877298078909317E-2</v>
      </c>
      <c r="K1274" s="51">
        <f>地区別_高齢者の疾病!K152</f>
        <v>339677.89024390245</v>
      </c>
      <c r="L1274" s="141"/>
      <c r="M1274" s="141"/>
      <c r="N1274" s="103" t="s">
        <v>87</v>
      </c>
      <c r="O1274" s="52">
        <f>地区別_高齢者の疾病!O152</f>
        <v>114397757</v>
      </c>
      <c r="P1274" s="50">
        <f>地区別_高齢者の疾病!P152</f>
        <v>7.4913932648625857E-3</v>
      </c>
      <c r="Q1274" s="52">
        <f>地区別_高齢者の疾病!Q152</f>
        <v>289</v>
      </c>
      <c r="R1274" s="50">
        <f>地区別_高齢者の疾病!R152</f>
        <v>3.5869430309048031E-2</v>
      </c>
      <c r="S1274" s="51">
        <f>地区別_高齢者の疾病!S152</f>
        <v>395839.98961937719</v>
      </c>
      <c r="T1274" s="141"/>
      <c r="U1274" s="141"/>
      <c r="V1274" s="103" t="s">
        <v>87</v>
      </c>
      <c r="W1274" s="52">
        <f>地区別_高齢者の疾病!W152</f>
        <v>1768446046</v>
      </c>
      <c r="X1274" s="50">
        <f>地区別_高齢者の疾病!X152</f>
        <v>5.343595433703309E-3</v>
      </c>
      <c r="Y1274" s="52">
        <f>地区別_高齢者の疾病!Y152</f>
        <v>5093</v>
      </c>
      <c r="Z1274" s="50">
        <f>地区別_高齢者の疾病!Z152</f>
        <v>1.0866735797285129E-2</v>
      </c>
      <c r="AA1274" s="51">
        <f>地区別_高齢者の疾病!AA152</f>
        <v>347230.71784802672</v>
      </c>
      <c r="AB1274" s="141"/>
      <c r="AC1274" s="141"/>
      <c r="AD1274" s="103" t="s">
        <v>87</v>
      </c>
      <c r="AE1274" s="52">
        <f>地区別_高齢者の疾病!AE152</f>
        <v>2992553683</v>
      </c>
      <c r="AF1274" s="50">
        <f>地区別_高齢者の疾病!AF152</f>
        <v>9.3868904471560519E-3</v>
      </c>
      <c r="AG1274" s="52">
        <f>地区別_高齢者の疾病!AG152</f>
        <v>7824</v>
      </c>
      <c r="AH1274" s="50">
        <f>地区別_高齢者の疾病!AH152</f>
        <v>2.28495330214302E-2</v>
      </c>
      <c r="AI1274" s="51">
        <f>地区別_高齢者の疾病!AI152</f>
        <v>382483.85518916155</v>
      </c>
      <c r="AJ1274" s="141"/>
      <c r="AK1274" s="141"/>
      <c r="AL1274" s="103" t="s">
        <v>87</v>
      </c>
      <c r="AM1274" s="52">
        <f>地区別_高齢者の疾病!AM152</f>
        <v>3791301093</v>
      </c>
      <c r="AN1274" s="50">
        <f>地区別_高齢者の疾病!AN152</f>
        <v>1.6773290933912197E-2</v>
      </c>
      <c r="AO1274" s="52">
        <f>地区別_高齢者の疾病!AO152</f>
        <v>9239</v>
      </c>
      <c r="AP1274" s="50">
        <f>地区別_高齢者の疾病!AP152</f>
        <v>4.411034509099937E-2</v>
      </c>
      <c r="AQ1274" s="51">
        <f>地区別_高齢者の疾病!AQ152</f>
        <v>410358.38218421908</v>
      </c>
      <c r="AR1274" s="141"/>
      <c r="AS1274" s="141"/>
      <c r="AT1274" s="103" t="s">
        <v>87</v>
      </c>
      <c r="AU1274" s="52">
        <f>地区別_高齢者の疾病!AU152</f>
        <v>2966338181</v>
      </c>
      <c r="AV1274" s="50">
        <f>地区別_高齢者の疾病!AV152</f>
        <v>2.6739535416173188E-2</v>
      </c>
      <c r="AW1274" s="52">
        <f>地区別_高齢者の疾病!AW152</f>
        <v>6915</v>
      </c>
      <c r="AX1274" s="50">
        <f>地区別_高齢者の疾病!AX152</f>
        <v>7.2587756130332554E-2</v>
      </c>
      <c r="AY1274" s="51">
        <f>地区別_高齢者の疾病!AY152</f>
        <v>428971.53738250182</v>
      </c>
      <c r="AZ1274" s="141"/>
      <c r="BA1274" s="141"/>
      <c r="BB1274" s="103" t="s">
        <v>87</v>
      </c>
      <c r="BC1274" s="52">
        <f>地区別_高齢者の疾病!BC152</f>
        <v>1432837763</v>
      </c>
      <c r="BD1274" s="50">
        <f>地区別_高齢者の疾病!BD152</f>
        <v>3.6229864697661894E-2</v>
      </c>
      <c r="BE1274" s="52">
        <f>地区別_高齢者の疾病!BE152</f>
        <v>3459</v>
      </c>
      <c r="BF1274" s="50">
        <f>地区別_高齢者の疾病!BF152</f>
        <v>0.10424326442046893</v>
      </c>
      <c r="BG1274" s="51">
        <f>地区別_高齢者の疾病!BG152</f>
        <v>414234.68141081237</v>
      </c>
      <c r="BH1274" s="141"/>
      <c r="BI1274" s="141"/>
      <c r="BJ1274" s="103" t="s">
        <v>87</v>
      </c>
      <c r="BK1274" s="52">
        <f>地区別_高齢者の疾病!BK152</f>
        <v>13121581697</v>
      </c>
      <c r="BL1274" s="50">
        <f>地区別_高齢者の疾病!BL152</f>
        <v>1.2487692916834135E-2</v>
      </c>
      <c r="BM1274" s="52">
        <f>地区別_高齢者の疾病!BM152</f>
        <v>32983</v>
      </c>
      <c r="BN1274" s="50">
        <f>地区別_高齢者の疾病!BN152</f>
        <v>2.8387417720124486E-2</v>
      </c>
      <c r="BO1274" s="51">
        <f>地区別_高齢者の疾病!BO152</f>
        <v>397828.6298092957</v>
      </c>
    </row>
    <row r="1275" spans="2:67" s="106" customFormat="1" ht="15" thickTop="1" thickBot="1">
      <c r="B1275" s="164"/>
      <c r="C1275" s="165"/>
      <c r="D1275" s="141"/>
      <c r="E1275" s="141"/>
      <c r="F1275" s="103" t="s">
        <v>89</v>
      </c>
      <c r="G1275" s="52">
        <f>地区別_高齢者の疾病!G153</f>
        <v>84032671</v>
      </c>
      <c r="H1275" s="50">
        <f>地区別_高齢者の疾病!H153</f>
        <v>9.1070753328748345E-3</v>
      </c>
      <c r="I1275" s="52">
        <f>地区別_高齢者の疾病!I153</f>
        <v>668</v>
      </c>
      <c r="J1275" s="50">
        <f>地区別_高齢者の疾病!J153</f>
        <v>0.13798801900433794</v>
      </c>
      <c r="K1275" s="51">
        <f>地区別_高齢者の疾病!K153</f>
        <v>125797.41167664671</v>
      </c>
      <c r="L1275" s="141"/>
      <c r="M1275" s="141"/>
      <c r="N1275" s="103" t="s">
        <v>89</v>
      </c>
      <c r="O1275" s="52">
        <f>地区別_高齢者の疾病!O153</f>
        <v>202258172</v>
      </c>
      <c r="P1275" s="50">
        <f>地区別_高齢者の疾病!P153</f>
        <v>1.3244975664026512E-2</v>
      </c>
      <c r="Q1275" s="52">
        <f>地区別_高齢者の疾病!Q153</f>
        <v>1218</v>
      </c>
      <c r="R1275" s="50">
        <f>地区別_高齢者の疾病!R153</f>
        <v>0.15117289313640314</v>
      </c>
      <c r="S1275" s="51">
        <f>地区別_高齢者の疾病!S153</f>
        <v>166057.61247947454</v>
      </c>
      <c r="T1275" s="141"/>
      <c r="U1275" s="141"/>
      <c r="V1275" s="103" t="s">
        <v>89</v>
      </c>
      <c r="W1275" s="52">
        <f>地区別_高齢者の疾病!W153</f>
        <v>2858288086</v>
      </c>
      <c r="X1275" s="50">
        <f>地区別_高齢者の疾病!X153</f>
        <v>8.6366984161631421E-3</v>
      </c>
      <c r="Y1275" s="52">
        <f>地区別_高齢者の疾病!Y153</f>
        <v>49747</v>
      </c>
      <c r="Z1275" s="50">
        <f>地区別_高齢者の疾病!Z153</f>
        <v>0.10614323693452647</v>
      </c>
      <c r="AA1275" s="51">
        <f>地区別_高齢者の疾病!AA153</f>
        <v>57456.491567330697</v>
      </c>
      <c r="AB1275" s="141"/>
      <c r="AC1275" s="141"/>
      <c r="AD1275" s="103" t="s">
        <v>89</v>
      </c>
      <c r="AE1275" s="52">
        <f>地区別_高齢者の疾病!AE153</f>
        <v>3151370120</v>
      </c>
      <c r="AF1275" s="50">
        <f>地区別_高齢者の疾病!AF153</f>
        <v>9.885057782898601E-3</v>
      </c>
      <c r="AG1275" s="52">
        <f>地区別_高齢者の疾病!AG153</f>
        <v>46061</v>
      </c>
      <c r="AH1275" s="50">
        <f>地区別_高齢者の疾病!AH153</f>
        <v>0.13451844842792643</v>
      </c>
      <c r="AI1275" s="51">
        <f>地区別_高齢者の疾病!AI153</f>
        <v>68417.318772931554</v>
      </c>
      <c r="AJ1275" s="141"/>
      <c r="AK1275" s="141"/>
      <c r="AL1275" s="103" t="s">
        <v>89</v>
      </c>
      <c r="AM1275" s="52">
        <f>地区別_高齢者の疾病!AM153</f>
        <v>2644985180</v>
      </c>
      <c r="AN1275" s="50">
        <f>地区別_高齢者の疾病!AN153</f>
        <v>1.1701815511814356E-2</v>
      </c>
      <c r="AO1275" s="52">
        <f>地区別_高齢者の疾病!AO153</f>
        <v>31413</v>
      </c>
      <c r="AP1275" s="50">
        <f>地区別_高齢者の疾病!AP153</f>
        <v>0.14997708305482879</v>
      </c>
      <c r="AQ1275" s="51">
        <f>地区別_高齢者の疾病!AQ153</f>
        <v>84200.336803234328</v>
      </c>
      <c r="AR1275" s="141"/>
      <c r="AS1275" s="141"/>
      <c r="AT1275" s="103" t="s">
        <v>89</v>
      </c>
      <c r="AU1275" s="52">
        <f>地区別_高齢者の疾病!AU153</f>
        <v>1502929333</v>
      </c>
      <c r="AV1275" s="50">
        <f>地区別_高齢者の疾病!AV153</f>
        <v>1.3547892949350488E-2</v>
      </c>
      <c r="AW1275" s="52">
        <f>地区別_高齢者の疾病!AW153</f>
        <v>14801</v>
      </c>
      <c r="AX1275" s="50">
        <f>地区別_高齢者の疾病!AX153</f>
        <v>0.15536823983876386</v>
      </c>
      <c r="AY1275" s="51">
        <f>地区別_高齢者の疾病!AY153</f>
        <v>101542.41828254847</v>
      </c>
      <c r="AZ1275" s="141"/>
      <c r="BA1275" s="141"/>
      <c r="BB1275" s="103" t="s">
        <v>89</v>
      </c>
      <c r="BC1275" s="52">
        <f>地区別_高齢者の疾病!BC153</f>
        <v>591147967</v>
      </c>
      <c r="BD1275" s="50">
        <f>地区別_高齢者の疾病!BD153</f>
        <v>1.4947408153080552E-2</v>
      </c>
      <c r="BE1275" s="52">
        <f>地区別_高齢者の疾病!BE153</f>
        <v>5087</v>
      </c>
      <c r="BF1275" s="50">
        <f>地区別_高齢者の疾病!BF153</f>
        <v>0.15330600928214091</v>
      </c>
      <c r="BG1275" s="51">
        <f>地区別_高齢者の疾病!BG153</f>
        <v>116207.58148220956</v>
      </c>
      <c r="BH1275" s="141"/>
      <c r="BI1275" s="141"/>
      <c r="BJ1275" s="103" t="s">
        <v>89</v>
      </c>
      <c r="BK1275" s="52">
        <f>地区別_高齢者の疾病!BK153</f>
        <v>11035011529</v>
      </c>
      <c r="BL1275" s="50">
        <f>地区別_高齢者の疾病!BL153</f>
        <v>1.0501922595153455E-2</v>
      </c>
      <c r="BM1275" s="52">
        <f>地区別_高齢者の疾病!BM153</f>
        <v>148995</v>
      </c>
      <c r="BN1275" s="50">
        <f>地区別_高齢者の疾病!BN153</f>
        <v>0.12823525159051474</v>
      </c>
      <c r="BO1275" s="51">
        <f>地区別_高齢者の疾病!BO153</f>
        <v>74062.965394811908</v>
      </c>
    </row>
    <row r="1276" spans="2:67" s="106" customFormat="1" ht="15" thickTop="1" thickBot="1">
      <c r="B1276" s="164"/>
      <c r="C1276" s="165"/>
      <c r="D1276" s="141"/>
      <c r="E1276" s="141"/>
      <c r="F1276" s="103" t="s">
        <v>91</v>
      </c>
      <c r="G1276" s="52">
        <f>地区別_高齢者の疾病!G154</f>
        <v>107233909</v>
      </c>
      <c r="H1276" s="50">
        <f>地区別_高齢者の疾病!H154</f>
        <v>1.1621519057767956E-2</v>
      </c>
      <c r="I1276" s="52">
        <f>地区別_高齢者の疾病!I154</f>
        <v>272</v>
      </c>
      <c r="J1276" s="50">
        <f>地区別_高齢者の疾病!J154</f>
        <v>5.6186738277215452E-2</v>
      </c>
      <c r="K1276" s="51">
        <f>地区別_高齢者の疾病!K154</f>
        <v>394242.3125</v>
      </c>
      <c r="L1276" s="141"/>
      <c r="M1276" s="141"/>
      <c r="N1276" s="103" t="s">
        <v>91</v>
      </c>
      <c r="O1276" s="52">
        <f>地区別_高齢者の疾病!O154</f>
        <v>192043181</v>
      </c>
      <c r="P1276" s="50">
        <f>地区別_高齢者の疾病!P154</f>
        <v>1.2576041964757985E-2</v>
      </c>
      <c r="Q1276" s="52">
        <f>地区別_高齢者の疾病!Q154</f>
        <v>612</v>
      </c>
      <c r="R1276" s="50">
        <f>地区別_高齢者の疾病!R154</f>
        <v>7.5958793595631124E-2</v>
      </c>
      <c r="S1276" s="51">
        <f>地区別_高齢者の疾病!S154</f>
        <v>313796.04738562094</v>
      </c>
      <c r="T1276" s="141"/>
      <c r="U1276" s="141"/>
      <c r="V1276" s="103" t="s">
        <v>91</v>
      </c>
      <c r="W1276" s="52">
        <f>地区別_高齢者の疾病!W154</f>
        <v>5365028215</v>
      </c>
      <c r="X1276" s="50">
        <f>地区別_高齢者の疾病!X154</f>
        <v>1.6211147824502763E-2</v>
      </c>
      <c r="Y1276" s="52">
        <f>地区別_高齢者の疾病!Y154</f>
        <v>32768</v>
      </c>
      <c r="Z1276" s="50">
        <f>地区別_高齢者の疾病!Z154</f>
        <v>6.9915805734427475E-2</v>
      </c>
      <c r="AA1276" s="51">
        <f>地区別_高齢者の疾病!AA154</f>
        <v>163727.6676940918</v>
      </c>
      <c r="AB1276" s="141"/>
      <c r="AC1276" s="141"/>
      <c r="AD1276" s="103" t="s">
        <v>91</v>
      </c>
      <c r="AE1276" s="52">
        <f>地区別_高齢者の疾病!AE154</f>
        <v>9324593682</v>
      </c>
      <c r="AF1276" s="50">
        <f>地区別_高齢者の疾病!AF154</f>
        <v>2.924891200930128E-2</v>
      </c>
      <c r="AG1276" s="52">
        <f>地区別_高齢者の疾病!AG154</f>
        <v>50604</v>
      </c>
      <c r="AH1276" s="50">
        <f>地区別_高齢者の疾病!AH154</f>
        <v>0.14778601342234837</v>
      </c>
      <c r="AI1276" s="51">
        <f>地区別_高齢者の疾病!AI154</f>
        <v>184265.94107185202</v>
      </c>
      <c r="AJ1276" s="141"/>
      <c r="AK1276" s="141"/>
      <c r="AL1276" s="103" t="s">
        <v>91</v>
      </c>
      <c r="AM1276" s="52">
        <f>地区別_高齢者の疾病!AM154</f>
        <v>9799055015</v>
      </c>
      <c r="AN1276" s="50">
        <f>地区別_高齢者の疾病!AN154</f>
        <v>4.3352505277798666E-2</v>
      </c>
      <c r="AO1276" s="52">
        <f>地区別_高齢者の疾病!AO154</f>
        <v>50559</v>
      </c>
      <c r="AP1276" s="50">
        <f>地区別_高齢者の疾病!AP154</f>
        <v>0.2413870481064874</v>
      </c>
      <c r="AQ1276" s="51">
        <f>地区別_高齢者の疾病!AQ154</f>
        <v>193814.25690777111</v>
      </c>
      <c r="AR1276" s="141"/>
      <c r="AS1276" s="141"/>
      <c r="AT1276" s="103" t="s">
        <v>91</v>
      </c>
      <c r="AU1276" s="52">
        <f>地区別_高齢者の疾病!AU154</f>
        <v>5811660440</v>
      </c>
      <c r="AV1276" s="50">
        <f>地区別_高齢者の疾病!AV154</f>
        <v>5.2388194022356706E-2</v>
      </c>
      <c r="AW1276" s="52">
        <f>地区別_高齢者の疾病!AW154</f>
        <v>29498</v>
      </c>
      <c r="AX1276" s="50">
        <f>地区別_高齢者の疾病!AX154</f>
        <v>0.30964477662075918</v>
      </c>
      <c r="AY1276" s="51">
        <f>地区別_高齢者の疾病!AY154</f>
        <v>197018.79585056615</v>
      </c>
      <c r="AZ1276" s="141"/>
      <c r="BA1276" s="141"/>
      <c r="BB1276" s="103" t="s">
        <v>91</v>
      </c>
      <c r="BC1276" s="52">
        <f>地区別_高齢者の疾病!BC154</f>
        <v>2259334257</v>
      </c>
      <c r="BD1276" s="50">
        <f>地区別_高齢者の疾病!BD154</f>
        <v>5.7128152643407447E-2</v>
      </c>
      <c r="BE1276" s="52">
        <f>地区別_高齢者の疾病!BE154</f>
        <v>10777</v>
      </c>
      <c r="BF1276" s="50">
        <f>地区別_高齢者の疾病!BF154</f>
        <v>0.32478452172864808</v>
      </c>
      <c r="BG1276" s="51">
        <f>地区別_高齢者の疾病!BG154</f>
        <v>209644.08063468497</v>
      </c>
      <c r="BH1276" s="141"/>
      <c r="BI1276" s="141"/>
      <c r="BJ1276" s="103" t="s">
        <v>91</v>
      </c>
      <c r="BK1276" s="52">
        <f>地区別_高齢者の疾病!BK154</f>
        <v>32858948699</v>
      </c>
      <c r="BL1276" s="50">
        <f>地区別_高齢者の疾病!BL154</f>
        <v>3.1271570028553276E-2</v>
      </c>
      <c r="BM1276" s="52">
        <f>地区別_高齢者の疾病!BM154</f>
        <v>175096</v>
      </c>
      <c r="BN1276" s="50">
        <f>地区別_高齢者の疾病!BN154</f>
        <v>0.15069955107549093</v>
      </c>
      <c r="BO1276" s="51">
        <f>地区別_高齢者の疾病!BO154</f>
        <v>187662.47486521679</v>
      </c>
    </row>
    <row r="1277" spans="2:67" s="106" customFormat="1" ht="15" thickTop="1" thickBot="1">
      <c r="B1277" s="164"/>
      <c r="C1277" s="165"/>
      <c r="D1277" s="141"/>
      <c r="E1277" s="141"/>
      <c r="F1277" s="103" t="s">
        <v>95</v>
      </c>
      <c r="G1277" s="52">
        <f>地区別_高齢者の疾病!G155</f>
        <v>86454094</v>
      </c>
      <c r="H1277" s="50">
        <f>地区別_高齢者の疾病!H155</f>
        <v>9.3694980478895191E-3</v>
      </c>
      <c r="I1277" s="52">
        <f>地区別_高齢者の疾病!I155</f>
        <v>513</v>
      </c>
      <c r="J1277" s="50">
        <f>地区別_高齢者の疾病!J155</f>
        <v>0.10596984094195414</v>
      </c>
      <c r="K1277" s="51">
        <f>地区別_高齢者の疾病!K155</f>
        <v>168526.49902534112</v>
      </c>
      <c r="L1277" s="141"/>
      <c r="M1277" s="141"/>
      <c r="N1277" s="103" t="s">
        <v>95</v>
      </c>
      <c r="O1277" s="52">
        <f>地区別_高齢者の疾病!O155</f>
        <v>114535435</v>
      </c>
      <c r="P1277" s="50">
        <f>地区別_高齢者の疾病!P155</f>
        <v>7.5004091762665114E-3</v>
      </c>
      <c r="Q1277" s="52">
        <f>地区別_高齢者の疾病!Q155</f>
        <v>757</v>
      </c>
      <c r="R1277" s="50">
        <f>地区別_高齢者の疾病!R155</f>
        <v>9.3955566588060077E-2</v>
      </c>
      <c r="S1277" s="51">
        <f>地区別_高齢者の疾病!S155</f>
        <v>151301.76354029062</v>
      </c>
      <c r="T1277" s="141"/>
      <c r="U1277" s="141"/>
      <c r="V1277" s="103" t="s">
        <v>95</v>
      </c>
      <c r="W1277" s="52">
        <f>地区別_高齢者の疾病!W155</f>
        <v>1921217200</v>
      </c>
      <c r="X1277" s="50">
        <f>地区別_高齢者の疾病!X155</f>
        <v>5.8052138374778874E-3</v>
      </c>
      <c r="Y1277" s="52">
        <f>地区別_高齢者の疾病!Y155</f>
        <v>27819</v>
      </c>
      <c r="Z1277" s="50">
        <f>地区別_高齢者の疾病!Z155</f>
        <v>5.9356317130311219E-2</v>
      </c>
      <c r="AA1277" s="51">
        <f>地区別_高齢者の疾病!AA155</f>
        <v>69061.332183040373</v>
      </c>
      <c r="AB1277" s="141"/>
      <c r="AC1277" s="141"/>
      <c r="AD1277" s="103" t="s">
        <v>95</v>
      </c>
      <c r="AE1277" s="52">
        <f>地区別_高齢者の疾病!AE155</f>
        <v>1744690882</v>
      </c>
      <c r="AF1277" s="50">
        <f>地区別_高齢者の疾病!AF155</f>
        <v>5.4726577726980303E-3</v>
      </c>
      <c r="AG1277" s="52">
        <f>地区別_高齢者の疾病!AG155</f>
        <v>26129</v>
      </c>
      <c r="AH1277" s="50">
        <f>地区別_高齢者の疾病!AH155</f>
        <v>7.630821169695165E-2</v>
      </c>
      <c r="AI1277" s="51">
        <f>地区別_高齢者の疾病!AI155</f>
        <v>66772.202610126682</v>
      </c>
      <c r="AJ1277" s="141"/>
      <c r="AK1277" s="141"/>
      <c r="AL1277" s="103" t="s">
        <v>95</v>
      </c>
      <c r="AM1277" s="52">
        <f>地区別_高齢者の疾病!AM155</f>
        <v>1167643635</v>
      </c>
      <c r="AN1277" s="50">
        <f>地区別_高齢者の疾病!AN155</f>
        <v>5.1658324982805006E-3</v>
      </c>
      <c r="AO1277" s="52">
        <f>地区別_高齢者の疾病!AO155</f>
        <v>18165</v>
      </c>
      <c r="AP1277" s="50">
        <f>地区別_高齢者の疾病!AP155</f>
        <v>8.6726314382292835E-2</v>
      </c>
      <c r="AQ1277" s="51">
        <f>地区別_高齢者の疾病!AQ155</f>
        <v>64279.858794384803</v>
      </c>
      <c r="AR1277" s="141"/>
      <c r="AS1277" s="141"/>
      <c r="AT1277" s="103" t="s">
        <v>95</v>
      </c>
      <c r="AU1277" s="52">
        <f>地区別_高齢者の疾病!AU155</f>
        <v>494657807</v>
      </c>
      <c r="AV1277" s="50">
        <f>地区別_高齢者の疾病!AV155</f>
        <v>4.4590060681159614E-3</v>
      </c>
      <c r="AW1277" s="52">
        <f>地区別_高齢者の疾病!AW155</f>
        <v>7898</v>
      </c>
      <c r="AX1277" s="50">
        <f>地区別_高齢者の疾病!AX155</f>
        <v>8.2906449445750749E-2</v>
      </c>
      <c r="AY1277" s="51">
        <f>地区別_高齢者の疾病!AY155</f>
        <v>62630.768169156749</v>
      </c>
      <c r="AZ1277" s="141"/>
      <c r="BA1277" s="141"/>
      <c r="BB1277" s="103" t="s">
        <v>95</v>
      </c>
      <c r="BC1277" s="52">
        <f>地区別_高齢者の疾病!BC155</f>
        <v>144639144</v>
      </c>
      <c r="BD1277" s="50">
        <f>地区別_高齢者の疾病!BD155</f>
        <v>3.6572574735424775E-3</v>
      </c>
      <c r="BE1277" s="52">
        <f>地区別_高齢者の疾病!BE155</f>
        <v>2159</v>
      </c>
      <c r="BF1277" s="50">
        <f>地区別_高齢者の疾病!BF155</f>
        <v>6.5065396901934788E-2</v>
      </c>
      <c r="BG1277" s="51">
        <f>地区別_高齢者の疾病!BG155</f>
        <v>66993.58221398796</v>
      </c>
      <c r="BH1277" s="141"/>
      <c r="BI1277" s="141"/>
      <c r="BJ1277" s="103" t="s">
        <v>95</v>
      </c>
      <c r="BK1277" s="52">
        <f>地区別_高齢者の疾病!BK155</f>
        <v>5673838197</v>
      </c>
      <c r="BL1277" s="50">
        <f>地区別_高齢者の疾病!BL155</f>
        <v>5.3997414869686846E-3</v>
      </c>
      <c r="BM1277" s="52">
        <f>地区別_高齢者の疾病!BM155</f>
        <v>83442</v>
      </c>
      <c r="BN1277" s="50">
        <f>地区別_高齢者の疾病!BN155</f>
        <v>7.1815872097826985E-2</v>
      </c>
      <c r="BO1277" s="51">
        <f>地区別_高齢者の疾病!BO155</f>
        <v>67997.389767742861</v>
      </c>
    </row>
    <row r="1278" spans="2:67" s="106" customFormat="1" ht="15" thickTop="1" thickBot="1">
      <c r="B1278" s="164"/>
      <c r="C1278" s="165"/>
      <c r="D1278" s="141"/>
      <c r="E1278" s="141"/>
      <c r="F1278" s="104" t="s">
        <v>93</v>
      </c>
      <c r="G1278" s="55">
        <f>地区別_高齢者の疾病!G156</f>
        <v>16766515</v>
      </c>
      <c r="H1278" s="53">
        <f>地区別_高齢者の疾病!H156</f>
        <v>1.8170779692909666E-3</v>
      </c>
      <c r="I1278" s="55">
        <f>地区別_高齢者の疾病!I156</f>
        <v>840</v>
      </c>
      <c r="J1278" s="53">
        <f>地区別_高齢者の疾病!J156</f>
        <v>0.17351786820904772</v>
      </c>
      <c r="K1278" s="54">
        <f>地区別_高齢者の疾病!K156</f>
        <v>19960.136904761905</v>
      </c>
      <c r="L1278" s="141"/>
      <c r="M1278" s="141"/>
      <c r="N1278" s="104" t="s">
        <v>93</v>
      </c>
      <c r="O1278" s="55">
        <f>地区別_高齢者の疾病!O156</f>
        <v>29909176</v>
      </c>
      <c r="P1278" s="53">
        <f>地区別_高齢者の疾病!P156</f>
        <v>1.9586170701230594E-3</v>
      </c>
      <c r="Q1278" s="55">
        <f>地区別_高齢者の疾病!Q156</f>
        <v>1503</v>
      </c>
      <c r="R1278" s="53">
        <f>地区別_高齢者の疾病!R156</f>
        <v>0.18654586074221174</v>
      </c>
      <c r="S1278" s="54">
        <f>地区別_高齢者の疾病!S156</f>
        <v>19899.651363938789</v>
      </c>
      <c r="T1278" s="141"/>
      <c r="U1278" s="141"/>
      <c r="V1278" s="104" t="s">
        <v>93</v>
      </c>
      <c r="W1278" s="55">
        <f>地区別_高齢者の疾病!W156</f>
        <v>632965576</v>
      </c>
      <c r="X1278" s="53">
        <f>地区別_高齢者の疾病!X156</f>
        <v>1.9125898521220618E-3</v>
      </c>
      <c r="Y1278" s="55">
        <f>地区別_高齢者の疾病!Y156</f>
        <v>34018</v>
      </c>
      <c r="Z1278" s="53">
        <f>地区別_高齢者の疾病!Z156</f>
        <v>7.2582882064018361E-2</v>
      </c>
      <c r="AA1278" s="54">
        <f>地区別_高齢者の疾病!AA156</f>
        <v>18606.783937915221</v>
      </c>
      <c r="AB1278" s="141"/>
      <c r="AC1278" s="141"/>
      <c r="AD1278" s="104" t="s">
        <v>93</v>
      </c>
      <c r="AE1278" s="55">
        <f>地区別_高齢者の疾病!AE156</f>
        <v>762966782</v>
      </c>
      <c r="AF1278" s="53">
        <f>地区別_高齢者の疾病!AF156</f>
        <v>2.3932354624540898E-3</v>
      </c>
      <c r="AG1278" s="55">
        <f>地区別_高齢者の疾病!AG156</f>
        <v>36165</v>
      </c>
      <c r="AH1278" s="53">
        <f>地区別_高齢者の疾病!AH156</f>
        <v>0.10561776095603567</v>
      </c>
      <c r="AI1278" s="54">
        <f>地区別_高齢者の疾病!AI156</f>
        <v>21096.827927554266</v>
      </c>
      <c r="AJ1278" s="141"/>
      <c r="AK1278" s="141"/>
      <c r="AL1278" s="104" t="s">
        <v>93</v>
      </c>
      <c r="AM1278" s="55">
        <f>地区別_高齢者の疾病!AM156</f>
        <v>725711131</v>
      </c>
      <c r="AN1278" s="53">
        <f>地区別_高齢者の疾病!AN156</f>
        <v>3.2106560876201729E-3</v>
      </c>
      <c r="AO1278" s="55">
        <f>地区別_高齢者の疾病!AO156</f>
        <v>29584</v>
      </c>
      <c r="AP1278" s="53">
        <f>地区別_高齢者の疾病!AP156</f>
        <v>0.14124477207188282</v>
      </c>
      <c r="AQ1278" s="54">
        <f>地区別_高齢者の疾病!AQ156</f>
        <v>24530.527683883181</v>
      </c>
      <c r="AR1278" s="141"/>
      <c r="AS1278" s="141"/>
      <c r="AT1278" s="104" t="s">
        <v>93</v>
      </c>
      <c r="AU1278" s="55">
        <f>地区別_高齢者の疾病!AU156</f>
        <v>455254078</v>
      </c>
      <c r="AV1278" s="53">
        <f>地区別_高齢者の疾病!AV156</f>
        <v>4.1038080620782302E-3</v>
      </c>
      <c r="AW1278" s="55">
        <f>地区別_高齢者の疾病!AW156</f>
        <v>15420</v>
      </c>
      <c r="AX1278" s="53">
        <f>地区別_高齢者の疾病!AX156</f>
        <v>0.16186597245549211</v>
      </c>
      <c r="AY1278" s="54">
        <f>地区別_高齢者の疾病!AY156</f>
        <v>29523.610765239948</v>
      </c>
      <c r="AZ1278" s="141"/>
      <c r="BA1278" s="141"/>
      <c r="BB1278" s="104" t="s">
        <v>93</v>
      </c>
      <c r="BC1278" s="55">
        <f>地区別_高齢者の疾病!BC156</f>
        <v>164302560</v>
      </c>
      <c r="BD1278" s="53">
        <f>地区別_高齢者の疾病!BD156</f>
        <v>4.1544546577388574E-3</v>
      </c>
      <c r="BE1278" s="55">
        <f>地区別_高齢者の疾病!BE156</f>
        <v>5379</v>
      </c>
      <c r="BF1278" s="53">
        <f>地区別_高齢者の疾病!BF156</f>
        <v>0.16210596106322706</v>
      </c>
      <c r="BG1278" s="54">
        <f>地区別_高齢者の疾病!BG156</f>
        <v>30545.186837702175</v>
      </c>
      <c r="BH1278" s="141"/>
      <c r="BI1278" s="141"/>
      <c r="BJ1278" s="104" t="s">
        <v>93</v>
      </c>
      <c r="BK1278" s="55">
        <f>地区別_高齢者の疾病!BK156</f>
        <v>2787875818</v>
      </c>
      <c r="BL1278" s="53">
        <f>地区別_高齢者の疾病!BL156</f>
        <v>2.6531966884305843E-3</v>
      </c>
      <c r="BM1278" s="55">
        <f>地区別_高齢者の疾病!BM156</f>
        <v>122909</v>
      </c>
      <c r="BN1278" s="53">
        <f>地区別_高齢者の疾病!BN156</f>
        <v>0.10578386212784709</v>
      </c>
      <c r="BO1278" s="54">
        <f>地区別_高齢者の疾病!BO156</f>
        <v>22682.438373105306</v>
      </c>
    </row>
    <row r="1279" spans="2:67" s="106" customFormat="1" ht="14.25" thickTop="1">
      <c r="B1279" s="166"/>
      <c r="C1279" s="167"/>
      <c r="D1279" s="142"/>
      <c r="E1279" s="142"/>
      <c r="F1279" s="105" t="s">
        <v>101</v>
      </c>
      <c r="G1279" s="56">
        <f>地区別_高齢者の疾病!G157</f>
        <v>998215925</v>
      </c>
      <c r="H1279" s="53">
        <f>地区別_高齢者の疾病!H157</f>
        <v>0.10818206203930296</v>
      </c>
      <c r="I1279" s="55">
        <f>地区別_高齢者の疾病!I157</f>
        <v>3749</v>
      </c>
      <c r="J1279" s="53">
        <f>地区別_高齢者の疾病!J157</f>
        <v>0.77442677132823801</v>
      </c>
      <c r="K1279" s="54">
        <f>地区別_高齢者の疾病!K157</f>
        <v>266261.91651106963</v>
      </c>
      <c r="L1279" s="142"/>
      <c r="M1279" s="142"/>
      <c r="N1279" s="105" t="s">
        <v>101</v>
      </c>
      <c r="O1279" s="56">
        <f>地区別_高齢者の疾病!O157</f>
        <v>1914082449</v>
      </c>
      <c r="P1279" s="53">
        <f>地区別_高齢者の疾病!P157</f>
        <v>0.12534462862615642</v>
      </c>
      <c r="Q1279" s="55">
        <f>地区別_高齢者の疾病!Q157</f>
        <v>6721</v>
      </c>
      <c r="R1279" s="53">
        <f>地区別_高齢者の疾病!R157</f>
        <v>0.83418145711803404</v>
      </c>
      <c r="S1279" s="54">
        <f>地区別_高齢者の疾病!S157</f>
        <v>284791.31810742448</v>
      </c>
      <c r="T1279" s="142"/>
      <c r="U1279" s="142"/>
      <c r="V1279" s="105" t="s">
        <v>101</v>
      </c>
      <c r="W1279" s="56">
        <f>地区別_高齢者の疾病!W157</f>
        <v>57982778682</v>
      </c>
      <c r="X1279" s="53">
        <f>地区別_高齢者の疾病!X157</f>
        <v>0.1752026939693046</v>
      </c>
      <c r="Y1279" s="55">
        <f>地区別_高齢者の疾病!Y157</f>
        <v>339193</v>
      </c>
      <c r="Z1279" s="53">
        <f>地区別_高齢者の疾病!Z157</f>
        <v>0.72372289717033866</v>
      </c>
      <c r="AA1279" s="54">
        <f>地区別_高齢者の疾病!AA157</f>
        <v>170943.32336457414</v>
      </c>
      <c r="AB1279" s="142"/>
      <c r="AC1279" s="142"/>
      <c r="AD1279" s="105" t="s">
        <v>101</v>
      </c>
      <c r="AE1279" s="56">
        <f>地区別_高齢者の疾病!AE157</f>
        <v>69080085929</v>
      </c>
      <c r="AF1279" s="53">
        <f>地区別_高齢者の疾病!AF157</f>
        <v>0.21668690602923071</v>
      </c>
      <c r="AG1279" s="55">
        <f>地区別_高齢者の疾病!AG157</f>
        <v>281789</v>
      </c>
      <c r="AH1279" s="53">
        <f>地区別_高齢者の疾病!AH157</f>
        <v>0.82294824393862398</v>
      </c>
      <c r="AI1279" s="54">
        <f>地区別_高齢者の疾病!AI157</f>
        <v>245148.27026250138</v>
      </c>
      <c r="AJ1279" s="142"/>
      <c r="AK1279" s="142"/>
      <c r="AL1279" s="105" t="s">
        <v>101</v>
      </c>
      <c r="AM1279" s="56">
        <f>地区別_高齢者の疾病!AM157</f>
        <v>58731148830</v>
      </c>
      <c r="AN1279" s="53">
        <f>地区別_高齢者の疾病!AN157</f>
        <v>0.25983550819198598</v>
      </c>
      <c r="AO1279" s="55">
        <f>地区別_高齢者の疾病!AO157</f>
        <v>183347</v>
      </c>
      <c r="AP1279" s="53">
        <f>地区別_高齢者の疾病!AP157</f>
        <v>0.87536523881366612</v>
      </c>
      <c r="AQ1279" s="54">
        <f>地区別_高齢者の疾病!AQ157</f>
        <v>320327.84190633061</v>
      </c>
      <c r="AR1279" s="142"/>
      <c r="AS1279" s="142"/>
      <c r="AT1279" s="105" t="s">
        <v>101</v>
      </c>
      <c r="AU1279" s="56">
        <f>地区別_高齢者の疾病!AU157</f>
        <v>33243456533</v>
      </c>
      <c r="AV1279" s="53">
        <f>地区別_高齢者の疾病!AV157</f>
        <v>0.29966731002346475</v>
      </c>
      <c r="AW1279" s="55">
        <f>地区別_高齢者の疾病!AW157</f>
        <v>84686</v>
      </c>
      <c r="AX1279" s="53">
        <f>地区別_高齢者の疾病!AX157</f>
        <v>0.88896120255290556</v>
      </c>
      <c r="AY1279" s="54">
        <f>地区別_高齢者の疾病!AY157</f>
        <v>392549.61307654157</v>
      </c>
      <c r="AZ1279" s="142"/>
      <c r="BA1279" s="142"/>
      <c r="BB1279" s="105" t="s">
        <v>101</v>
      </c>
      <c r="BC1279" s="56">
        <f>地区別_高齢者の疾病!BC157</f>
        <v>12964590359</v>
      </c>
      <c r="BD1279" s="53">
        <f>地区別_高齢者の疾病!BD157</f>
        <v>0.32781475104602043</v>
      </c>
      <c r="BE1279" s="55">
        <f>地区別_高齢者の疾病!BE157</f>
        <v>28733</v>
      </c>
      <c r="BF1279" s="53">
        <f>地区別_高齢者の疾病!BF157</f>
        <v>0.86592128262310897</v>
      </c>
      <c r="BG1279" s="54">
        <f>地区別_高齢者の疾病!BG157</f>
        <v>451209.07524449239</v>
      </c>
      <c r="BH1279" s="142"/>
      <c r="BI1279" s="142"/>
      <c r="BJ1279" s="105" t="s">
        <v>101</v>
      </c>
      <c r="BK1279" s="56">
        <f>地区別_高齢者の疾病!BK157</f>
        <v>234914358707</v>
      </c>
      <c r="BL1279" s="53">
        <f>地区別_高齢者の疾病!BL157</f>
        <v>0.2235659115667995</v>
      </c>
      <c r="BM1279" s="55">
        <f>地区別_高齢者の疾病!BM157</f>
        <v>928232</v>
      </c>
      <c r="BN1279" s="53">
        <f>地区別_高齢者の疾病!BN157</f>
        <v>0.79889972183205271</v>
      </c>
      <c r="BO1279" s="54">
        <f>地区別_高齢者の疾病!BO157</f>
        <v>253077.20344375112</v>
      </c>
    </row>
    <row r="1280" spans="2:67" s="106" customFormat="1">
      <c r="D1280" s="115"/>
      <c r="E1280" s="115"/>
      <c r="L1280" s="115"/>
      <c r="M1280" s="115"/>
      <c r="T1280" s="115"/>
      <c r="U1280" s="115"/>
      <c r="AB1280" s="115"/>
      <c r="AC1280" s="115"/>
      <c r="AJ1280" s="115"/>
      <c r="AK1280" s="115"/>
      <c r="AR1280" s="115"/>
      <c r="AS1280" s="115"/>
      <c r="AZ1280" s="115"/>
      <c r="BA1280" s="115"/>
      <c r="BH1280" s="115"/>
      <c r="BI1280" s="115"/>
    </row>
    <row r="1286" spans="4:45">
      <c r="D1286" s="34"/>
      <c r="E1286" s="34"/>
      <c r="L1286" s="34"/>
      <c r="M1286" s="34"/>
      <c r="T1286" s="34"/>
      <c r="U1286" s="34"/>
      <c r="AB1286" s="34"/>
      <c r="AC1286" s="34"/>
      <c r="AJ1286" s="34"/>
      <c r="AK1286" s="34"/>
      <c r="AR1286" s="34"/>
      <c r="AS1286" s="34"/>
    </row>
    <row r="1287" spans="4:45">
      <c r="D1287" s="34"/>
      <c r="E1287" s="34"/>
      <c r="L1287" s="34"/>
      <c r="M1287" s="34"/>
      <c r="T1287" s="34"/>
      <c r="U1287" s="34"/>
      <c r="AB1287" s="34"/>
      <c r="AC1287" s="34"/>
      <c r="AJ1287" s="34"/>
      <c r="AK1287" s="34"/>
      <c r="AR1287" s="34"/>
      <c r="AS1287" s="34"/>
    </row>
    <row r="1288" spans="4:45">
      <c r="D1288" s="34"/>
      <c r="E1288" s="34"/>
      <c r="L1288" s="34"/>
      <c r="M1288" s="34"/>
      <c r="T1288" s="34"/>
      <c r="U1288" s="34"/>
      <c r="AB1288" s="34"/>
      <c r="AC1288" s="34"/>
      <c r="AJ1288" s="34"/>
      <c r="AK1288" s="34"/>
      <c r="AR1288" s="34"/>
      <c r="AS1288" s="34"/>
    </row>
    <row r="1289" spans="4:45">
      <c r="D1289" s="34"/>
      <c r="E1289" s="34"/>
      <c r="L1289" s="34"/>
      <c r="M1289" s="34"/>
      <c r="T1289" s="34"/>
      <c r="U1289" s="34"/>
      <c r="AB1289" s="34"/>
      <c r="AC1289" s="34"/>
      <c r="AJ1289" s="34"/>
      <c r="AK1289" s="34"/>
      <c r="AR1289" s="34"/>
      <c r="AS1289" s="34"/>
    </row>
    <row r="1290" spans="4:45">
      <c r="D1290" s="34"/>
      <c r="E1290" s="34"/>
      <c r="L1290" s="34"/>
      <c r="M1290" s="34"/>
      <c r="T1290" s="34"/>
      <c r="U1290" s="34"/>
      <c r="AB1290" s="34"/>
      <c r="AC1290" s="34"/>
      <c r="AJ1290" s="34"/>
      <c r="AK1290" s="34"/>
      <c r="AR1290" s="34"/>
      <c r="AS1290" s="34"/>
    </row>
    <row r="1291" spans="4:45">
      <c r="D1291" s="34"/>
      <c r="E1291" s="34"/>
      <c r="L1291" s="34"/>
      <c r="M1291" s="34"/>
      <c r="T1291" s="34"/>
      <c r="U1291" s="34"/>
      <c r="AB1291" s="34"/>
      <c r="AC1291" s="34"/>
      <c r="AJ1291" s="34"/>
      <c r="AK1291" s="34"/>
      <c r="AR1291" s="34"/>
      <c r="AS1291" s="34"/>
    </row>
    <row r="1292" spans="4:45">
      <c r="D1292" s="34"/>
      <c r="E1292" s="34"/>
      <c r="L1292" s="34"/>
      <c r="M1292" s="34"/>
      <c r="T1292" s="34"/>
      <c r="U1292" s="34"/>
      <c r="AB1292" s="34"/>
      <c r="AC1292" s="34"/>
      <c r="AJ1292" s="34"/>
      <c r="AK1292" s="34"/>
      <c r="AR1292" s="34"/>
      <c r="AS1292" s="34"/>
    </row>
    <row r="1293" spans="4:45">
      <c r="D1293" s="34"/>
      <c r="E1293" s="34"/>
      <c r="L1293" s="34"/>
      <c r="M1293" s="34"/>
      <c r="T1293" s="34"/>
      <c r="U1293" s="34"/>
      <c r="AB1293" s="34"/>
      <c r="AC1293" s="34"/>
      <c r="AJ1293" s="34"/>
      <c r="AK1293" s="34"/>
      <c r="AR1293" s="34"/>
      <c r="AS1293" s="34"/>
    </row>
    <row r="1294" spans="4:45">
      <c r="D1294" s="34"/>
      <c r="E1294" s="34"/>
      <c r="L1294" s="34"/>
      <c r="M1294" s="34"/>
      <c r="T1294" s="34"/>
      <c r="U1294" s="34"/>
      <c r="AB1294" s="34"/>
      <c r="AC1294" s="34"/>
      <c r="AJ1294" s="34"/>
      <c r="AK1294" s="34"/>
      <c r="AR1294" s="34"/>
      <c r="AS1294" s="34"/>
    </row>
    <row r="1295" spans="4:45">
      <c r="D1295" s="34"/>
      <c r="E1295" s="34"/>
      <c r="L1295" s="34"/>
      <c r="M1295" s="34"/>
      <c r="T1295" s="34"/>
      <c r="U1295" s="34"/>
      <c r="AB1295" s="34"/>
      <c r="AC1295" s="34"/>
      <c r="AJ1295" s="34"/>
      <c r="AK1295" s="34"/>
      <c r="AR1295" s="34"/>
      <c r="AS1295" s="34"/>
    </row>
    <row r="1296" spans="4:45">
      <c r="D1296" s="34"/>
      <c r="E1296" s="34"/>
      <c r="L1296" s="34"/>
      <c r="M1296" s="34"/>
      <c r="T1296" s="34"/>
      <c r="U1296" s="34"/>
      <c r="AB1296" s="34"/>
      <c r="AC1296" s="34"/>
      <c r="AJ1296" s="34"/>
      <c r="AK1296" s="34"/>
      <c r="AR1296" s="34"/>
      <c r="AS1296" s="34"/>
    </row>
    <row r="1297" spans="4:45">
      <c r="D1297" s="34"/>
      <c r="E1297" s="34"/>
      <c r="L1297" s="34"/>
      <c r="M1297" s="34"/>
      <c r="T1297" s="34"/>
      <c r="U1297" s="34"/>
      <c r="AB1297" s="34"/>
      <c r="AC1297" s="34"/>
      <c r="AJ1297" s="34"/>
      <c r="AK1297" s="34"/>
      <c r="AR1297" s="34"/>
      <c r="AS1297" s="34"/>
    </row>
    <row r="1298" spans="4:45">
      <c r="D1298" s="34"/>
      <c r="E1298" s="34"/>
      <c r="L1298" s="34"/>
      <c r="M1298" s="34"/>
      <c r="T1298" s="34"/>
      <c r="U1298" s="34"/>
      <c r="AB1298" s="34"/>
      <c r="AC1298" s="34"/>
      <c r="AJ1298" s="34"/>
      <c r="AK1298" s="34"/>
      <c r="AR1298" s="34"/>
      <c r="AS1298" s="34"/>
    </row>
    <row r="1299" spans="4:45">
      <c r="D1299" s="34"/>
      <c r="E1299" s="34"/>
      <c r="L1299" s="34"/>
      <c r="M1299" s="34"/>
      <c r="T1299" s="34"/>
      <c r="U1299" s="34"/>
      <c r="AB1299" s="34"/>
      <c r="AC1299" s="34"/>
      <c r="AJ1299" s="34"/>
      <c r="AK1299" s="34"/>
      <c r="AR1299" s="34"/>
      <c r="AS1299" s="34"/>
    </row>
    <row r="1300" spans="4:45">
      <c r="D1300" s="34"/>
      <c r="E1300" s="34"/>
      <c r="L1300" s="34"/>
      <c r="M1300" s="34"/>
      <c r="T1300" s="34"/>
      <c r="U1300" s="34"/>
      <c r="AB1300" s="34"/>
      <c r="AC1300" s="34"/>
      <c r="AJ1300" s="34"/>
      <c r="AK1300" s="34"/>
      <c r="AR1300" s="34"/>
      <c r="AS1300" s="34"/>
    </row>
    <row r="1301" spans="4:45">
      <c r="D1301" s="34"/>
      <c r="E1301" s="34"/>
      <c r="L1301" s="34"/>
      <c r="M1301" s="34"/>
      <c r="T1301" s="34"/>
      <c r="U1301" s="34"/>
      <c r="AB1301" s="34"/>
      <c r="AC1301" s="34"/>
      <c r="AJ1301" s="34"/>
      <c r="AK1301" s="34"/>
      <c r="AR1301" s="34"/>
      <c r="AS1301" s="34"/>
    </row>
    <row r="1302" spans="4:45">
      <c r="D1302" s="34"/>
      <c r="E1302" s="34"/>
      <c r="L1302" s="34"/>
      <c r="M1302" s="34"/>
      <c r="T1302" s="34"/>
      <c r="U1302" s="34"/>
      <c r="AB1302" s="34"/>
      <c r="AC1302" s="34"/>
      <c r="AJ1302" s="34"/>
      <c r="AK1302" s="34"/>
      <c r="AR1302" s="34"/>
      <c r="AS1302" s="34"/>
    </row>
    <row r="1303" spans="4:45">
      <c r="D1303" s="34"/>
      <c r="E1303" s="34"/>
      <c r="L1303" s="34"/>
      <c r="M1303" s="34"/>
      <c r="T1303" s="34"/>
      <c r="U1303" s="34"/>
      <c r="AB1303" s="34"/>
      <c r="AC1303" s="34"/>
      <c r="AJ1303" s="34"/>
      <c r="AK1303" s="34"/>
    </row>
    <row r="1304" spans="4:45">
      <c r="D1304" s="34"/>
      <c r="E1304" s="34"/>
      <c r="L1304" s="34"/>
      <c r="M1304" s="34"/>
      <c r="T1304" s="34"/>
      <c r="U1304" s="34"/>
      <c r="AB1304" s="34"/>
      <c r="AC1304" s="34"/>
      <c r="AJ1304" s="34"/>
      <c r="AK1304" s="34"/>
    </row>
    <row r="1305" spans="4:45">
      <c r="D1305" s="34"/>
      <c r="E1305" s="34"/>
      <c r="L1305" s="34"/>
      <c r="M1305" s="34"/>
      <c r="T1305" s="34"/>
      <c r="U1305" s="34"/>
      <c r="AB1305" s="34"/>
      <c r="AC1305" s="34"/>
      <c r="AJ1305" s="34"/>
      <c r="AK1305" s="34"/>
    </row>
    <row r="1306" spans="4:45">
      <c r="D1306" s="34"/>
      <c r="E1306" s="34"/>
      <c r="L1306" s="34"/>
      <c r="M1306" s="34"/>
      <c r="T1306" s="34"/>
      <c r="U1306" s="34"/>
      <c r="AB1306" s="34"/>
      <c r="AC1306" s="34"/>
      <c r="AJ1306" s="34"/>
      <c r="AK1306" s="34"/>
    </row>
    <row r="1307" spans="4:45">
      <c r="D1307" s="34"/>
      <c r="E1307" s="34"/>
      <c r="L1307" s="34"/>
      <c r="M1307" s="34"/>
      <c r="T1307" s="34"/>
      <c r="U1307" s="34"/>
      <c r="AB1307" s="34"/>
      <c r="AC1307" s="34"/>
      <c r="AJ1307" s="34"/>
      <c r="AK1307" s="34"/>
    </row>
    <row r="1308" spans="4:45">
      <c r="D1308" s="34"/>
      <c r="E1308" s="34"/>
      <c r="L1308" s="34"/>
      <c r="M1308" s="34"/>
      <c r="T1308" s="34"/>
      <c r="U1308" s="34"/>
      <c r="AB1308" s="34"/>
      <c r="AC1308" s="34"/>
      <c r="AJ1308" s="34"/>
      <c r="AK1308" s="34"/>
    </row>
    <row r="1309" spans="4:45">
      <c r="D1309" s="34"/>
      <c r="E1309" s="34"/>
      <c r="L1309" s="34"/>
      <c r="M1309" s="34"/>
      <c r="T1309" s="34"/>
      <c r="U1309" s="34"/>
      <c r="AB1309" s="34"/>
      <c r="AC1309" s="34"/>
      <c r="AJ1309" s="34"/>
      <c r="AK1309" s="34"/>
    </row>
    <row r="1310" spans="4:45">
      <c r="D1310" s="34"/>
      <c r="E1310" s="34"/>
      <c r="L1310" s="34"/>
      <c r="M1310" s="34"/>
      <c r="T1310" s="34"/>
      <c r="U1310" s="34"/>
      <c r="AB1310" s="34"/>
      <c r="AC1310" s="34"/>
      <c r="AJ1310" s="34"/>
      <c r="AK1310" s="34"/>
    </row>
    <row r="1311" spans="4:45">
      <c r="D1311" s="34"/>
      <c r="E1311" s="34"/>
      <c r="L1311" s="34"/>
      <c r="M1311" s="34"/>
      <c r="T1311" s="34"/>
      <c r="U1311" s="34"/>
      <c r="AB1311" s="34"/>
      <c r="AC1311" s="34"/>
      <c r="AJ1311" s="34"/>
      <c r="AK1311" s="34"/>
    </row>
    <row r="1312" spans="4:45">
      <c r="D1312" s="34"/>
      <c r="E1312" s="34"/>
      <c r="L1312" s="34"/>
      <c r="M1312" s="34"/>
      <c r="T1312" s="34"/>
      <c r="U1312" s="34"/>
      <c r="AB1312" s="34"/>
      <c r="AC1312" s="34"/>
      <c r="AJ1312" s="34"/>
      <c r="AK1312" s="34"/>
    </row>
    <row r="1313" spans="4:37">
      <c r="D1313" s="34"/>
      <c r="E1313" s="34"/>
      <c r="L1313" s="34"/>
      <c r="M1313" s="34"/>
      <c r="T1313" s="34"/>
      <c r="U1313" s="34"/>
      <c r="AB1313" s="34"/>
      <c r="AC1313" s="34"/>
      <c r="AJ1313" s="34"/>
      <c r="AK1313" s="34"/>
    </row>
    <row r="1314" spans="4:37">
      <c r="D1314" s="34"/>
      <c r="E1314" s="34"/>
      <c r="L1314" s="34"/>
      <c r="M1314" s="34"/>
      <c r="T1314" s="34"/>
      <c r="U1314" s="34"/>
      <c r="AB1314" s="34"/>
      <c r="AC1314" s="34"/>
      <c r="AJ1314" s="34"/>
      <c r="AK1314" s="34"/>
    </row>
    <row r="1315" spans="4:37">
      <c r="D1315" s="34"/>
      <c r="E1315" s="34"/>
      <c r="L1315" s="34"/>
      <c r="M1315" s="34"/>
      <c r="T1315" s="34"/>
      <c r="U1315" s="34"/>
      <c r="AB1315" s="34"/>
      <c r="AC1315" s="34"/>
      <c r="AJ1315" s="34"/>
      <c r="AK1315" s="34"/>
    </row>
    <row r="1316" spans="4:37">
      <c r="D1316" s="34"/>
      <c r="E1316" s="34"/>
      <c r="L1316" s="34"/>
      <c r="M1316" s="34"/>
      <c r="T1316" s="34"/>
      <c r="U1316" s="34"/>
      <c r="AB1316" s="34"/>
      <c r="AC1316" s="34"/>
      <c r="AJ1316" s="34"/>
      <c r="AK1316" s="34"/>
    </row>
    <row r="1317" spans="4:37">
      <c r="D1317" s="34"/>
      <c r="E1317" s="34"/>
      <c r="L1317" s="34"/>
      <c r="M1317" s="34"/>
      <c r="T1317" s="34"/>
      <c r="U1317" s="34"/>
      <c r="AB1317" s="34"/>
      <c r="AC1317" s="34"/>
      <c r="AJ1317" s="34"/>
      <c r="AK1317" s="34"/>
    </row>
    <row r="1318" spans="4:37">
      <c r="D1318" s="34"/>
      <c r="E1318" s="34"/>
      <c r="L1318" s="34"/>
      <c r="M1318" s="34"/>
      <c r="T1318" s="34"/>
      <c r="U1318" s="34"/>
      <c r="AB1318" s="34"/>
      <c r="AC1318" s="34"/>
      <c r="AJ1318" s="34"/>
      <c r="AK1318" s="34"/>
    </row>
    <row r="1319" spans="4:37">
      <c r="D1319" s="34"/>
      <c r="E1319" s="34"/>
      <c r="L1319" s="34"/>
      <c r="M1319" s="34"/>
      <c r="T1319" s="34"/>
      <c r="U1319" s="34"/>
      <c r="AB1319" s="34"/>
      <c r="AC1319" s="34"/>
      <c r="AJ1319" s="34"/>
      <c r="AK1319" s="34"/>
    </row>
    <row r="1320" spans="4:37">
      <c r="D1320" s="34"/>
      <c r="E1320" s="34"/>
      <c r="L1320" s="34"/>
      <c r="M1320" s="34"/>
      <c r="T1320" s="34"/>
      <c r="U1320" s="34"/>
      <c r="AB1320" s="34"/>
      <c r="AC1320" s="34"/>
    </row>
    <row r="1321" spans="4:37">
      <c r="D1321" s="34"/>
      <c r="E1321" s="34"/>
      <c r="L1321" s="34"/>
      <c r="M1321" s="34"/>
      <c r="T1321" s="34"/>
      <c r="U1321" s="34"/>
      <c r="AB1321" s="34"/>
      <c r="AC1321" s="34"/>
    </row>
    <row r="1322" spans="4:37">
      <c r="D1322" s="34"/>
      <c r="E1322" s="34"/>
      <c r="L1322" s="34"/>
      <c r="M1322" s="34"/>
      <c r="T1322" s="34"/>
      <c r="U1322" s="34"/>
      <c r="AB1322" s="34"/>
      <c r="AC1322" s="34"/>
    </row>
    <row r="1323" spans="4:37">
      <c r="D1323" s="34"/>
      <c r="E1323" s="34"/>
      <c r="L1323" s="34"/>
      <c r="M1323" s="34"/>
      <c r="T1323" s="34"/>
      <c r="U1323" s="34"/>
      <c r="AB1323" s="34"/>
      <c r="AC1323" s="34"/>
    </row>
    <row r="1324" spans="4:37">
      <c r="D1324" s="34"/>
      <c r="E1324" s="34"/>
      <c r="L1324" s="34"/>
      <c r="M1324" s="34"/>
      <c r="T1324" s="34"/>
      <c r="U1324" s="34"/>
      <c r="AB1324" s="34"/>
      <c r="AC1324" s="34"/>
    </row>
    <row r="1325" spans="4:37">
      <c r="D1325" s="34"/>
      <c r="E1325" s="34"/>
      <c r="L1325" s="34"/>
      <c r="M1325" s="34"/>
      <c r="T1325" s="34"/>
      <c r="U1325" s="34"/>
      <c r="AB1325" s="34"/>
      <c r="AC1325" s="34"/>
    </row>
    <row r="1326" spans="4:37">
      <c r="D1326" s="34"/>
      <c r="E1326" s="34"/>
      <c r="L1326" s="34"/>
      <c r="M1326" s="34"/>
      <c r="T1326" s="34"/>
      <c r="U1326" s="34"/>
      <c r="AB1326" s="34"/>
      <c r="AC1326" s="34"/>
    </row>
    <row r="1327" spans="4:37">
      <c r="D1327" s="34"/>
      <c r="E1327" s="34"/>
      <c r="L1327" s="34"/>
      <c r="M1327" s="34"/>
      <c r="T1327" s="34"/>
      <c r="U1327" s="34"/>
      <c r="AB1327" s="34"/>
      <c r="AC1327" s="34"/>
    </row>
    <row r="1328" spans="4:37">
      <c r="D1328" s="34"/>
      <c r="E1328" s="34"/>
      <c r="L1328" s="34"/>
      <c r="M1328" s="34"/>
      <c r="T1328" s="34"/>
      <c r="U1328" s="34"/>
      <c r="AB1328" s="34"/>
      <c r="AC1328" s="34"/>
    </row>
    <row r="1329" spans="4:29">
      <c r="D1329" s="34"/>
      <c r="E1329" s="34"/>
      <c r="L1329" s="34"/>
      <c r="M1329" s="34"/>
      <c r="T1329" s="34"/>
      <c r="U1329" s="34"/>
      <c r="AB1329" s="34"/>
      <c r="AC1329" s="34"/>
    </row>
    <row r="1330" spans="4:29">
      <c r="D1330" s="34"/>
      <c r="E1330" s="34"/>
      <c r="L1330" s="34"/>
      <c r="M1330" s="34"/>
      <c r="T1330" s="34"/>
      <c r="U1330" s="34"/>
      <c r="AB1330" s="34"/>
      <c r="AC1330" s="34"/>
    </row>
    <row r="1331" spans="4:29">
      <c r="D1331" s="34"/>
      <c r="E1331" s="34"/>
      <c r="L1331" s="34"/>
      <c r="M1331" s="34"/>
      <c r="T1331" s="34"/>
      <c r="U1331" s="34"/>
      <c r="AB1331" s="34"/>
      <c r="AC1331" s="34"/>
    </row>
    <row r="1332" spans="4:29">
      <c r="D1332" s="34"/>
      <c r="E1332" s="34"/>
      <c r="L1332" s="34"/>
      <c r="M1332" s="34"/>
      <c r="T1332" s="34"/>
      <c r="U1332" s="34"/>
      <c r="AB1332" s="34"/>
      <c r="AC1332" s="34"/>
    </row>
    <row r="1333" spans="4:29">
      <c r="D1333" s="34"/>
      <c r="E1333" s="34"/>
      <c r="L1333" s="34"/>
      <c r="M1333" s="34"/>
      <c r="T1333" s="34"/>
      <c r="U1333" s="34"/>
      <c r="AB1333" s="34"/>
      <c r="AC1333" s="34"/>
    </row>
    <row r="1334" spans="4:29">
      <c r="D1334" s="34"/>
      <c r="E1334" s="34"/>
      <c r="L1334" s="34"/>
      <c r="M1334" s="34"/>
      <c r="T1334" s="34"/>
      <c r="U1334" s="34"/>
      <c r="AB1334" s="34"/>
      <c r="AC1334" s="34"/>
    </row>
    <row r="1335" spans="4:29">
      <c r="D1335" s="34"/>
      <c r="E1335" s="34"/>
      <c r="L1335" s="34"/>
      <c r="M1335" s="34"/>
      <c r="T1335" s="34"/>
      <c r="U1335" s="34"/>
      <c r="AB1335" s="34"/>
      <c r="AC1335" s="34"/>
    </row>
    <row r="1336" spans="4:29">
      <c r="D1336" s="34"/>
      <c r="E1336" s="34"/>
      <c r="L1336" s="34"/>
      <c r="M1336" s="34"/>
      <c r="T1336" s="34"/>
      <c r="U1336" s="34"/>
      <c r="AB1336" s="34"/>
      <c r="AC1336" s="34"/>
    </row>
    <row r="1337" spans="4:29">
      <c r="D1337" s="34"/>
      <c r="E1337" s="34"/>
      <c r="L1337" s="34"/>
      <c r="M1337" s="34"/>
      <c r="T1337" s="34"/>
      <c r="U1337" s="34"/>
    </row>
    <row r="1338" spans="4:29">
      <c r="D1338" s="34"/>
      <c r="E1338" s="34"/>
      <c r="L1338" s="34"/>
      <c r="M1338" s="34"/>
      <c r="T1338" s="34"/>
      <c r="U1338" s="34"/>
    </row>
    <row r="1339" spans="4:29">
      <c r="D1339" s="34"/>
      <c r="E1339" s="34"/>
      <c r="L1339" s="34"/>
      <c r="M1339" s="34"/>
      <c r="T1339" s="34"/>
      <c r="U1339" s="34"/>
    </row>
    <row r="1340" spans="4:29">
      <c r="D1340" s="34"/>
      <c r="E1340" s="34"/>
      <c r="L1340" s="34"/>
      <c r="M1340" s="34"/>
      <c r="T1340" s="34"/>
      <c r="U1340" s="34"/>
    </row>
    <row r="1341" spans="4:29">
      <c r="D1341" s="34"/>
      <c r="E1341" s="34"/>
      <c r="L1341" s="34"/>
      <c r="M1341" s="34"/>
      <c r="T1341" s="34"/>
      <c r="U1341" s="34"/>
    </row>
    <row r="1342" spans="4:29">
      <c r="D1342" s="34"/>
      <c r="E1342" s="34"/>
      <c r="L1342" s="34"/>
      <c r="M1342" s="34"/>
      <c r="T1342" s="34"/>
      <c r="U1342" s="34"/>
    </row>
    <row r="1343" spans="4:29">
      <c r="D1343" s="34"/>
      <c r="E1343" s="34"/>
      <c r="L1343" s="34"/>
      <c r="M1343" s="34"/>
      <c r="T1343" s="34"/>
      <c r="U1343" s="34"/>
    </row>
    <row r="1344" spans="4:29">
      <c r="D1344" s="34"/>
      <c r="E1344" s="34"/>
      <c r="L1344" s="34"/>
      <c r="M1344" s="34"/>
      <c r="T1344" s="34"/>
      <c r="U1344" s="34"/>
    </row>
    <row r="1345" spans="4:21">
      <c r="D1345" s="34"/>
      <c r="E1345" s="34"/>
      <c r="L1345" s="34"/>
      <c r="M1345" s="34"/>
      <c r="T1345" s="34"/>
      <c r="U1345" s="34"/>
    </row>
    <row r="1346" spans="4:21">
      <c r="D1346" s="34"/>
      <c r="E1346" s="34"/>
      <c r="L1346" s="34"/>
      <c r="M1346" s="34"/>
      <c r="T1346" s="34"/>
      <c r="U1346" s="34"/>
    </row>
    <row r="1347" spans="4:21">
      <c r="D1347" s="34"/>
      <c r="E1347" s="34"/>
      <c r="L1347" s="34"/>
      <c r="M1347" s="34"/>
      <c r="T1347" s="34"/>
      <c r="U1347" s="34"/>
    </row>
    <row r="1348" spans="4:21">
      <c r="D1348" s="34"/>
      <c r="E1348" s="34"/>
      <c r="L1348" s="34"/>
      <c r="M1348" s="34"/>
      <c r="T1348" s="34"/>
      <c r="U1348" s="34"/>
    </row>
    <row r="1349" spans="4:21">
      <c r="D1349" s="34"/>
      <c r="E1349" s="34"/>
      <c r="L1349" s="34"/>
      <c r="M1349" s="34"/>
      <c r="T1349" s="34"/>
      <c r="U1349" s="34"/>
    </row>
    <row r="1350" spans="4:21">
      <c r="D1350" s="34"/>
      <c r="E1350" s="34"/>
      <c r="L1350" s="34"/>
      <c r="M1350" s="34"/>
      <c r="T1350" s="34"/>
      <c r="U1350" s="34"/>
    </row>
    <row r="1351" spans="4:21">
      <c r="D1351" s="34"/>
      <c r="E1351" s="34"/>
      <c r="L1351" s="34"/>
      <c r="M1351" s="34"/>
      <c r="T1351" s="34"/>
      <c r="U1351" s="34"/>
    </row>
    <row r="1352" spans="4:21">
      <c r="D1352" s="34"/>
      <c r="E1352" s="34"/>
      <c r="L1352" s="34"/>
      <c r="M1352" s="34"/>
      <c r="T1352" s="34"/>
      <c r="U1352" s="34"/>
    </row>
    <row r="1353" spans="4:21">
      <c r="D1353" s="34"/>
      <c r="E1353" s="34"/>
      <c r="L1353" s="34"/>
      <c r="M1353" s="34"/>
      <c r="T1353" s="34"/>
      <c r="U1353" s="34"/>
    </row>
    <row r="1354" spans="4:21">
      <c r="D1354" s="34"/>
      <c r="E1354" s="34"/>
      <c r="L1354" s="34"/>
      <c r="M1354" s="34"/>
    </row>
    <row r="1355" spans="4:21">
      <c r="D1355" s="34"/>
      <c r="E1355" s="34"/>
      <c r="L1355" s="34"/>
      <c r="M1355" s="34"/>
    </row>
    <row r="1356" spans="4:21">
      <c r="D1356" s="34"/>
      <c r="E1356" s="34"/>
      <c r="L1356" s="34"/>
      <c r="M1356" s="34"/>
    </row>
    <row r="1357" spans="4:21">
      <c r="D1357" s="34"/>
      <c r="E1357" s="34"/>
      <c r="L1357" s="34"/>
      <c r="M1357" s="34"/>
    </row>
    <row r="1358" spans="4:21">
      <c r="D1358" s="34"/>
      <c r="E1358" s="34"/>
      <c r="L1358" s="34"/>
      <c r="M1358" s="34"/>
    </row>
    <row r="1359" spans="4:21">
      <c r="D1359" s="34"/>
      <c r="E1359" s="34"/>
      <c r="L1359" s="34"/>
      <c r="M1359" s="34"/>
    </row>
    <row r="1360" spans="4:21">
      <c r="D1360" s="34"/>
      <c r="E1360" s="34"/>
      <c r="L1360" s="34"/>
      <c r="M1360" s="34"/>
    </row>
    <row r="1361" spans="4:13">
      <c r="D1361" s="34"/>
      <c r="E1361" s="34"/>
      <c r="L1361" s="34"/>
      <c r="M1361" s="34"/>
    </row>
    <row r="1362" spans="4:13">
      <c r="D1362" s="34"/>
      <c r="E1362" s="34"/>
      <c r="L1362" s="34"/>
      <c r="M1362" s="34"/>
    </row>
    <row r="1363" spans="4:13">
      <c r="D1363" s="34"/>
      <c r="E1363" s="34"/>
      <c r="L1363" s="34"/>
      <c r="M1363" s="34"/>
    </row>
    <row r="1364" spans="4:13">
      <c r="D1364" s="34"/>
      <c r="E1364" s="34"/>
      <c r="L1364" s="34"/>
      <c r="M1364" s="34"/>
    </row>
    <row r="1365" spans="4:13">
      <c r="D1365" s="34"/>
      <c r="E1365" s="34"/>
      <c r="L1365" s="34"/>
      <c r="M1365" s="34"/>
    </row>
    <row r="1366" spans="4:13">
      <c r="D1366" s="34"/>
      <c r="E1366" s="34"/>
      <c r="L1366" s="34"/>
      <c r="M1366" s="34"/>
    </row>
    <row r="1367" spans="4:13">
      <c r="D1367" s="34"/>
      <c r="E1367" s="34"/>
      <c r="L1367" s="34"/>
      <c r="M1367" s="34"/>
    </row>
    <row r="1368" spans="4:13">
      <c r="D1368" s="34"/>
      <c r="E1368" s="34"/>
      <c r="L1368" s="34"/>
      <c r="M1368" s="34"/>
    </row>
    <row r="1369" spans="4:13">
      <c r="D1369" s="34"/>
      <c r="E1369" s="34"/>
      <c r="L1369" s="34"/>
      <c r="M1369" s="34"/>
    </row>
    <row r="1370" spans="4:13">
      <c r="D1370" s="34"/>
      <c r="E1370" s="34"/>
      <c r="L1370" s="34"/>
      <c r="M1370" s="34"/>
    </row>
    <row r="1371" spans="4:13">
      <c r="D1371" s="34"/>
      <c r="E1371" s="34"/>
    </row>
    <row r="1372" spans="4:13">
      <c r="D1372" s="34"/>
      <c r="E1372" s="34"/>
    </row>
    <row r="1373" spans="4:13">
      <c r="D1373" s="34"/>
      <c r="E1373" s="34"/>
    </row>
    <row r="1374" spans="4:13">
      <c r="D1374" s="34"/>
      <c r="E1374" s="34"/>
    </row>
    <row r="1375" spans="4:13">
      <c r="D1375" s="34"/>
      <c r="E1375" s="34"/>
    </row>
    <row r="1376" spans="4:13">
      <c r="D1376" s="34"/>
      <c r="E1376" s="34"/>
    </row>
    <row r="1377" spans="4:5">
      <c r="D1377" s="34"/>
      <c r="E1377" s="34"/>
    </row>
    <row r="1378" spans="4:5">
      <c r="D1378" s="34"/>
      <c r="E1378" s="34"/>
    </row>
    <row r="1379" spans="4:5">
      <c r="D1379" s="34"/>
      <c r="E1379" s="34"/>
    </row>
    <row r="1380" spans="4:5">
      <c r="D1380" s="34"/>
      <c r="E1380" s="34"/>
    </row>
    <row r="1381" spans="4:5">
      <c r="D1381" s="34"/>
      <c r="E1381" s="34"/>
    </row>
    <row r="1382" spans="4:5">
      <c r="D1382" s="34"/>
      <c r="E1382" s="34"/>
    </row>
    <row r="1383" spans="4:5">
      <c r="D1383" s="34"/>
      <c r="E1383" s="34"/>
    </row>
    <row r="1384" spans="4:5">
      <c r="D1384" s="34"/>
      <c r="E1384" s="34"/>
    </row>
    <row r="1385" spans="4:5">
      <c r="D1385" s="34"/>
      <c r="E1385" s="34"/>
    </row>
    <row r="1386" spans="4:5">
      <c r="D1386" s="34"/>
      <c r="E1386" s="34"/>
    </row>
    <row r="1387" spans="4:5">
      <c r="D1387" s="34"/>
      <c r="E1387" s="34"/>
    </row>
  </sheetData>
  <mergeCells count="1362">
    <mergeCell ref="BV4:BW4"/>
    <mergeCell ref="BX4:BY4"/>
    <mergeCell ref="BZ4:CA4"/>
    <mergeCell ref="BA1246:BA1262"/>
    <mergeCell ref="BA1263:BA1279"/>
    <mergeCell ref="BA957:BA973"/>
    <mergeCell ref="BA974:BA990"/>
    <mergeCell ref="BA991:BA1007"/>
    <mergeCell ref="BA1008:BA1024"/>
    <mergeCell ref="BA1025:BA1041"/>
    <mergeCell ref="BA1042:BA1058"/>
    <mergeCell ref="BA1059:BA1075"/>
    <mergeCell ref="BA1076:BA1092"/>
    <mergeCell ref="BA1093:BA1109"/>
    <mergeCell ref="BA1110:BA1126"/>
    <mergeCell ref="BA1127:BA1143"/>
    <mergeCell ref="BA1144:BA1160"/>
    <mergeCell ref="BA1161:BA1177"/>
    <mergeCell ref="BA1178:BA1194"/>
    <mergeCell ref="BA1195:BA1211"/>
    <mergeCell ref="BA1212:BA1228"/>
    <mergeCell ref="BA1229:BA1245"/>
    <mergeCell ref="BA668:BA684"/>
    <mergeCell ref="BA685:BA701"/>
    <mergeCell ref="BA702:BA718"/>
    <mergeCell ref="BA719:BA735"/>
    <mergeCell ref="BA736:BA752"/>
    <mergeCell ref="BA753:BA769"/>
    <mergeCell ref="BA770:BA786"/>
    <mergeCell ref="BA787:BA803"/>
    <mergeCell ref="BA804:BA820"/>
    <mergeCell ref="BA821:BA837"/>
    <mergeCell ref="BA838:BA854"/>
    <mergeCell ref="BA855:BA871"/>
    <mergeCell ref="BA872:BA888"/>
    <mergeCell ref="BA889:BA905"/>
    <mergeCell ref="BA906:BA922"/>
    <mergeCell ref="BA923:BA939"/>
    <mergeCell ref="BA940:BA956"/>
    <mergeCell ref="BA379:BA395"/>
    <mergeCell ref="BA396:BA412"/>
    <mergeCell ref="BA413:BA429"/>
    <mergeCell ref="BA430:BA446"/>
    <mergeCell ref="BA447:BA463"/>
    <mergeCell ref="BA464:BA480"/>
    <mergeCell ref="BA481:BA497"/>
    <mergeCell ref="BA498:BA514"/>
    <mergeCell ref="BA515:BA531"/>
    <mergeCell ref="BA532:BA548"/>
    <mergeCell ref="BA549:BA565"/>
    <mergeCell ref="BA566:BA582"/>
    <mergeCell ref="BA583:BA599"/>
    <mergeCell ref="BA600:BA616"/>
    <mergeCell ref="BA617:BA633"/>
    <mergeCell ref="BA634:BA650"/>
    <mergeCell ref="BA651:BA667"/>
    <mergeCell ref="AZ1127:AZ1143"/>
    <mergeCell ref="AZ1144:AZ1160"/>
    <mergeCell ref="AZ1161:AZ1177"/>
    <mergeCell ref="AZ1178:AZ1194"/>
    <mergeCell ref="AZ1195:AZ1211"/>
    <mergeCell ref="AZ1212:AZ1228"/>
    <mergeCell ref="AZ1229:AZ1245"/>
    <mergeCell ref="AZ1246:AZ1262"/>
    <mergeCell ref="AZ1263:AZ1279"/>
    <mergeCell ref="AZ3:BG3"/>
    <mergeCell ref="BA5:BA21"/>
    <mergeCell ref="BA22:BA38"/>
    <mergeCell ref="BA39:BA55"/>
    <mergeCell ref="BA56:BA72"/>
    <mergeCell ref="BA73:BA89"/>
    <mergeCell ref="BA90:BA106"/>
    <mergeCell ref="BA107:BA123"/>
    <mergeCell ref="BA124:BA140"/>
    <mergeCell ref="BA141:BA157"/>
    <mergeCell ref="BA158:BA174"/>
    <mergeCell ref="BA175:BA191"/>
    <mergeCell ref="BA192:BA208"/>
    <mergeCell ref="BA209:BA225"/>
    <mergeCell ref="BA226:BA242"/>
    <mergeCell ref="BA243:BA259"/>
    <mergeCell ref="BA260:BA276"/>
    <mergeCell ref="BA277:BA293"/>
    <mergeCell ref="BA294:BA310"/>
    <mergeCell ref="BA311:BA327"/>
    <mergeCell ref="BA328:BA344"/>
    <mergeCell ref="BA345:BA361"/>
    <mergeCell ref="BA362:BA378"/>
    <mergeCell ref="AZ838:AZ854"/>
    <mergeCell ref="AZ855:AZ871"/>
    <mergeCell ref="AZ872:AZ888"/>
    <mergeCell ref="AZ889:AZ905"/>
    <mergeCell ref="AZ906:AZ922"/>
    <mergeCell ref="AZ923:AZ939"/>
    <mergeCell ref="AZ940:AZ956"/>
    <mergeCell ref="AZ957:AZ973"/>
    <mergeCell ref="AZ974:AZ990"/>
    <mergeCell ref="AZ991:AZ1007"/>
    <mergeCell ref="AZ1008:AZ1024"/>
    <mergeCell ref="AZ1025:AZ1041"/>
    <mergeCell ref="AZ1042:AZ1058"/>
    <mergeCell ref="AZ1059:AZ1075"/>
    <mergeCell ref="AZ1076:AZ1092"/>
    <mergeCell ref="AZ1093:AZ1109"/>
    <mergeCell ref="AZ1110:AZ1126"/>
    <mergeCell ref="AZ549:AZ565"/>
    <mergeCell ref="AZ566:AZ582"/>
    <mergeCell ref="AZ583:AZ599"/>
    <mergeCell ref="AZ600:AZ616"/>
    <mergeCell ref="AZ617:AZ633"/>
    <mergeCell ref="AZ634:AZ650"/>
    <mergeCell ref="AZ651:AZ667"/>
    <mergeCell ref="AZ668:AZ684"/>
    <mergeCell ref="AZ685:AZ701"/>
    <mergeCell ref="AZ702:AZ718"/>
    <mergeCell ref="AZ719:AZ735"/>
    <mergeCell ref="AZ736:AZ752"/>
    <mergeCell ref="AZ753:AZ769"/>
    <mergeCell ref="AZ770:AZ786"/>
    <mergeCell ref="AZ787:AZ803"/>
    <mergeCell ref="AZ804:AZ820"/>
    <mergeCell ref="AZ821:AZ837"/>
    <mergeCell ref="AZ260:AZ276"/>
    <mergeCell ref="AZ277:AZ293"/>
    <mergeCell ref="AZ294:AZ310"/>
    <mergeCell ref="AZ311:AZ327"/>
    <mergeCell ref="AZ328:AZ344"/>
    <mergeCell ref="AZ345:AZ361"/>
    <mergeCell ref="AZ362:AZ378"/>
    <mergeCell ref="AZ379:AZ395"/>
    <mergeCell ref="AZ396:AZ412"/>
    <mergeCell ref="AZ413:AZ429"/>
    <mergeCell ref="AZ430:AZ446"/>
    <mergeCell ref="AZ447:AZ463"/>
    <mergeCell ref="AZ464:AZ480"/>
    <mergeCell ref="AZ481:AZ497"/>
    <mergeCell ref="AZ498:AZ514"/>
    <mergeCell ref="AZ515:AZ531"/>
    <mergeCell ref="AZ532:AZ548"/>
    <mergeCell ref="BH5:BH21"/>
    <mergeCell ref="BI5:BI21"/>
    <mergeCell ref="AZ5:AZ21"/>
    <mergeCell ref="AZ22:AZ38"/>
    <mergeCell ref="AZ39:AZ55"/>
    <mergeCell ref="AZ56:AZ72"/>
    <mergeCell ref="AZ73:AZ89"/>
    <mergeCell ref="AZ90:AZ106"/>
    <mergeCell ref="AZ107:AZ123"/>
    <mergeCell ref="AZ124:AZ140"/>
    <mergeCell ref="AZ141:AZ157"/>
    <mergeCell ref="AZ158:AZ174"/>
    <mergeCell ref="AZ175:AZ191"/>
    <mergeCell ref="AZ192:AZ208"/>
    <mergeCell ref="AZ209:AZ225"/>
    <mergeCell ref="AZ226:AZ242"/>
    <mergeCell ref="AZ243:AZ259"/>
    <mergeCell ref="BH158:BH174"/>
    <mergeCell ref="BI158:BI174"/>
    <mergeCell ref="BH175:BH191"/>
    <mergeCell ref="BI175:BI191"/>
    <mergeCell ref="BH192:BH208"/>
    <mergeCell ref="BI192:BI208"/>
    <mergeCell ref="BH107:BH123"/>
    <mergeCell ref="BI107:BI123"/>
    <mergeCell ref="BH124:BH140"/>
    <mergeCell ref="BI124:BI140"/>
    <mergeCell ref="BH141:BH157"/>
    <mergeCell ref="BI141:BI157"/>
    <mergeCell ref="BI39:BI55"/>
    <mergeCell ref="BH56:BH72"/>
    <mergeCell ref="BI56:BI72"/>
    <mergeCell ref="B1144:B1160"/>
    <mergeCell ref="B1161:B1177"/>
    <mergeCell ref="B1178:B1194"/>
    <mergeCell ref="B1195:B1211"/>
    <mergeCell ref="B1212:B1228"/>
    <mergeCell ref="B1229:B1245"/>
    <mergeCell ref="B1246:B1262"/>
    <mergeCell ref="B1263:C1279"/>
    <mergeCell ref="B855:B871"/>
    <mergeCell ref="B872:B888"/>
    <mergeCell ref="B889:B905"/>
    <mergeCell ref="B906:B922"/>
    <mergeCell ref="B923:B939"/>
    <mergeCell ref="B940:B956"/>
    <mergeCell ref="B957:B973"/>
    <mergeCell ref="B974:B990"/>
    <mergeCell ref="B991:B1007"/>
    <mergeCell ref="B1008:B1024"/>
    <mergeCell ref="B1025:B1041"/>
    <mergeCell ref="B1042:B1058"/>
    <mergeCell ref="B1059:B1075"/>
    <mergeCell ref="B1076:B1092"/>
    <mergeCell ref="B1093:B1109"/>
    <mergeCell ref="B1110:B1126"/>
    <mergeCell ref="B1127:B1143"/>
    <mergeCell ref="C855:C871"/>
    <mergeCell ref="C957:C973"/>
    <mergeCell ref="B566:B582"/>
    <mergeCell ref="B583:B599"/>
    <mergeCell ref="B600:B616"/>
    <mergeCell ref="B617:B633"/>
    <mergeCell ref="B634:B650"/>
    <mergeCell ref="B651:B667"/>
    <mergeCell ref="B668:B684"/>
    <mergeCell ref="B685:B701"/>
    <mergeCell ref="B702:B718"/>
    <mergeCell ref="B719:B735"/>
    <mergeCell ref="B736:B752"/>
    <mergeCell ref="B753:B769"/>
    <mergeCell ref="B770:B786"/>
    <mergeCell ref="B787:B803"/>
    <mergeCell ref="B804:B820"/>
    <mergeCell ref="B821:B837"/>
    <mergeCell ref="B838:B854"/>
    <mergeCell ref="B277:B293"/>
    <mergeCell ref="B294:B310"/>
    <mergeCell ref="B311:B327"/>
    <mergeCell ref="B328:B344"/>
    <mergeCell ref="B345:B361"/>
    <mergeCell ref="B362:B378"/>
    <mergeCell ref="B379:B395"/>
    <mergeCell ref="B396:B412"/>
    <mergeCell ref="B413:B429"/>
    <mergeCell ref="B430:B446"/>
    <mergeCell ref="B447:B463"/>
    <mergeCell ref="B464:B480"/>
    <mergeCell ref="B481:B497"/>
    <mergeCell ref="B498:B514"/>
    <mergeCell ref="B515:B531"/>
    <mergeCell ref="B532:B548"/>
    <mergeCell ref="B549:B565"/>
    <mergeCell ref="B3:B4"/>
    <mergeCell ref="B5:B21"/>
    <mergeCell ref="B22:B38"/>
    <mergeCell ref="B39:B55"/>
    <mergeCell ref="B56:B72"/>
    <mergeCell ref="B73:B89"/>
    <mergeCell ref="B90:B106"/>
    <mergeCell ref="B107:B123"/>
    <mergeCell ref="B124:B140"/>
    <mergeCell ref="B141:B157"/>
    <mergeCell ref="B158:B174"/>
    <mergeCell ref="B175:B191"/>
    <mergeCell ref="B192:B208"/>
    <mergeCell ref="B209:B225"/>
    <mergeCell ref="B226:B242"/>
    <mergeCell ref="B243:B259"/>
    <mergeCell ref="B260:B276"/>
    <mergeCell ref="C39:C55"/>
    <mergeCell ref="D39:D55"/>
    <mergeCell ref="E39:E55"/>
    <mergeCell ref="C56:C72"/>
    <mergeCell ref="D56:D72"/>
    <mergeCell ref="E56:E72"/>
    <mergeCell ref="C5:C21"/>
    <mergeCell ref="D5:D21"/>
    <mergeCell ref="E5:E21"/>
    <mergeCell ref="C22:C38"/>
    <mergeCell ref="D22:D38"/>
    <mergeCell ref="E22:E38"/>
    <mergeCell ref="C3:C4"/>
    <mergeCell ref="AR3:AY3"/>
    <mergeCell ref="AJ3:AQ3"/>
    <mergeCell ref="AB3:AI3"/>
    <mergeCell ref="T3:AA3"/>
    <mergeCell ref="AJ56:AJ72"/>
    <mergeCell ref="AK56:AK72"/>
    <mergeCell ref="AB5:AB21"/>
    <mergeCell ref="AC5:AC21"/>
    <mergeCell ref="AB22:AB38"/>
    <mergeCell ref="AC22:AC38"/>
    <mergeCell ref="AB39:AB55"/>
    <mergeCell ref="AC39:AC55"/>
    <mergeCell ref="AB56:AB72"/>
    <mergeCell ref="AC56:AC72"/>
    <mergeCell ref="L56:L72"/>
    <mergeCell ref="M56:M72"/>
    <mergeCell ref="C141:C157"/>
    <mergeCell ref="D141:D157"/>
    <mergeCell ref="E141:E157"/>
    <mergeCell ref="C158:C174"/>
    <mergeCell ref="D158:D174"/>
    <mergeCell ref="E158:E174"/>
    <mergeCell ref="C107:C123"/>
    <mergeCell ref="D107:D123"/>
    <mergeCell ref="E107:E123"/>
    <mergeCell ref="C124:C140"/>
    <mergeCell ref="D124:D140"/>
    <mergeCell ref="E124:E140"/>
    <mergeCell ref="C73:C89"/>
    <mergeCell ref="D73:D89"/>
    <mergeCell ref="E73:E89"/>
    <mergeCell ref="C90:C106"/>
    <mergeCell ref="D90:D106"/>
    <mergeCell ref="E90:E106"/>
    <mergeCell ref="C243:C259"/>
    <mergeCell ref="D243:D259"/>
    <mergeCell ref="E243:E259"/>
    <mergeCell ref="C260:C276"/>
    <mergeCell ref="D260:D276"/>
    <mergeCell ref="E260:E276"/>
    <mergeCell ref="C209:C225"/>
    <mergeCell ref="D209:D225"/>
    <mergeCell ref="E209:E225"/>
    <mergeCell ref="C226:C242"/>
    <mergeCell ref="D226:D242"/>
    <mergeCell ref="E226:E242"/>
    <mergeCell ref="C175:C191"/>
    <mergeCell ref="D175:D191"/>
    <mergeCell ref="E175:E191"/>
    <mergeCell ref="C192:C208"/>
    <mergeCell ref="D192:D208"/>
    <mergeCell ref="E192:E208"/>
    <mergeCell ref="C345:C361"/>
    <mergeCell ref="D345:D361"/>
    <mergeCell ref="E345:E361"/>
    <mergeCell ref="C362:C378"/>
    <mergeCell ref="D362:D378"/>
    <mergeCell ref="E362:E378"/>
    <mergeCell ref="C311:C327"/>
    <mergeCell ref="D311:D327"/>
    <mergeCell ref="E311:E327"/>
    <mergeCell ref="C328:C344"/>
    <mergeCell ref="D328:D344"/>
    <mergeCell ref="E328:E344"/>
    <mergeCell ref="C277:C293"/>
    <mergeCell ref="D277:D293"/>
    <mergeCell ref="E277:E293"/>
    <mergeCell ref="C294:C310"/>
    <mergeCell ref="D294:D310"/>
    <mergeCell ref="E294:E310"/>
    <mergeCell ref="C447:C463"/>
    <mergeCell ref="D447:D463"/>
    <mergeCell ref="E447:E463"/>
    <mergeCell ref="C464:C480"/>
    <mergeCell ref="D464:D480"/>
    <mergeCell ref="E464:E480"/>
    <mergeCell ref="C413:C429"/>
    <mergeCell ref="D413:D429"/>
    <mergeCell ref="E413:E429"/>
    <mergeCell ref="C430:C446"/>
    <mergeCell ref="D430:D446"/>
    <mergeCell ref="E430:E446"/>
    <mergeCell ref="C379:C395"/>
    <mergeCell ref="D379:D395"/>
    <mergeCell ref="E379:E395"/>
    <mergeCell ref="C396:C412"/>
    <mergeCell ref="D396:D412"/>
    <mergeCell ref="E396:E412"/>
    <mergeCell ref="C549:C565"/>
    <mergeCell ref="D549:D565"/>
    <mergeCell ref="E549:E565"/>
    <mergeCell ref="C566:C582"/>
    <mergeCell ref="D566:D582"/>
    <mergeCell ref="E566:E582"/>
    <mergeCell ref="C515:C531"/>
    <mergeCell ref="D515:D531"/>
    <mergeCell ref="E515:E531"/>
    <mergeCell ref="C532:C548"/>
    <mergeCell ref="D532:D548"/>
    <mergeCell ref="E532:E548"/>
    <mergeCell ref="C481:C497"/>
    <mergeCell ref="D481:D497"/>
    <mergeCell ref="E481:E497"/>
    <mergeCell ref="C498:C514"/>
    <mergeCell ref="D498:D514"/>
    <mergeCell ref="E498:E514"/>
    <mergeCell ref="C651:C667"/>
    <mergeCell ref="D651:D667"/>
    <mergeCell ref="E651:E667"/>
    <mergeCell ref="C668:C684"/>
    <mergeCell ref="D668:D684"/>
    <mergeCell ref="E668:E684"/>
    <mergeCell ref="C617:C633"/>
    <mergeCell ref="D617:D633"/>
    <mergeCell ref="E617:E633"/>
    <mergeCell ref="C634:C650"/>
    <mergeCell ref="D634:D650"/>
    <mergeCell ref="E634:E650"/>
    <mergeCell ref="C583:C599"/>
    <mergeCell ref="D583:D599"/>
    <mergeCell ref="E583:E599"/>
    <mergeCell ref="C600:C616"/>
    <mergeCell ref="D600:D616"/>
    <mergeCell ref="E600:E616"/>
    <mergeCell ref="C753:C769"/>
    <mergeCell ref="D753:D769"/>
    <mergeCell ref="E753:E769"/>
    <mergeCell ref="C770:C786"/>
    <mergeCell ref="D770:D786"/>
    <mergeCell ref="E770:E786"/>
    <mergeCell ref="C719:C735"/>
    <mergeCell ref="D719:D735"/>
    <mergeCell ref="E719:E735"/>
    <mergeCell ref="C736:C752"/>
    <mergeCell ref="D736:D752"/>
    <mergeCell ref="E736:E752"/>
    <mergeCell ref="C685:C701"/>
    <mergeCell ref="D685:D701"/>
    <mergeCell ref="E685:E701"/>
    <mergeCell ref="C702:C718"/>
    <mergeCell ref="D702:D718"/>
    <mergeCell ref="E702:E718"/>
    <mergeCell ref="D855:D871"/>
    <mergeCell ref="E855:E871"/>
    <mergeCell ref="C872:C888"/>
    <mergeCell ref="D872:D888"/>
    <mergeCell ref="E872:E888"/>
    <mergeCell ref="C821:C837"/>
    <mergeCell ref="D821:D837"/>
    <mergeCell ref="E821:E837"/>
    <mergeCell ref="C838:C854"/>
    <mergeCell ref="D838:D854"/>
    <mergeCell ref="E838:E854"/>
    <mergeCell ref="C787:C803"/>
    <mergeCell ref="D787:D803"/>
    <mergeCell ref="E787:E803"/>
    <mergeCell ref="C804:C820"/>
    <mergeCell ref="D804:D820"/>
    <mergeCell ref="E804:E820"/>
    <mergeCell ref="D957:D973"/>
    <mergeCell ref="E957:E973"/>
    <mergeCell ref="C974:C990"/>
    <mergeCell ref="D974:D990"/>
    <mergeCell ref="E974:E990"/>
    <mergeCell ref="C923:C939"/>
    <mergeCell ref="D923:D939"/>
    <mergeCell ref="E923:E939"/>
    <mergeCell ref="C940:C956"/>
    <mergeCell ref="D940:D956"/>
    <mergeCell ref="E940:E956"/>
    <mergeCell ref="C889:C905"/>
    <mergeCell ref="D889:D905"/>
    <mergeCell ref="E889:E905"/>
    <mergeCell ref="C906:C922"/>
    <mergeCell ref="D906:D922"/>
    <mergeCell ref="E906:E922"/>
    <mergeCell ref="E1110:E1126"/>
    <mergeCell ref="C1059:C1075"/>
    <mergeCell ref="D1059:D1075"/>
    <mergeCell ref="E1059:E1075"/>
    <mergeCell ref="C1076:C1092"/>
    <mergeCell ref="D1076:D1092"/>
    <mergeCell ref="E1076:E1092"/>
    <mergeCell ref="C1025:C1041"/>
    <mergeCell ref="D1025:D1041"/>
    <mergeCell ref="E1025:E1041"/>
    <mergeCell ref="C1042:C1058"/>
    <mergeCell ref="D1042:D1058"/>
    <mergeCell ref="E1042:E1058"/>
    <mergeCell ref="C991:C1007"/>
    <mergeCell ref="D991:D1007"/>
    <mergeCell ref="E991:E1007"/>
    <mergeCell ref="C1008:C1024"/>
    <mergeCell ref="D1008:D1024"/>
    <mergeCell ref="E1008:E1024"/>
    <mergeCell ref="D1263:D1279"/>
    <mergeCell ref="E1263:E1279"/>
    <mergeCell ref="D3:K3"/>
    <mergeCell ref="C1229:C1245"/>
    <mergeCell ref="D1229:D1245"/>
    <mergeCell ref="E1229:E1245"/>
    <mergeCell ref="C1246:C1262"/>
    <mergeCell ref="D1246:D1262"/>
    <mergeCell ref="E1246:E1262"/>
    <mergeCell ref="C1195:C1211"/>
    <mergeCell ref="D1195:D1211"/>
    <mergeCell ref="E1195:E1211"/>
    <mergeCell ref="C1212:C1228"/>
    <mergeCell ref="D1212:D1228"/>
    <mergeCell ref="E1212:E1228"/>
    <mergeCell ref="C1161:C1177"/>
    <mergeCell ref="D1161:D1177"/>
    <mergeCell ref="E1161:E1177"/>
    <mergeCell ref="C1178:C1194"/>
    <mergeCell ref="D1178:D1194"/>
    <mergeCell ref="E1178:E1194"/>
    <mergeCell ref="C1127:C1143"/>
    <mergeCell ref="D1127:D1143"/>
    <mergeCell ref="E1127:E1143"/>
    <mergeCell ref="C1144:C1160"/>
    <mergeCell ref="D1144:D1160"/>
    <mergeCell ref="E1144:E1160"/>
    <mergeCell ref="C1093:C1109"/>
    <mergeCell ref="D1093:D1109"/>
    <mergeCell ref="E1093:E1109"/>
    <mergeCell ref="C1110:C1126"/>
    <mergeCell ref="D1110:D1126"/>
    <mergeCell ref="BH73:BH89"/>
    <mergeCell ref="BI73:BI89"/>
    <mergeCell ref="BH90:BH106"/>
    <mergeCell ref="BI90:BI106"/>
    <mergeCell ref="BH311:BH327"/>
    <mergeCell ref="BI311:BI327"/>
    <mergeCell ref="BH328:BH344"/>
    <mergeCell ref="BI328:BI344"/>
    <mergeCell ref="BH345:BH361"/>
    <mergeCell ref="BI345:BI361"/>
    <mergeCell ref="BH260:BH276"/>
    <mergeCell ref="BI260:BI276"/>
    <mergeCell ref="BH277:BH293"/>
    <mergeCell ref="BI277:BI293"/>
    <mergeCell ref="BH294:BH310"/>
    <mergeCell ref="BI294:BI310"/>
    <mergeCell ref="BH209:BH225"/>
    <mergeCell ref="BI209:BI225"/>
    <mergeCell ref="BH226:BH242"/>
    <mergeCell ref="BI226:BI242"/>
    <mergeCell ref="BH243:BH259"/>
    <mergeCell ref="BI243:BI259"/>
    <mergeCell ref="BH464:BH480"/>
    <mergeCell ref="BI464:BI480"/>
    <mergeCell ref="BH481:BH497"/>
    <mergeCell ref="BI481:BI497"/>
    <mergeCell ref="BH498:BH514"/>
    <mergeCell ref="BI498:BI514"/>
    <mergeCell ref="BH413:BH429"/>
    <mergeCell ref="BI413:BI429"/>
    <mergeCell ref="BH430:BH446"/>
    <mergeCell ref="BI430:BI446"/>
    <mergeCell ref="BH447:BH463"/>
    <mergeCell ref="BI447:BI463"/>
    <mergeCell ref="BH362:BH378"/>
    <mergeCell ref="BI362:BI378"/>
    <mergeCell ref="BH379:BH395"/>
    <mergeCell ref="BI379:BI395"/>
    <mergeCell ref="BH396:BH412"/>
    <mergeCell ref="BI396:BI412"/>
    <mergeCell ref="BH617:BH633"/>
    <mergeCell ref="BI617:BI633"/>
    <mergeCell ref="BH634:BH650"/>
    <mergeCell ref="BI634:BI650"/>
    <mergeCell ref="BH651:BH667"/>
    <mergeCell ref="BI651:BI667"/>
    <mergeCell ref="BH566:BH582"/>
    <mergeCell ref="BI566:BI582"/>
    <mergeCell ref="BH583:BH599"/>
    <mergeCell ref="BI583:BI599"/>
    <mergeCell ref="BH600:BH616"/>
    <mergeCell ref="BI600:BI616"/>
    <mergeCell ref="BH515:BH531"/>
    <mergeCell ref="BI515:BI531"/>
    <mergeCell ref="BH532:BH548"/>
    <mergeCell ref="BI532:BI548"/>
    <mergeCell ref="BH549:BH565"/>
    <mergeCell ref="BI549:BI565"/>
    <mergeCell ref="BH770:BH786"/>
    <mergeCell ref="BI770:BI786"/>
    <mergeCell ref="BH787:BH803"/>
    <mergeCell ref="BI787:BI803"/>
    <mergeCell ref="BH804:BH820"/>
    <mergeCell ref="BI804:BI820"/>
    <mergeCell ref="BH719:BH735"/>
    <mergeCell ref="BI719:BI735"/>
    <mergeCell ref="BH736:BH752"/>
    <mergeCell ref="BI736:BI752"/>
    <mergeCell ref="BH753:BH769"/>
    <mergeCell ref="BI753:BI769"/>
    <mergeCell ref="BH668:BH684"/>
    <mergeCell ref="BI668:BI684"/>
    <mergeCell ref="BH685:BH701"/>
    <mergeCell ref="BI685:BI701"/>
    <mergeCell ref="BH702:BH718"/>
    <mergeCell ref="BI702:BI718"/>
    <mergeCell ref="BH923:BH939"/>
    <mergeCell ref="BI923:BI939"/>
    <mergeCell ref="BH940:BH956"/>
    <mergeCell ref="BI940:BI956"/>
    <mergeCell ref="BH957:BH973"/>
    <mergeCell ref="BI957:BI973"/>
    <mergeCell ref="BH872:BH888"/>
    <mergeCell ref="BI872:BI888"/>
    <mergeCell ref="BH889:BH905"/>
    <mergeCell ref="BI889:BI905"/>
    <mergeCell ref="BH906:BH922"/>
    <mergeCell ref="BI906:BI922"/>
    <mergeCell ref="BH821:BH837"/>
    <mergeCell ref="BI821:BI837"/>
    <mergeCell ref="BH838:BH854"/>
    <mergeCell ref="BI838:BI854"/>
    <mergeCell ref="BH855:BH871"/>
    <mergeCell ref="BI855:BI871"/>
    <mergeCell ref="BH1076:BH1092"/>
    <mergeCell ref="BI1076:BI1092"/>
    <mergeCell ref="BH1093:BH1109"/>
    <mergeCell ref="BI1093:BI1109"/>
    <mergeCell ref="BH1110:BH1126"/>
    <mergeCell ref="BI1110:BI1126"/>
    <mergeCell ref="BH1025:BH1041"/>
    <mergeCell ref="BI1025:BI1041"/>
    <mergeCell ref="BH1042:BH1058"/>
    <mergeCell ref="BI1042:BI1058"/>
    <mergeCell ref="BH1059:BH1075"/>
    <mergeCell ref="BI1059:BI1075"/>
    <mergeCell ref="BH974:BH990"/>
    <mergeCell ref="BI974:BI990"/>
    <mergeCell ref="BH991:BH1007"/>
    <mergeCell ref="BI991:BI1007"/>
    <mergeCell ref="BH1008:BH1024"/>
    <mergeCell ref="BI1008:BI1024"/>
    <mergeCell ref="BH1229:BH1245"/>
    <mergeCell ref="BI1229:BI1245"/>
    <mergeCell ref="BH1246:BH1262"/>
    <mergeCell ref="BI1246:BI1262"/>
    <mergeCell ref="BH1263:BH1279"/>
    <mergeCell ref="BI1263:BI1279"/>
    <mergeCell ref="BH1178:BH1194"/>
    <mergeCell ref="BI1178:BI1194"/>
    <mergeCell ref="BH1195:BH1211"/>
    <mergeCell ref="BI1195:BI1211"/>
    <mergeCell ref="BH1212:BH1228"/>
    <mergeCell ref="BI1212:BI1228"/>
    <mergeCell ref="BH1127:BH1143"/>
    <mergeCell ref="BI1127:BI1143"/>
    <mergeCell ref="BH1144:BH1160"/>
    <mergeCell ref="BI1144:BI1160"/>
    <mergeCell ref="BH1161:BH1177"/>
    <mergeCell ref="BI1161:BI1177"/>
    <mergeCell ref="AR107:AR123"/>
    <mergeCell ref="AS107:AS123"/>
    <mergeCell ref="AR124:AR140"/>
    <mergeCell ref="AS124:AS140"/>
    <mergeCell ref="AR141:AR157"/>
    <mergeCell ref="AS141:AS157"/>
    <mergeCell ref="AR56:AR72"/>
    <mergeCell ref="AS56:AS72"/>
    <mergeCell ref="AR73:AR89"/>
    <mergeCell ref="AS73:AS89"/>
    <mergeCell ref="AR90:AR106"/>
    <mergeCell ref="AS90:AS106"/>
    <mergeCell ref="AR5:AR21"/>
    <mergeCell ref="AS5:AS21"/>
    <mergeCell ref="AR22:AR38"/>
    <mergeCell ref="AS22:AS38"/>
    <mergeCell ref="AR39:AR55"/>
    <mergeCell ref="AS39:AS55"/>
    <mergeCell ref="AR260:AR276"/>
    <mergeCell ref="AS260:AS276"/>
    <mergeCell ref="AR277:AR293"/>
    <mergeCell ref="AS277:AS293"/>
    <mergeCell ref="AR294:AR310"/>
    <mergeCell ref="AS294:AS310"/>
    <mergeCell ref="AR209:AR225"/>
    <mergeCell ref="AS209:AS225"/>
    <mergeCell ref="AR226:AR242"/>
    <mergeCell ref="AS226:AS242"/>
    <mergeCell ref="AR243:AR259"/>
    <mergeCell ref="AS243:AS259"/>
    <mergeCell ref="AR158:AR174"/>
    <mergeCell ref="AS158:AS174"/>
    <mergeCell ref="AR175:AR191"/>
    <mergeCell ref="AS175:AS191"/>
    <mergeCell ref="AR192:AR208"/>
    <mergeCell ref="AS192:AS208"/>
    <mergeCell ref="AR413:AR429"/>
    <mergeCell ref="AS413:AS429"/>
    <mergeCell ref="AR430:AR446"/>
    <mergeCell ref="AS430:AS446"/>
    <mergeCell ref="AR447:AR463"/>
    <mergeCell ref="AS447:AS463"/>
    <mergeCell ref="AR362:AR378"/>
    <mergeCell ref="AS362:AS378"/>
    <mergeCell ref="AR379:AR395"/>
    <mergeCell ref="AS379:AS395"/>
    <mergeCell ref="AR396:AR412"/>
    <mergeCell ref="AS396:AS412"/>
    <mergeCell ref="AR311:AR327"/>
    <mergeCell ref="AS311:AS327"/>
    <mergeCell ref="AR328:AR344"/>
    <mergeCell ref="AS328:AS344"/>
    <mergeCell ref="AR345:AR361"/>
    <mergeCell ref="AS345:AS361"/>
    <mergeCell ref="AR566:AR582"/>
    <mergeCell ref="AS566:AS582"/>
    <mergeCell ref="AR583:AR599"/>
    <mergeCell ref="AS583:AS599"/>
    <mergeCell ref="AR600:AR616"/>
    <mergeCell ref="AS600:AS616"/>
    <mergeCell ref="AR515:AR531"/>
    <mergeCell ref="AS515:AS531"/>
    <mergeCell ref="AR532:AR548"/>
    <mergeCell ref="AS532:AS548"/>
    <mergeCell ref="AR549:AR565"/>
    <mergeCell ref="AS549:AS565"/>
    <mergeCell ref="AR464:AR480"/>
    <mergeCell ref="AS464:AS480"/>
    <mergeCell ref="AR481:AR497"/>
    <mergeCell ref="AS481:AS497"/>
    <mergeCell ref="AR498:AR514"/>
    <mergeCell ref="AS498:AS514"/>
    <mergeCell ref="AR719:AR735"/>
    <mergeCell ref="AS719:AS735"/>
    <mergeCell ref="AR736:AR752"/>
    <mergeCell ref="AS736:AS752"/>
    <mergeCell ref="AR753:AR769"/>
    <mergeCell ref="AS753:AS769"/>
    <mergeCell ref="AR668:AR684"/>
    <mergeCell ref="AS668:AS684"/>
    <mergeCell ref="AR685:AR701"/>
    <mergeCell ref="AS685:AS701"/>
    <mergeCell ref="AR702:AR718"/>
    <mergeCell ref="AS702:AS718"/>
    <mergeCell ref="AR617:AR633"/>
    <mergeCell ref="AS617:AS633"/>
    <mergeCell ref="AR634:AR650"/>
    <mergeCell ref="AS634:AS650"/>
    <mergeCell ref="AR651:AR667"/>
    <mergeCell ref="AS651:AS667"/>
    <mergeCell ref="AR872:AR888"/>
    <mergeCell ref="AS872:AS888"/>
    <mergeCell ref="AR889:AR905"/>
    <mergeCell ref="AS889:AS905"/>
    <mergeCell ref="AR906:AR922"/>
    <mergeCell ref="AS906:AS922"/>
    <mergeCell ref="AR821:AR837"/>
    <mergeCell ref="AS821:AS837"/>
    <mergeCell ref="AR838:AR854"/>
    <mergeCell ref="AS838:AS854"/>
    <mergeCell ref="AR855:AR871"/>
    <mergeCell ref="AS855:AS871"/>
    <mergeCell ref="AR770:AR786"/>
    <mergeCell ref="AS770:AS786"/>
    <mergeCell ref="AR787:AR803"/>
    <mergeCell ref="AS787:AS803"/>
    <mergeCell ref="AR804:AR820"/>
    <mergeCell ref="AS804:AS820"/>
    <mergeCell ref="AR1093:AR1109"/>
    <mergeCell ref="AS1093:AS1109"/>
    <mergeCell ref="AR1110:AR1126"/>
    <mergeCell ref="AS1110:AS1126"/>
    <mergeCell ref="AR1025:AR1041"/>
    <mergeCell ref="AS1025:AS1041"/>
    <mergeCell ref="AR1042:AR1058"/>
    <mergeCell ref="AS1042:AS1058"/>
    <mergeCell ref="AR1059:AR1075"/>
    <mergeCell ref="AS1059:AS1075"/>
    <mergeCell ref="AR974:AR990"/>
    <mergeCell ref="AS974:AS990"/>
    <mergeCell ref="AR991:AR1007"/>
    <mergeCell ref="AS991:AS1007"/>
    <mergeCell ref="AR1008:AR1024"/>
    <mergeCell ref="AS1008:AS1024"/>
    <mergeCell ref="AR923:AR939"/>
    <mergeCell ref="AS923:AS939"/>
    <mergeCell ref="AR940:AR956"/>
    <mergeCell ref="AS940:AS956"/>
    <mergeCell ref="AR957:AR973"/>
    <mergeCell ref="AS957:AS973"/>
    <mergeCell ref="AJ73:AJ89"/>
    <mergeCell ref="AK73:AK89"/>
    <mergeCell ref="AJ90:AJ106"/>
    <mergeCell ref="AK90:AK106"/>
    <mergeCell ref="AJ5:AJ21"/>
    <mergeCell ref="AK5:AK21"/>
    <mergeCell ref="AJ22:AJ38"/>
    <mergeCell ref="AK22:AK38"/>
    <mergeCell ref="AJ39:AJ55"/>
    <mergeCell ref="AK39:AK55"/>
    <mergeCell ref="AR1229:AR1245"/>
    <mergeCell ref="AS1229:AS1245"/>
    <mergeCell ref="AR1246:AR1262"/>
    <mergeCell ref="AS1246:AS1262"/>
    <mergeCell ref="AR1263:AR1279"/>
    <mergeCell ref="AS1263:AS1279"/>
    <mergeCell ref="AR1178:AR1194"/>
    <mergeCell ref="AS1178:AS1194"/>
    <mergeCell ref="AR1195:AR1211"/>
    <mergeCell ref="AS1195:AS1211"/>
    <mergeCell ref="AR1212:AR1228"/>
    <mergeCell ref="AS1212:AS1228"/>
    <mergeCell ref="AR1127:AR1143"/>
    <mergeCell ref="AS1127:AS1143"/>
    <mergeCell ref="AR1144:AR1160"/>
    <mergeCell ref="AS1144:AS1160"/>
    <mergeCell ref="AR1161:AR1177"/>
    <mergeCell ref="AS1161:AS1177"/>
    <mergeCell ref="AR1076:AR1092"/>
    <mergeCell ref="AS1076:AS1092"/>
    <mergeCell ref="AJ209:AJ225"/>
    <mergeCell ref="AK209:AK225"/>
    <mergeCell ref="AJ226:AJ242"/>
    <mergeCell ref="AK226:AK242"/>
    <mergeCell ref="AJ243:AJ259"/>
    <mergeCell ref="AK243:AK259"/>
    <mergeCell ref="AJ158:AJ174"/>
    <mergeCell ref="AK158:AK174"/>
    <mergeCell ref="AJ175:AJ191"/>
    <mergeCell ref="AK175:AK191"/>
    <mergeCell ref="AJ192:AJ208"/>
    <mergeCell ref="AK192:AK208"/>
    <mergeCell ref="AJ107:AJ123"/>
    <mergeCell ref="AK107:AK123"/>
    <mergeCell ref="AJ124:AJ140"/>
    <mergeCell ref="AK124:AK140"/>
    <mergeCell ref="AJ141:AJ157"/>
    <mergeCell ref="AK141:AK157"/>
    <mergeCell ref="AJ362:AJ378"/>
    <mergeCell ref="AK362:AK378"/>
    <mergeCell ref="AJ379:AJ395"/>
    <mergeCell ref="AK379:AK395"/>
    <mergeCell ref="AJ396:AJ412"/>
    <mergeCell ref="AK396:AK412"/>
    <mergeCell ref="AJ311:AJ327"/>
    <mergeCell ref="AK311:AK327"/>
    <mergeCell ref="AJ328:AJ344"/>
    <mergeCell ref="AK328:AK344"/>
    <mergeCell ref="AJ345:AJ361"/>
    <mergeCell ref="AK345:AK361"/>
    <mergeCell ref="AJ260:AJ276"/>
    <mergeCell ref="AK260:AK276"/>
    <mergeCell ref="AJ277:AJ293"/>
    <mergeCell ref="AK277:AK293"/>
    <mergeCell ref="AJ294:AJ310"/>
    <mergeCell ref="AK294:AK310"/>
    <mergeCell ref="AJ515:AJ531"/>
    <mergeCell ref="AK515:AK531"/>
    <mergeCell ref="AJ532:AJ548"/>
    <mergeCell ref="AK532:AK548"/>
    <mergeCell ref="AJ549:AJ565"/>
    <mergeCell ref="AK549:AK565"/>
    <mergeCell ref="AJ464:AJ480"/>
    <mergeCell ref="AK464:AK480"/>
    <mergeCell ref="AJ481:AJ497"/>
    <mergeCell ref="AK481:AK497"/>
    <mergeCell ref="AJ498:AJ514"/>
    <mergeCell ref="AK498:AK514"/>
    <mergeCell ref="AJ413:AJ429"/>
    <mergeCell ref="AK413:AK429"/>
    <mergeCell ref="AJ430:AJ446"/>
    <mergeCell ref="AK430:AK446"/>
    <mergeCell ref="AJ447:AJ463"/>
    <mergeCell ref="AK447:AK463"/>
    <mergeCell ref="AJ668:AJ684"/>
    <mergeCell ref="AK668:AK684"/>
    <mergeCell ref="AJ685:AJ701"/>
    <mergeCell ref="AK685:AK701"/>
    <mergeCell ref="AJ702:AJ718"/>
    <mergeCell ref="AK702:AK718"/>
    <mergeCell ref="AJ617:AJ633"/>
    <mergeCell ref="AK617:AK633"/>
    <mergeCell ref="AJ634:AJ650"/>
    <mergeCell ref="AK634:AK650"/>
    <mergeCell ref="AJ651:AJ667"/>
    <mergeCell ref="AK651:AK667"/>
    <mergeCell ref="AJ566:AJ582"/>
    <mergeCell ref="AK566:AK582"/>
    <mergeCell ref="AJ583:AJ599"/>
    <mergeCell ref="AK583:AK599"/>
    <mergeCell ref="AJ600:AJ616"/>
    <mergeCell ref="AK600:AK616"/>
    <mergeCell ref="AJ821:AJ837"/>
    <mergeCell ref="AK821:AK837"/>
    <mergeCell ref="AJ838:AJ854"/>
    <mergeCell ref="AK838:AK854"/>
    <mergeCell ref="AJ855:AJ871"/>
    <mergeCell ref="AK855:AK871"/>
    <mergeCell ref="AJ770:AJ786"/>
    <mergeCell ref="AK770:AK786"/>
    <mergeCell ref="AJ787:AJ803"/>
    <mergeCell ref="AK787:AK803"/>
    <mergeCell ref="AJ804:AJ820"/>
    <mergeCell ref="AK804:AK820"/>
    <mergeCell ref="AJ719:AJ735"/>
    <mergeCell ref="AK719:AK735"/>
    <mergeCell ref="AJ736:AJ752"/>
    <mergeCell ref="AK736:AK752"/>
    <mergeCell ref="AJ753:AJ769"/>
    <mergeCell ref="AK753:AK769"/>
    <mergeCell ref="AJ1042:AJ1058"/>
    <mergeCell ref="AK1042:AK1058"/>
    <mergeCell ref="AJ1059:AJ1075"/>
    <mergeCell ref="AK1059:AK1075"/>
    <mergeCell ref="AJ974:AJ990"/>
    <mergeCell ref="AK974:AK990"/>
    <mergeCell ref="AJ991:AJ1007"/>
    <mergeCell ref="AK991:AK1007"/>
    <mergeCell ref="AJ1008:AJ1024"/>
    <mergeCell ref="AK1008:AK1024"/>
    <mergeCell ref="AJ923:AJ939"/>
    <mergeCell ref="AK923:AK939"/>
    <mergeCell ref="AJ940:AJ956"/>
    <mergeCell ref="AK940:AK956"/>
    <mergeCell ref="AJ957:AJ973"/>
    <mergeCell ref="AK957:AK973"/>
    <mergeCell ref="AJ872:AJ888"/>
    <mergeCell ref="AK872:AK888"/>
    <mergeCell ref="AJ889:AJ905"/>
    <mergeCell ref="AK889:AK905"/>
    <mergeCell ref="AJ906:AJ922"/>
    <mergeCell ref="AK906:AK922"/>
    <mergeCell ref="AJ1229:AJ1245"/>
    <mergeCell ref="AK1229:AK1245"/>
    <mergeCell ref="AJ1246:AJ1262"/>
    <mergeCell ref="AK1246:AK1262"/>
    <mergeCell ref="AJ1263:AJ1279"/>
    <mergeCell ref="AK1263:AK1279"/>
    <mergeCell ref="AJ1178:AJ1194"/>
    <mergeCell ref="AK1178:AK1194"/>
    <mergeCell ref="AJ1195:AJ1211"/>
    <mergeCell ref="AK1195:AK1211"/>
    <mergeCell ref="AJ1212:AJ1228"/>
    <mergeCell ref="AK1212:AK1228"/>
    <mergeCell ref="AJ1127:AJ1143"/>
    <mergeCell ref="AK1127:AK1143"/>
    <mergeCell ref="AJ1144:AJ1160"/>
    <mergeCell ref="AK1144:AK1160"/>
    <mergeCell ref="AJ1161:AJ1177"/>
    <mergeCell ref="AK1161:AK1177"/>
    <mergeCell ref="AJ1076:AJ1092"/>
    <mergeCell ref="AK1076:AK1092"/>
    <mergeCell ref="AJ1093:AJ1109"/>
    <mergeCell ref="AK1093:AK1109"/>
    <mergeCell ref="AJ1110:AJ1126"/>
    <mergeCell ref="AK1110:AK1126"/>
    <mergeCell ref="AJ1025:AJ1041"/>
    <mergeCell ref="AK1025:AK1041"/>
    <mergeCell ref="AB158:AB174"/>
    <mergeCell ref="AC158:AC174"/>
    <mergeCell ref="AB175:AB191"/>
    <mergeCell ref="AC175:AC191"/>
    <mergeCell ref="AB192:AB208"/>
    <mergeCell ref="AC192:AC208"/>
    <mergeCell ref="AB107:AB123"/>
    <mergeCell ref="AC107:AC123"/>
    <mergeCell ref="AB124:AB140"/>
    <mergeCell ref="AC124:AC140"/>
    <mergeCell ref="AB141:AB157"/>
    <mergeCell ref="AC141:AC157"/>
    <mergeCell ref="AB464:AB480"/>
    <mergeCell ref="AC464:AC480"/>
    <mergeCell ref="AB481:AB497"/>
    <mergeCell ref="AC481:AC497"/>
    <mergeCell ref="AB498:AB514"/>
    <mergeCell ref="AC498:AC514"/>
    <mergeCell ref="AB413:AB429"/>
    <mergeCell ref="AC413:AC429"/>
    <mergeCell ref="AB430:AB446"/>
    <mergeCell ref="AC430:AC446"/>
    <mergeCell ref="AB447:AB463"/>
    <mergeCell ref="AC447:AC463"/>
    <mergeCell ref="AB73:AB89"/>
    <mergeCell ref="AC73:AC89"/>
    <mergeCell ref="AB90:AB106"/>
    <mergeCell ref="AC90:AC106"/>
    <mergeCell ref="AB311:AB327"/>
    <mergeCell ref="AC311:AC327"/>
    <mergeCell ref="AB328:AB344"/>
    <mergeCell ref="AC328:AC344"/>
    <mergeCell ref="AB345:AB361"/>
    <mergeCell ref="AC345:AC361"/>
    <mergeCell ref="AB260:AB276"/>
    <mergeCell ref="AC260:AC276"/>
    <mergeCell ref="AB277:AB293"/>
    <mergeCell ref="AC277:AC293"/>
    <mergeCell ref="AB294:AB310"/>
    <mergeCell ref="AC294:AC310"/>
    <mergeCell ref="AB209:AB225"/>
    <mergeCell ref="AC209:AC225"/>
    <mergeCell ref="AB226:AB242"/>
    <mergeCell ref="AC226:AC242"/>
    <mergeCell ref="AB243:AB259"/>
    <mergeCell ref="AC243:AC259"/>
    <mergeCell ref="AB362:AB378"/>
    <mergeCell ref="AC362:AC378"/>
    <mergeCell ref="AB379:AB395"/>
    <mergeCell ref="AC379:AC395"/>
    <mergeCell ref="AB396:AB412"/>
    <mergeCell ref="AC396:AC412"/>
    <mergeCell ref="AB617:AB633"/>
    <mergeCell ref="AC617:AC633"/>
    <mergeCell ref="AB634:AB650"/>
    <mergeCell ref="AC634:AC650"/>
    <mergeCell ref="AB651:AB667"/>
    <mergeCell ref="AC651:AC667"/>
    <mergeCell ref="AB566:AB582"/>
    <mergeCell ref="AC566:AC582"/>
    <mergeCell ref="AB583:AB599"/>
    <mergeCell ref="AC583:AC599"/>
    <mergeCell ref="AB600:AB616"/>
    <mergeCell ref="AC600:AC616"/>
    <mergeCell ref="AB515:AB531"/>
    <mergeCell ref="AC515:AC531"/>
    <mergeCell ref="AB532:AB548"/>
    <mergeCell ref="AC532:AC548"/>
    <mergeCell ref="AB549:AB565"/>
    <mergeCell ref="AC549:AC565"/>
    <mergeCell ref="AB770:AB786"/>
    <mergeCell ref="AC770:AC786"/>
    <mergeCell ref="AB787:AB803"/>
    <mergeCell ref="AC787:AC803"/>
    <mergeCell ref="AB804:AB820"/>
    <mergeCell ref="AC804:AC820"/>
    <mergeCell ref="AB719:AB735"/>
    <mergeCell ref="AC719:AC735"/>
    <mergeCell ref="AB736:AB752"/>
    <mergeCell ref="AC736:AC752"/>
    <mergeCell ref="AB753:AB769"/>
    <mergeCell ref="AC753:AC769"/>
    <mergeCell ref="AB668:AB684"/>
    <mergeCell ref="AC668:AC684"/>
    <mergeCell ref="AB685:AB701"/>
    <mergeCell ref="AC685:AC701"/>
    <mergeCell ref="AB702:AB718"/>
    <mergeCell ref="AC702:AC718"/>
    <mergeCell ref="AB923:AB939"/>
    <mergeCell ref="AC923:AC939"/>
    <mergeCell ref="AB940:AB956"/>
    <mergeCell ref="AC940:AC956"/>
    <mergeCell ref="AB957:AB973"/>
    <mergeCell ref="AC957:AC973"/>
    <mergeCell ref="AB872:AB888"/>
    <mergeCell ref="AC872:AC888"/>
    <mergeCell ref="AB889:AB905"/>
    <mergeCell ref="AC889:AC905"/>
    <mergeCell ref="AB906:AB922"/>
    <mergeCell ref="AC906:AC922"/>
    <mergeCell ref="AB821:AB837"/>
    <mergeCell ref="AC821:AC837"/>
    <mergeCell ref="AB838:AB854"/>
    <mergeCell ref="AC838:AC854"/>
    <mergeCell ref="AB855:AB871"/>
    <mergeCell ref="AC855:AC871"/>
    <mergeCell ref="AB1076:AB1092"/>
    <mergeCell ref="AC1076:AC1092"/>
    <mergeCell ref="AB1093:AB1109"/>
    <mergeCell ref="AC1093:AC1109"/>
    <mergeCell ref="AB1110:AB1126"/>
    <mergeCell ref="AC1110:AC1126"/>
    <mergeCell ref="AB1025:AB1041"/>
    <mergeCell ref="AC1025:AC1041"/>
    <mergeCell ref="AB1042:AB1058"/>
    <mergeCell ref="AC1042:AC1058"/>
    <mergeCell ref="AB1059:AB1075"/>
    <mergeCell ref="AC1059:AC1075"/>
    <mergeCell ref="AB974:AB990"/>
    <mergeCell ref="AC974:AC990"/>
    <mergeCell ref="AB991:AB1007"/>
    <mergeCell ref="AC991:AC1007"/>
    <mergeCell ref="AB1008:AB1024"/>
    <mergeCell ref="AC1008:AC1024"/>
    <mergeCell ref="AB1229:AB1245"/>
    <mergeCell ref="AC1229:AC1245"/>
    <mergeCell ref="AB1246:AB1262"/>
    <mergeCell ref="AC1246:AC1262"/>
    <mergeCell ref="AB1263:AB1279"/>
    <mergeCell ref="AC1263:AC1279"/>
    <mergeCell ref="AB1178:AB1194"/>
    <mergeCell ref="AC1178:AC1194"/>
    <mergeCell ref="AB1195:AB1211"/>
    <mergeCell ref="AC1195:AC1211"/>
    <mergeCell ref="AB1212:AB1228"/>
    <mergeCell ref="AC1212:AC1228"/>
    <mergeCell ref="AB1127:AB1143"/>
    <mergeCell ref="AC1127:AC1143"/>
    <mergeCell ref="AB1144:AB1160"/>
    <mergeCell ref="AC1144:AC1160"/>
    <mergeCell ref="AB1161:AB1177"/>
    <mergeCell ref="AC1161:AC1177"/>
    <mergeCell ref="T107:T123"/>
    <mergeCell ref="U107:U123"/>
    <mergeCell ref="T124:T140"/>
    <mergeCell ref="U124:U140"/>
    <mergeCell ref="T141:T157"/>
    <mergeCell ref="U141:U157"/>
    <mergeCell ref="T56:T72"/>
    <mergeCell ref="U56:U72"/>
    <mergeCell ref="T73:T89"/>
    <mergeCell ref="U73:U89"/>
    <mergeCell ref="T90:T106"/>
    <mergeCell ref="U90:U106"/>
    <mergeCell ref="T5:T21"/>
    <mergeCell ref="U5:U21"/>
    <mergeCell ref="T22:T38"/>
    <mergeCell ref="U22:U38"/>
    <mergeCell ref="T39:T55"/>
    <mergeCell ref="U39:U55"/>
    <mergeCell ref="T260:T276"/>
    <mergeCell ref="U260:U276"/>
    <mergeCell ref="T277:T293"/>
    <mergeCell ref="U277:U293"/>
    <mergeCell ref="T294:T310"/>
    <mergeCell ref="U294:U310"/>
    <mergeCell ref="T209:T225"/>
    <mergeCell ref="U209:U225"/>
    <mergeCell ref="T226:T242"/>
    <mergeCell ref="U226:U242"/>
    <mergeCell ref="T243:T259"/>
    <mergeCell ref="U243:U259"/>
    <mergeCell ref="T158:T174"/>
    <mergeCell ref="U158:U174"/>
    <mergeCell ref="T175:T191"/>
    <mergeCell ref="U175:U191"/>
    <mergeCell ref="T192:T208"/>
    <mergeCell ref="U192:U208"/>
    <mergeCell ref="T413:T429"/>
    <mergeCell ref="U413:U429"/>
    <mergeCell ref="T430:T446"/>
    <mergeCell ref="U430:U446"/>
    <mergeCell ref="T447:T463"/>
    <mergeCell ref="U447:U463"/>
    <mergeCell ref="T362:T378"/>
    <mergeCell ref="U362:U378"/>
    <mergeCell ref="T379:T395"/>
    <mergeCell ref="U379:U395"/>
    <mergeCell ref="T396:T412"/>
    <mergeCell ref="U396:U412"/>
    <mergeCell ref="T311:T327"/>
    <mergeCell ref="U311:U327"/>
    <mergeCell ref="T328:T344"/>
    <mergeCell ref="U328:U344"/>
    <mergeCell ref="T345:T361"/>
    <mergeCell ref="U345:U361"/>
    <mergeCell ref="T566:T582"/>
    <mergeCell ref="U566:U582"/>
    <mergeCell ref="T583:T599"/>
    <mergeCell ref="U583:U599"/>
    <mergeCell ref="T600:T616"/>
    <mergeCell ref="U600:U616"/>
    <mergeCell ref="T515:T531"/>
    <mergeCell ref="U515:U531"/>
    <mergeCell ref="T532:T548"/>
    <mergeCell ref="U532:U548"/>
    <mergeCell ref="T549:T565"/>
    <mergeCell ref="U549:U565"/>
    <mergeCell ref="T464:T480"/>
    <mergeCell ref="U464:U480"/>
    <mergeCell ref="T481:T497"/>
    <mergeCell ref="U481:U497"/>
    <mergeCell ref="T498:T514"/>
    <mergeCell ref="U498:U514"/>
    <mergeCell ref="T719:T735"/>
    <mergeCell ref="U719:U735"/>
    <mergeCell ref="T736:T752"/>
    <mergeCell ref="U736:U752"/>
    <mergeCell ref="T753:T769"/>
    <mergeCell ref="U753:U769"/>
    <mergeCell ref="T668:T684"/>
    <mergeCell ref="U668:U684"/>
    <mergeCell ref="T685:T701"/>
    <mergeCell ref="U685:U701"/>
    <mergeCell ref="T702:T718"/>
    <mergeCell ref="U702:U718"/>
    <mergeCell ref="T617:T633"/>
    <mergeCell ref="U617:U633"/>
    <mergeCell ref="T634:T650"/>
    <mergeCell ref="U634:U650"/>
    <mergeCell ref="T651:T667"/>
    <mergeCell ref="U651:U667"/>
    <mergeCell ref="U940:U956"/>
    <mergeCell ref="T957:T973"/>
    <mergeCell ref="U957:U973"/>
    <mergeCell ref="T872:T888"/>
    <mergeCell ref="U872:U888"/>
    <mergeCell ref="T889:T905"/>
    <mergeCell ref="U889:U905"/>
    <mergeCell ref="T906:T922"/>
    <mergeCell ref="U906:U922"/>
    <mergeCell ref="T821:T837"/>
    <mergeCell ref="U821:U837"/>
    <mergeCell ref="T838:T854"/>
    <mergeCell ref="U838:U854"/>
    <mergeCell ref="T855:T871"/>
    <mergeCell ref="U855:U871"/>
    <mergeCell ref="T770:T786"/>
    <mergeCell ref="U770:U786"/>
    <mergeCell ref="T787:T803"/>
    <mergeCell ref="U787:U803"/>
    <mergeCell ref="T804:T820"/>
    <mergeCell ref="U804:U820"/>
    <mergeCell ref="T1263:T1279"/>
    <mergeCell ref="U1263:U1279"/>
    <mergeCell ref="T1178:T1194"/>
    <mergeCell ref="U1178:U1194"/>
    <mergeCell ref="T1195:T1211"/>
    <mergeCell ref="U1195:U1211"/>
    <mergeCell ref="T1212:T1228"/>
    <mergeCell ref="U1212:U1228"/>
    <mergeCell ref="T1127:T1143"/>
    <mergeCell ref="U1127:U1143"/>
    <mergeCell ref="T1144:T1160"/>
    <mergeCell ref="U1144:U1160"/>
    <mergeCell ref="T1161:T1177"/>
    <mergeCell ref="U1161:U1177"/>
    <mergeCell ref="T1076:T1092"/>
    <mergeCell ref="U1076:U1092"/>
    <mergeCell ref="T1093:T1109"/>
    <mergeCell ref="U1093:U1109"/>
    <mergeCell ref="T1110:T1126"/>
    <mergeCell ref="U1110:U1126"/>
    <mergeCell ref="L73:L89"/>
    <mergeCell ref="M73:M89"/>
    <mergeCell ref="L90:L106"/>
    <mergeCell ref="M90:M106"/>
    <mergeCell ref="L3:S3"/>
    <mergeCell ref="L5:L21"/>
    <mergeCell ref="M5:M21"/>
    <mergeCell ref="L22:L38"/>
    <mergeCell ref="M22:M38"/>
    <mergeCell ref="L39:L55"/>
    <mergeCell ref="M39:M55"/>
    <mergeCell ref="T1229:T1245"/>
    <mergeCell ref="U1229:U1245"/>
    <mergeCell ref="T1246:T1262"/>
    <mergeCell ref="U1246:U1262"/>
    <mergeCell ref="T1025:T1041"/>
    <mergeCell ref="U1025:U1041"/>
    <mergeCell ref="T1042:T1058"/>
    <mergeCell ref="U1042:U1058"/>
    <mergeCell ref="T1059:T1075"/>
    <mergeCell ref="U1059:U1075"/>
    <mergeCell ref="T974:T990"/>
    <mergeCell ref="U974:U990"/>
    <mergeCell ref="T991:T1007"/>
    <mergeCell ref="U991:U1007"/>
    <mergeCell ref="T1008:T1024"/>
    <mergeCell ref="U1008:U1024"/>
    <mergeCell ref="T923:T939"/>
    <mergeCell ref="U923:U939"/>
    <mergeCell ref="T940:T956"/>
    <mergeCell ref="L209:L225"/>
    <mergeCell ref="M209:M225"/>
    <mergeCell ref="L226:L242"/>
    <mergeCell ref="M226:M242"/>
    <mergeCell ref="L243:L259"/>
    <mergeCell ref="M243:M259"/>
    <mergeCell ref="L158:L174"/>
    <mergeCell ref="M158:M174"/>
    <mergeCell ref="L175:L191"/>
    <mergeCell ref="M175:M191"/>
    <mergeCell ref="L192:L208"/>
    <mergeCell ref="M192:M208"/>
    <mergeCell ref="L107:L123"/>
    <mergeCell ref="M107:M123"/>
    <mergeCell ref="L124:L140"/>
    <mergeCell ref="M124:M140"/>
    <mergeCell ref="L141:L157"/>
    <mergeCell ref="M141:M157"/>
    <mergeCell ref="L362:L378"/>
    <mergeCell ref="M362:M378"/>
    <mergeCell ref="L379:L395"/>
    <mergeCell ref="M379:M395"/>
    <mergeCell ref="L396:L412"/>
    <mergeCell ref="M396:M412"/>
    <mergeCell ref="L311:L327"/>
    <mergeCell ref="M311:M327"/>
    <mergeCell ref="L328:L344"/>
    <mergeCell ref="M328:M344"/>
    <mergeCell ref="L345:L361"/>
    <mergeCell ref="M345:M361"/>
    <mergeCell ref="L260:L276"/>
    <mergeCell ref="M260:M276"/>
    <mergeCell ref="L277:L293"/>
    <mergeCell ref="M277:M293"/>
    <mergeCell ref="L294:L310"/>
    <mergeCell ref="M294:M310"/>
    <mergeCell ref="L515:L531"/>
    <mergeCell ref="M515:M531"/>
    <mergeCell ref="L532:L548"/>
    <mergeCell ref="M532:M548"/>
    <mergeCell ref="L549:L565"/>
    <mergeCell ref="M549:M565"/>
    <mergeCell ref="L464:L480"/>
    <mergeCell ref="M464:M480"/>
    <mergeCell ref="L481:L497"/>
    <mergeCell ref="M481:M497"/>
    <mergeCell ref="L498:L514"/>
    <mergeCell ref="M498:M514"/>
    <mergeCell ref="L413:L429"/>
    <mergeCell ref="M413:M429"/>
    <mergeCell ref="L430:L446"/>
    <mergeCell ref="M430:M446"/>
    <mergeCell ref="L447:L463"/>
    <mergeCell ref="M447:M463"/>
    <mergeCell ref="L668:L684"/>
    <mergeCell ref="M668:M684"/>
    <mergeCell ref="L957:L973"/>
    <mergeCell ref="M957:M973"/>
    <mergeCell ref="L872:L888"/>
    <mergeCell ref="M872:M888"/>
    <mergeCell ref="L685:L701"/>
    <mergeCell ref="M685:M701"/>
    <mergeCell ref="L702:L718"/>
    <mergeCell ref="M702:M718"/>
    <mergeCell ref="L617:L633"/>
    <mergeCell ref="M617:M633"/>
    <mergeCell ref="L634:L650"/>
    <mergeCell ref="M634:M650"/>
    <mergeCell ref="L651:L667"/>
    <mergeCell ref="M651:M667"/>
    <mergeCell ref="L566:L582"/>
    <mergeCell ref="M566:M582"/>
    <mergeCell ref="L583:L599"/>
    <mergeCell ref="M583:M599"/>
    <mergeCell ref="L600:L616"/>
    <mergeCell ref="M600:M616"/>
    <mergeCell ref="L821:L837"/>
    <mergeCell ref="M821:M837"/>
    <mergeCell ref="L1093:L1109"/>
    <mergeCell ref="M1093:M1109"/>
    <mergeCell ref="L1110:L1126"/>
    <mergeCell ref="M1110:M1126"/>
    <mergeCell ref="L838:L854"/>
    <mergeCell ref="M838:M854"/>
    <mergeCell ref="L855:L871"/>
    <mergeCell ref="M855:M871"/>
    <mergeCell ref="L770:L786"/>
    <mergeCell ref="M770:M786"/>
    <mergeCell ref="L787:L803"/>
    <mergeCell ref="M787:M803"/>
    <mergeCell ref="L804:L820"/>
    <mergeCell ref="M804:M820"/>
    <mergeCell ref="L719:L735"/>
    <mergeCell ref="M719:M735"/>
    <mergeCell ref="L736:L752"/>
    <mergeCell ref="M736:M752"/>
    <mergeCell ref="L753:L769"/>
    <mergeCell ref="M753:M769"/>
    <mergeCell ref="L1042:L1058"/>
    <mergeCell ref="M1042:M1058"/>
    <mergeCell ref="L974:L990"/>
    <mergeCell ref="M974:M990"/>
    <mergeCell ref="L991:L1007"/>
    <mergeCell ref="M991:M1007"/>
    <mergeCell ref="L1008:L1024"/>
    <mergeCell ref="M1008:M1024"/>
    <mergeCell ref="L923:L939"/>
    <mergeCell ref="M923:M939"/>
    <mergeCell ref="L940:L956"/>
    <mergeCell ref="M940:M956"/>
    <mergeCell ref="L1025:L1041"/>
    <mergeCell ref="M1025:M1041"/>
    <mergeCell ref="L1059:L1075"/>
    <mergeCell ref="M1059:M1075"/>
    <mergeCell ref="L889:L905"/>
    <mergeCell ref="M889:M905"/>
    <mergeCell ref="L906:L922"/>
    <mergeCell ref="M906:M922"/>
    <mergeCell ref="BH22:BH38"/>
    <mergeCell ref="BI22:BI38"/>
    <mergeCell ref="BH39:BH55"/>
    <mergeCell ref="BH3:BO3"/>
    <mergeCell ref="L1229:L1245"/>
    <mergeCell ref="M1229:M1245"/>
    <mergeCell ref="L1246:L1262"/>
    <mergeCell ref="M1246:M1262"/>
    <mergeCell ref="L1263:L1279"/>
    <mergeCell ref="M1263:M1279"/>
    <mergeCell ref="L1178:L1194"/>
    <mergeCell ref="M1178:M1194"/>
    <mergeCell ref="L1195:L1211"/>
    <mergeCell ref="M1195:M1211"/>
    <mergeCell ref="L1212:L1228"/>
    <mergeCell ref="M1212:M1228"/>
    <mergeCell ref="L1127:L1143"/>
    <mergeCell ref="M1127:M1143"/>
    <mergeCell ref="L1144:L1160"/>
    <mergeCell ref="M1144:M1160"/>
    <mergeCell ref="L1161:L1177"/>
    <mergeCell ref="M1161:M1177"/>
    <mergeCell ref="L1076:L1092"/>
    <mergeCell ref="M1076:M1092"/>
  </mergeCells>
  <phoneticPr fontId="3"/>
  <pageMargins left="0.43307086614173229" right="0.19685039370078741" top="0.55118110236220474" bottom="0.55118110236220474" header="0.31496062992125984" footer="0.31496062992125984"/>
  <pageSetup paperSize="8" scale="75" pageOrder="overThenDown" orientation="landscape" r:id="rId1"/>
  <headerFooter>
    <oddHeader>&amp;R&amp;"ＭＳ 明朝,標準"&amp;12 2-8.高齢者の疾病傾向</oddHeader>
  </headerFooter>
  <rowBreaks count="18" manualBreakCount="18">
    <brk id="72" max="16383" man="1"/>
    <brk id="140" max="16383" man="1"/>
    <brk id="208" max="16383" man="1"/>
    <brk id="276" max="16383" man="1"/>
    <brk id="344" max="16383" man="1"/>
    <brk id="412" max="16383" man="1"/>
    <brk id="480" max="16383" man="1"/>
    <brk id="548" max="16383" man="1"/>
    <brk id="616" max="16383" man="1"/>
    <brk id="684" max="16383" man="1"/>
    <brk id="752" max="66" man="1"/>
    <brk id="820" max="66" man="1"/>
    <brk id="888" max="66" man="1"/>
    <brk id="956" max="66" man="1"/>
    <brk id="1024" max="66" man="1"/>
    <brk id="1092" max="66" man="1"/>
    <brk id="1160" max="66" man="1"/>
    <brk id="1228" max="66" man="1"/>
  </rowBreaks>
  <colBreaks count="2" manualBreakCount="2">
    <brk id="27" max="1278" man="1"/>
    <brk id="51" max="1278" man="1"/>
  </colBreaks>
  <ignoredErrors>
    <ignoredError sqref="BL5:BL1262" formula="1"/>
    <ignoredError sqref="BR5:BT7 BW7:BW78 BY7:BY78 CA7:CA78 BR8:BT78" emptyCellReferenc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5.125" style="34" customWidth="1"/>
    <col min="2" max="2" width="3.625" style="34" customWidth="1"/>
    <col min="3" max="3" width="9.625" style="34" customWidth="1"/>
    <col min="4" max="9" width="13.125" style="34" customWidth="1"/>
    <col min="10" max="12" width="20.625" style="34" customWidth="1"/>
    <col min="13" max="13" width="5.625" style="39" customWidth="1"/>
    <col min="14" max="16384" width="9" style="34"/>
  </cols>
  <sheetData>
    <row r="1" spans="1:12" ht="16.5" customHeight="1">
      <c r="A1" s="39" t="s">
        <v>185</v>
      </c>
      <c r="C1" s="39"/>
      <c r="D1" s="39"/>
      <c r="E1" s="39"/>
      <c r="F1" s="39"/>
      <c r="G1" s="39"/>
      <c r="H1" s="39"/>
      <c r="I1" s="39"/>
      <c r="J1" s="39"/>
      <c r="K1" s="39"/>
      <c r="L1" s="39"/>
    </row>
    <row r="2" spans="1:12" ht="16.5" customHeight="1">
      <c r="A2" s="39" t="s">
        <v>177</v>
      </c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2-8.高齢者の疾病傾向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5.125" style="34" customWidth="1"/>
    <col min="2" max="2" width="3.625" style="34" customWidth="1"/>
    <col min="3" max="3" width="9.625" style="34" customWidth="1"/>
    <col min="4" max="9" width="13.125" style="34" customWidth="1"/>
    <col min="10" max="12" width="20.625" style="34" customWidth="1"/>
    <col min="13" max="13" width="5.625" style="39" customWidth="1"/>
    <col min="14" max="16384" width="9" style="34"/>
  </cols>
  <sheetData>
    <row r="1" spans="1:12" ht="16.5" customHeight="1">
      <c r="A1" s="39" t="s">
        <v>184</v>
      </c>
      <c r="C1" s="39"/>
      <c r="D1" s="39"/>
      <c r="E1" s="39"/>
      <c r="F1" s="39"/>
      <c r="G1" s="39"/>
      <c r="H1" s="39"/>
      <c r="I1" s="39"/>
      <c r="J1" s="39"/>
      <c r="K1" s="39"/>
      <c r="L1" s="39"/>
    </row>
    <row r="2" spans="1:12" ht="16.5" customHeight="1">
      <c r="A2" s="39" t="s">
        <v>177</v>
      </c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2-8.高齢者の疾病傾向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5.125" style="34" customWidth="1"/>
    <col min="2" max="2" width="3.625" style="34" customWidth="1"/>
    <col min="3" max="3" width="9.625" style="34" customWidth="1"/>
    <col min="4" max="9" width="13.125" style="34" customWidth="1"/>
    <col min="10" max="12" width="20.625" style="34" customWidth="1"/>
    <col min="13" max="13" width="5.625" style="39" customWidth="1"/>
    <col min="14" max="16384" width="9" style="34"/>
  </cols>
  <sheetData>
    <row r="1" spans="1:12" ht="16.5" customHeight="1">
      <c r="A1" s="39" t="s">
        <v>173</v>
      </c>
      <c r="C1" s="39"/>
      <c r="D1" s="39"/>
      <c r="E1" s="39"/>
      <c r="F1" s="39"/>
      <c r="G1" s="39"/>
      <c r="H1" s="39"/>
      <c r="I1" s="39"/>
      <c r="J1" s="39"/>
      <c r="K1" s="39"/>
      <c r="L1" s="39"/>
    </row>
    <row r="2" spans="1:12" ht="16.5" customHeight="1">
      <c r="A2" s="39" t="s">
        <v>177</v>
      </c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2-8.高齢者の疾病傾向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11</vt:i4>
      </vt:variant>
    </vt:vector>
  </HeadingPairs>
  <TitlesOfParts>
    <vt:vector size="20" baseType="lpstr">
      <vt:lpstr>高齢者の疾病</vt:lpstr>
      <vt:lpstr>地区別_高齢者の疾病</vt:lpstr>
      <vt:lpstr>地区別_医療費割合グラフ</vt:lpstr>
      <vt:lpstr>地区別_患者割合グラフ</vt:lpstr>
      <vt:lpstr>地区別_患者一人当たりグラフ</vt:lpstr>
      <vt:lpstr>市区町村別_高齢者の疾病</vt:lpstr>
      <vt:lpstr>市区町村別_医療費割合グラフ</vt:lpstr>
      <vt:lpstr>市区町村別_患者割合グラフ</vt:lpstr>
      <vt:lpstr>市区町村別_患者一人当たりグラフ</vt:lpstr>
      <vt:lpstr>高齢者の疾病!Print_Area</vt:lpstr>
      <vt:lpstr>市区町村別_医療費割合グラフ!Print_Area</vt:lpstr>
      <vt:lpstr>市区町村別_患者一人当たりグラフ!Print_Area</vt:lpstr>
      <vt:lpstr>市区町村別_患者割合グラフ!Print_Area</vt:lpstr>
      <vt:lpstr>市区町村別_高齢者の疾病!Print_Area</vt:lpstr>
      <vt:lpstr>地区別_医療費割合グラフ!Print_Area</vt:lpstr>
      <vt:lpstr>地区別_患者一人当たりグラフ!Print_Area</vt:lpstr>
      <vt:lpstr>地区別_患者割合グラフ!Print_Area</vt:lpstr>
      <vt:lpstr>地区別_高齢者の疾病!Print_Area</vt:lpstr>
      <vt:lpstr>市区町村別_高齢者の疾病!Print_Titles</vt:lpstr>
      <vt:lpstr>地区別_高齢者の疾病!Print_Titles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revision/>
  <cp:lastPrinted>2020-03-19T01:36:04Z</cp:lastPrinted>
  <dcterms:created xsi:type="dcterms:W3CDTF">2019-12-18T02:50:02Z</dcterms:created>
  <dcterms:modified xsi:type="dcterms:W3CDTF">2020-03-19T01:36:31Z</dcterms:modified>
  <cp:category/>
  <cp:contentStatus/>
  <dc:language/>
  <cp:version/>
</cp:coreProperties>
</file>